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3654055-10E7-412C-A48E-AE38A53CCE7E}" xr6:coauthVersionLast="47" xr6:coauthVersionMax="47" xr10:uidLastSave="{00000000-0000-0000-0000-000000000000}"/>
  <bookViews>
    <workbookView xWindow="-108" yWindow="-108" windowWidth="23256" windowHeight="12576" firstSheet="5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Log'!$A$1:$G$1250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49" i="7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94" i="7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66" i="7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54" i="7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20" i="7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63" i="7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13" i="7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42" i="7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83" i="7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7" i="7"/>
  <c r="G46" i="7" s="1"/>
  <c r="G45" i="7" s="1"/>
  <c r="G44" i="7" s="1"/>
  <c r="G43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42" i="7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G12" i="7" l="1"/>
  <c r="G11" i="7" s="1"/>
  <c r="G10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9" i="7" l="1"/>
  <c r="G8" i="7" s="1"/>
  <c r="G7" i="7" s="1"/>
  <c r="G6" i="7" s="1"/>
  <c r="G5" i="7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<sst xmlns="http://schemas.openxmlformats.org/spreadsheetml/2006/main" count="3734" uniqueCount="982">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</sst>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1" sqref="D3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1742370.6900000002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46216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1799113.2680000002</v>
      </c>
    </row>
    <row r="3" spans="1:18" ht="14.4" x14ac:dyDescent="0.3">
      <c r="A3" s="13" t="s">
        <v>44</v>
      </c>
      <c r="B3" s="14">
        <v>0</v>
      </c>
      <c r="C3" s="15">
        <f t="shared" ca="1" si="0"/>
        <v>46216</v>
      </c>
      <c r="E3" s="21" t="s">
        <v>45</v>
      </c>
      <c r="F3" s="22">
        <f ca="1">F1-F2</f>
        <v>1564446.3200000003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2068980.2582</v>
      </c>
    </row>
    <row r="4" spans="1:18" ht="14.4" x14ac:dyDescent="0.3">
      <c r="A4" s="13" t="s">
        <v>49</v>
      </c>
      <c r="B4" s="14">
        <v>0</v>
      </c>
      <c r="C4" s="15">
        <f t="shared" ca="1" si="0"/>
        <v>46216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2379327.2969299997</v>
      </c>
    </row>
    <row r="5" spans="1:18" ht="14.4" x14ac:dyDescent="0.3">
      <c r="A5" s="13" t="s">
        <v>52</v>
      </c>
      <c r="B5" s="14">
        <f ca="1">'Checking Transaction Log'!G1</f>
        <v>4330.4599999999882</v>
      </c>
      <c r="C5" s="15">
        <f t="shared" ca="1" si="0"/>
        <v>46216</v>
      </c>
      <c r="E5" s="554" t="s">
        <v>53</v>
      </c>
      <c r="F5" s="552"/>
      <c r="G5" s="553"/>
      <c r="H5" s="17"/>
      <c r="J5" s="29" t="s">
        <v>54</v>
      </c>
      <c r="K5" s="30">
        <f>B10</f>
        <v>94008.71</v>
      </c>
      <c r="L5" s="20">
        <f ca="1">K5/F3</f>
        <v>6.009072270373584E-2</v>
      </c>
      <c r="N5" s="5" t="s">
        <v>55</v>
      </c>
      <c r="O5" s="6"/>
      <c r="P5" s="11"/>
      <c r="Q5" s="23" t="s">
        <v>56</v>
      </c>
      <c r="R5" s="23">
        <f t="shared" ca="1" si="1"/>
        <v>2736226.3914694996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46216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1.093358064212775E-2</v>
      </c>
      <c r="N6" s="21" t="s">
        <v>60</v>
      </c>
      <c r="O6" s="22"/>
      <c r="P6" s="11"/>
      <c r="Q6" s="23" t="s">
        <v>61</v>
      </c>
      <c r="R6" s="23">
        <f t="shared" ca="1" si="1"/>
        <v>3146660.3501899242</v>
      </c>
    </row>
    <row r="7" spans="1:18" ht="14.4" x14ac:dyDescent="0.3">
      <c r="A7" s="21" t="s">
        <v>62</v>
      </c>
      <c r="B7" s="33">
        <f ca="1">SUM(B2:B6)</f>
        <v>10604.509999999995</v>
      </c>
      <c r="C7" s="34">
        <f ca="1">B7/F3</f>
        <v>6.778442867889512E-3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3618659.4027184127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7.1024303345863599E-2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4161458.3131261743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4785677.0600950997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5503528.6191093642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6329057.9119757684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1.77560758364659E-2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6.8161872118437397E-2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121718.22</v>
      </c>
      <c r="I16" s="7"/>
      <c r="J16" s="18" t="s">
        <v>46</v>
      </c>
      <c r="K16" s="63">
        <f>B12</f>
        <v>17105</v>
      </c>
      <c r="L16" s="20">
        <f ca="1">K16/F3</f>
        <v>1.093358064212775E-2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7.9095452760565149E-2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1564446.3200000003</v>
      </c>
      <c r="F20" s="44">
        <f ca="1">E20-E22</f>
        <v>149443.89000000036</v>
      </c>
      <c r="G20" s="34">
        <f ca="1">(E20-E22)/E22</f>
        <v>0.10561387516486483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0.21777683999999986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1697629.475854923</v>
      </c>
      <c r="G22" s="34">
        <f ca="1">(F22-E22)/E22</f>
        <v>0.19973608515635063</v>
      </c>
      <c r="I22" s="7"/>
      <c r="J22" s="81">
        <v>3000000</v>
      </c>
      <c r="K22" s="50">
        <f ca="1">1-($E$20/J22)</f>
        <v>0.47851789333333328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0.60888841999999999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0.68711073599999994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10604.509999999995</v>
      </c>
      <c r="G25" s="77">
        <f t="shared" ref="G25:G31" ca="1" si="6">F25/SUM($F$25:$F$31)</f>
        <v>6.6749965828795726E-3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0.70985215395565626</v>
      </c>
      <c r="E26" s="80" t="s">
        <v>103</v>
      </c>
      <c r="F26" s="30">
        <f>(B11)</f>
        <v>12626.88</v>
      </c>
      <c r="G26" s="20">
        <f t="shared" ca="1" si="6"/>
        <v>7.9479750457522747E-3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5.9173674032172829E-2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17105</v>
      </c>
      <c r="G28" s="20">
        <f t="shared" ca="1" si="6"/>
        <v>1.0766722512417372E-2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0.69901905118202778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0.17336957406046338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0.17605638268240484</v>
      </c>
      <c r="E31" s="85" t="s">
        <v>118</v>
      </c>
      <c r="F31" s="44">
        <f>B40-F8-F7</f>
        <v>68390</v>
      </c>
      <c r="G31" s="34">
        <f t="shared" ca="1" si="6"/>
        <v>4.3048006584286702E-2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4.3715146455136911E-2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V7" sqref="V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52887.344999999994</v>
      </c>
      <c r="K2" s="102">
        <f>J2/D2</f>
        <v>0.50663374834873542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45263.684999999998</v>
      </c>
      <c r="Q2" s="102">
        <f>P2/D2</f>
        <v>0.43360297998748909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6238.6700000000055</v>
      </c>
      <c r="W2" s="102">
        <f>V2/D2</f>
        <v>5.9763271663775305E-2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7.6719446458798135E-2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7176.9400000000005</v>
      </c>
      <c r="Q4" s="545">
        <f t="shared" ref="Q4:Q12" si="3">P4/$D$2</f>
        <v>6.8751418961832442E-2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408.22499999999997</v>
      </c>
      <c r="K5" s="545">
        <f t="shared" ref="K5:K30" si="6">J5/$D$2</f>
        <v>3.9105869640395545E-3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408.22499999999997</v>
      </c>
      <c r="Q5" s="545">
        <f>P5/$D$2</f>
        <v>3.9105869640395545E-3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4162.46</v>
      </c>
      <c r="K6" s="545">
        <f>J6/$D$2</f>
        <v>3.9874240466252896E-2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4613.7299999999996</v>
      </c>
      <c r="Q6" s="545">
        <f t="shared" si="3"/>
        <v>4.4197176541363743E-2</v>
      </c>
      <c r="S6" s="98" t="s">
        <v>148</v>
      </c>
      <c r="T6" s="103"/>
      <c r="U6" s="100"/>
      <c r="V6" s="104">
        <f>'Budget Breakdown'!T16</f>
        <v>-1406.0499999999993</v>
      </c>
      <c r="W6" s="102">
        <f t="shared" si="5"/>
        <v>-1.3469240739268329E-2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5422.11</v>
      </c>
      <c r="Q7" s="545">
        <f>P7/$D$2</f>
        <v>5.1941043991888078E-2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5040.8500000000004</v>
      </c>
      <c r="Q9" s="545">
        <f t="shared" si="3"/>
        <v>4.828876795316013E-2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8.4271724126039251E-3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1.3411284829825162E-2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6.8310379280714468E-3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9" sqref="K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4919.83</v>
      </c>
      <c r="L8" s="211">
        <f t="shared" si="3"/>
        <v>8080.17</v>
      </c>
      <c r="M8" s="212">
        <f t="shared" si="4"/>
        <v>-0.62155153846153843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-1406.0499999999997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80912.28</v>
      </c>
      <c r="L16" s="209">
        <f>SUM(L2:L8)</f>
        <v>10087.719999999999</v>
      </c>
      <c r="M16" s="212">
        <f>((K16-SUM(J16))/SUM(J16))</f>
        <v>-0.11085406593406595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-1406.0499999999993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1995.72</v>
      </c>
      <c r="G26" s="232">
        <f t="shared" si="19"/>
        <v>3204.2799999999997</v>
      </c>
      <c r="H26" s="233">
        <f t="shared" si="20"/>
        <v>-0.61620769230769223</v>
      </c>
      <c r="I26" s="198"/>
      <c r="J26" s="234">
        <f>SUM('Proposed Budget'!$D$5:$D$12)</f>
        <v>5800</v>
      </c>
      <c r="K26" s="235">
        <f>SUM('Monthly Breakdown'!U5:U12)</f>
        <v>2924.1099999999997</v>
      </c>
      <c r="L26" s="236">
        <f t="shared" si="21"/>
        <v>2875.8900000000003</v>
      </c>
      <c r="M26" s="237">
        <f t="shared" si="22"/>
        <v>-0.49584310344827592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31506.86</v>
      </c>
      <c r="G34" s="230">
        <f>SUM(G20:G26)</f>
        <v>4893.1399999999985</v>
      </c>
      <c r="H34" s="233">
        <f>((F34-SUM(E34)))/SUM(E34)</f>
        <v>-0.13442692307692305</v>
      </c>
      <c r="I34" s="198"/>
      <c r="J34" s="234">
        <f>SUM(J20:J26)</f>
        <v>40600</v>
      </c>
      <c r="K34" s="234">
        <f>SUM(K20:K26)</f>
        <v>37405.420000000006</v>
      </c>
      <c r="L34" s="234">
        <f>SUM(L20:L26)</f>
        <v>3194.579999999999</v>
      </c>
      <c r="M34" s="237">
        <f>((K34-SUM(J34))/SUM(J34))</f>
        <v>-7.8684236453201828E-2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105795.75000000001</v>
      </c>
      <c r="F3" s="268">
        <f t="shared" si="0"/>
        <v>1577.1810309599812</v>
      </c>
      <c r="G3" s="269">
        <f>1-((E3/SUM(E3:F3)))</f>
        <v>1.4688814171471387E-2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4969.83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1262.3070590673576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1131.2047398963732</v>
      </c>
      <c r="E6" s="289">
        <f t="shared" ref="E6:E12" si="16">Q6+S6+U6+W6+Y6+AA6+AC6+AE6+I6+K6+M6+O6</f>
        <v>7176.9400000000005</v>
      </c>
      <c r="F6" s="289">
        <f t="shared" si="2"/>
        <v>420.15000000000077</v>
      </c>
      <c r="G6" s="269">
        <f t="shared" si="3"/>
        <v>5.5304070374314396E-2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397.09</v>
      </c>
      <c r="V6" s="273">
        <f t="shared" si="10"/>
        <v>802.91000000000008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128.68605699481864</v>
      </c>
      <c r="E7" s="289">
        <f t="shared" si="16"/>
        <v>816.44999999999993</v>
      </c>
      <c r="F7" s="289">
        <f t="shared" si="2"/>
        <v>145.85000000000002</v>
      </c>
      <c r="G7" s="269">
        <f t="shared" si="3"/>
        <v>0.15156396134261663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62.3</v>
      </c>
      <c r="V7" s="273">
        <f t="shared" si="10"/>
        <v>87.7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656.07271088082905</v>
      </c>
      <c r="E8" s="289">
        <f t="shared" si="16"/>
        <v>4162.46</v>
      </c>
      <c r="F8" s="289">
        <f t="shared" si="2"/>
        <v>-293.23000000000013</v>
      </c>
      <c r="G8" s="269">
        <f t="shared" si="3"/>
        <v>-7.5785104529841885E-2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269.23</v>
      </c>
      <c r="V8" s="273">
        <f t="shared" si="10"/>
        <v>330.77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727.20034507772016</v>
      </c>
      <c r="E9" s="289">
        <f t="shared" si="16"/>
        <v>4613.7299999999996</v>
      </c>
      <c r="F9" s="289">
        <f t="shared" si="2"/>
        <v>-34.81</v>
      </c>
      <c r="G9" s="269">
        <f t="shared" si="3"/>
        <v>-7.602229346658218E-3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378.92</v>
      </c>
      <c r="V9" s="273">
        <f t="shared" si="10"/>
        <v>321.08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854.61443626943003</v>
      </c>
      <c r="E10" s="289">
        <f t="shared" si="16"/>
        <v>5422.11</v>
      </c>
      <c r="F10" s="289">
        <f t="shared" si="2"/>
        <v>593.5699999999996</v>
      </c>
      <c r="G10" s="269">
        <f t="shared" si="3"/>
        <v>9.8670474493324112E-2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615.67999999999995</v>
      </c>
      <c r="V10" s="273">
        <f t="shared" si="10"/>
        <v>284.32000000000005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341.10749844559587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794.52153886010376</v>
      </c>
      <c r="E12" s="289">
        <f t="shared" si="16"/>
        <v>5040.8500000000004</v>
      </c>
      <c r="F12" s="289">
        <f t="shared" si="2"/>
        <v>-347.42000000000007</v>
      </c>
      <c r="G12" s="269">
        <f t="shared" si="3"/>
        <v>-7.4022623113586539E-2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493.43</v>
      </c>
      <c r="V12" s="273">
        <f t="shared" si="10"/>
        <v>206.57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1390.3610735751295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16.928020725388603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286.88109015544052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195.04578963730572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162.28991191709849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150.35203212435235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138.65688186528499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141.44039067357511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184.64467150259068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315.23316062176167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220.66321243523316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189.13989637305701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88.747591709844556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112.39480725388601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1108.2053284974095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104.52501139896374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95.904960621761646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64.589698445595843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330.99481865284974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302.62383419689121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23.642487046632127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23.642487046632127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42.556476683937831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378.27979274611403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354.63730569948189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94.569948186528507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80.384455958549225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217.51088082901555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42.556476683937831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55.165803108808291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3866.8816445595862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8511.7114445595871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6190.1390051813478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995.13749844559584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756.55958549222805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48"/>
  <sheetViews>
    <sheetView tabSelected="1" workbookViewId="0">
      <pane ySplit="4" topLeftCell="A5" activePane="bottomLeft" state="frozen"/>
      <selection pane="bottomLeft" activeCell="D22" sqref="D2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(SUM(INDIRECT("g5:g5")))+J2+L2+N2+P2-R2+T2-G1251</f>
        <v>4330.4599999999882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2997.62</v>
      </c>
      <c r="K2" s="304" t="s">
        <v>276</v>
      </c>
      <c r="L2" s="305">
        <f>(SUMIFS(E:E,I:I,"2"))</f>
        <v>1977.29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19</v>
      </c>
      <c r="C5" s="298">
        <v>46216</v>
      </c>
      <c r="D5" s="299" t="s">
        <v>191</v>
      </c>
      <c r="E5" s="522">
        <v>200</v>
      </c>
      <c r="F5" s="522"/>
      <c r="G5" s="333">
        <f t="shared" ref="G5:G105" si="0">G6-E5+F5</f>
        <v>-554.4500000000121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15</v>
      </c>
      <c r="C6" s="298">
        <v>46216</v>
      </c>
      <c r="D6" s="299" t="s">
        <v>185</v>
      </c>
      <c r="E6" s="522">
        <v>64.05</v>
      </c>
      <c r="F6" s="522"/>
      <c r="G6" s="333">
        <f t="shared" si="0"/>
        <v>-354.45000000001215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335</v>
      </c>
      <c r="B7" s="330" t="s">
        <v>335</v>
      </c>
      <c r="C7" s="298">
        <v>46216</v>
      </c>
      <c r="D7" s="299" t="s">
        <v>336</v>
      </c>
      <c r="E7" s="522">
        <v>63.44</v>
      </c>
      <c r="F7" s="522"/>
      <c r="G7" s="333">
        <f t="shared" si="0"/>
        <v>-290.40000000001214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46215</v>
      </c>
      <c r="D8" s="299" t="s">
        <v>980</v>
      </c>
      <c r="E8" s="522">
        <v>81.75</v>
      </c>
      <c r="F8" s="522"/>
      <c r="G8" s="333">
        <f t="shared" si="0"/>
        <v>-226.96000000001214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46215</v>
      </c>
      <c r="D9" s="299" t="s">
        <v>980</v>
      </c>
      <c r="E9" s="522">
        <v>81.75</v>
      </c>
      <c r="F9" s="522"/>
      <c r="G9" s="333">
        <f t="shared" si="0"/>
        <v>-145.21000000001214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46214</v>
      </c>
      <c r="D10" s="299" t="s">
        <v>352</v>
      </c>
      <c r="E10" s="522">
        <v>21.29</v>
      </c>
      <c r="F10" s="522"/>
      <c r="G10" s="333">
        <f t="shared" si="0"/>
        <v>-63.460000000012151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46214</v>
      </c>
      <c r="D11" s="299" t="s">
        <v>308</v>
      </c>
      <c r="E11" s="522">
        <v>54.48</v>
      </c>
      <c r="F11" s="522"/>
      <c r="G11" s="333">
        <f t="shared" si="0"/>
        <v>-42.170000000012152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46214</v>
      </c>
      <c r="D12" s="299" t="s">
        <v>308</v>
      </c>
      <c r="E12" s="522">
        <v>54.49</v>
      </c>
      <c r="F12" s="522"/>
      <c r="G12" s="333">
        <f t="shared" si="0"/>
        <v>12.309999999987845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46214</v>
      </c>
      <c r="D13" s="299" t="s">
        <v>311</v>
      </c>
      <c r="E13" s="522">
        <v>167.26</v>
      </c>
      <c r="F13" s="522"/>
      <c r="G13" s="333">
        <f t="shared" si="0"/>
        <v>66.799999999987847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46214</v>
      </c>
      <c r="D14" s="299" t="s">
        <v>329</v>
      </c>
      <c r="E14" s="522">
        <v>81.73</v>
      </c>
      <c r="F14" s="522"/>
      <c r="G14" s="333">
        <f t="shared" si="0"/>
        <v>234.05999999998784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6</v>
      </c>
      <c r="C15" s="298">
        <v>46213</v>
      </c>
      <c r="D15" s="299" t="s">
        <v>885</v>
      </c>
      <c r="E15" s="522">
        <v>120</v>
      </c>
      <c r="F15" s="522"/>
      <c r="G15" s="333">
        <f t="shared" si="0"/>
        <v>315.78999999998786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46213</v>
      </c>
      <c r="D16" s="299" t="s">
        <v>907</v>
      </c>
      <c r="E16" s="522">
        <v>-0.06</v>
      </c>
      <c r="F16" s="522"/>
      <c r="G16" s="333">
        <f t="shared" si="0"/>
        <v>435.78999999998786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46213</v>
      </c>
      <c r="D17" s="299" t="s">
        <v>979</v>
      </c>
      <c r="E17" s="522">
        <v>5.31</v>
      </c>
      <c r="F17" s="522"/>
      <c r="G17" s="333">
        <f t="shared" si="0"/>
        <v>435.72999999998785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46213</v>
      </c>
      <c r="D18" s="299" t="s">
        <v>300</v>
      </c>
      <c r="E18" s="522">
        <v>25.52</v>
      </c>
      <c r="F18" s="522"/>
      <c r="G18" s="333">
        <f t="shared" si="0"/>
        <v>441.03999999998786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46213</v>
      </c>
      <c r="D19" s="299" t="s">
        <v>831</v>
      </c>
      <c r="E19" s="522">
        <v>13.03</v>
      </c>
      <c r="F19" s="522"/>
      <c r="G19" s="333">
        <f t="shared" si="0"/>
        <v>466.55999999998784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46213</v>
      </c>
      <c r="D20" s="299" t="s">
        <v>371</v>
      </c>
      <c r="E20" s="522">
        <v>9.4600000000000009</v>
      </c>
      <c r="F20" s="522"/>
      <c r="G20" s="333">
        <f t="shared" si="0"/>
        <v>479.58999999998781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46212</v>
      </c>
      <c r="D21" s="299" t="s">
        <v>981</v>
      </c>
      <c r="E21" s="522">
        <v>50.73</v>
      </c>
      <c r="F21" s="522"/>
      <c r="G21" s="333">
        <f t="shared" si="0"/>
        <v>489.04999999998779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5</v>
      </c>
      <c r="C22" s="298">
        <v>46212</v>
      </c>
      <c r="D22" s="299" t="s">
        <v>854</v>
      </c>
      <c r="E22" s="522">
        <v>10.68</v>
      </c>
      <c r="F22" s="522"/>
      <c r="G22" s="333">
        <f t="shared" si="0"/>
        <v>539.77999999998781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46212</v>
      </c>
      <c r="D23" s="299" t="s">
        <v>977</v>
      </c>
      <c r="E23" s="522">
        <v>33.29</v>
      </c>
      <c r="F23" s="522"/>
      <c r="G23" s="333">
        <f t="shared" si="0"/>
        <v>550.45999999998776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46212</v>
      </c>
      <c r="D24" s="299" t="s">
        <v>978</v>
      </c>
      <c r="E24" s="522">
        <v>41.79</v>
      </c>
      <c r="F24" s="522"/>
      <c r="G24" s="333">
        <f t="shared" si="0"/>
        <v>583.74999999998772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335</v>
      </c>
      <c r="B25" s="330" t="s">
        <v>335</v>
      </c>
      <c r="C25" s="298">
        <v>46212</v>
      </c>
      <c r="D25" s="299" t="s">
        <v>460</v>
      </c>
      <c r="E25" s="522"/>
      <c r="F25" s="522">
        <v>620</v>
      </c>
      <c r="G25" s="333">
        <f t="shared" si="0"/>
        <v>625.53999999998769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291</v>
      </c>
      <c r="B26" s="330">
        <v>41</v>
      </c>
      <c r="C26" s="298">
        <v>46212</v>
      </c>
      <c r="D26" s="299" t="s">
        <v>974</v>
      </c>
      <c r="E26" s="522"/>
      <c r="F26" s="522">
        <v>800</v>
      </c>
      <c r="G26" s="333">
        <f t="shared" si="0"/>
        <v>5.5399999999876854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291</v>
      </c>
      <c r="B27" s="330">
        <v>39</v>
      </c>
      <c r="C27" s="298">
        <v>46212</v>
      </c>
      <c r="D27" s="299" t="s">
        <v>292</v>
      </c>
      <c r="E27" s="522"/>
      <c r="F27" s="522">
        <v>2763.78</v>
      </c>
      <c r="G27" s="333">
        <f t="shared" si="0"/>
        <v>-794.46000000001231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46211</v>
      </c>
      <c r="D28" s="299" t="s">
        <v>390</v>
      </c>
      <c r="E28" s="522">
        <v>7.73</v>
      </c>
      <c r="F28" s="522"/>
      <c r="G28" s="333">
        <f t="shared" si="0"/>
        <v>-3558.2400000000125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3</v>
      </c>
      <c r="C29" s="298">
        <v>46211</v>
      </c>
      <c r="D29" s="299" t="s">
        <v>904</v>
      </c>
      <c r="E29" s="522">
        <v>3.5</v>
      </c>
      <c r="F29" s="522"/>
      <c r="G29" s="333">
        <f t="shared" si="0"/>
        <v>-3550.5100000000125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4</v>
      </c>
      <c r="C30" s="298">
        <v>46211</v>
      </c>
      <c r="D30" s="299" t="s">
        <v>904</v>
      </c>
      <c r="E30" s="522">
        <v>75.75</v>
      </c>
      <c r="F30" s="522"/>
      <c r="G30" s="333">
        <f t="shared" si="0"/>
        <v>-3547.0100000000125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46211</v>
      </c>
      <c r="D31" s="299" t="s">
        <v>309</v>
      </c>
      <c r="E31" s="522">
        <v>4.1900000000000004</v>
      </c>
      <c r="F31" s="522"/>
      <c r="G31" s="333">
        <f t="shared" si="0"/>
        <v>-3471.2600000000125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46211</v>
      </c>
      <c r="D32" s="299" t="s">
        <v>306</v>
      </c>
      <c r="E32" s="522">
        <v>145.94999999999999</v>
      </c>
      <c r="F32" s="522"/>
      <c r="G32" s="333">
        <f t="shared" si="0"/>
        <v>-3467.0700000000124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46211</v>
      </c>
      <c r="D33" s="299" t="s">
        <v>296</v>
      </c>
      <c r="E33" s="522">
        <v>63.09</v>
      </c>
      <c r="F33" s="522"/>
      <c r="G33" s="333">
        <f t="shared" si="0"/>
        <v>-3321.1200000000126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46211</v>
      </c>
      <c r="D34" s="299" t="s">
        <v>296</v>
      </c>
      <c r="E34" s="522">
        <v>17.739999999999998</v>
      </c>
      <c r="F34" s="522"/>
      <c r="G34" s="333">
        <f t="shared" si="0"/>
        <v>-3258.0300000000125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46211</v>
      </c>
      <c r="D35" s="299" t="s">
        <v>306</v>
      </c>
      <c r="E35" s="522">
        <v>155.91999999999999</v>
      </c>
      <c r="F35" s="522"/>
      <c r="G35" s="333">
        <f t="shared" si="0"/>
        <v>-3240.2900000000127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46211</v>
      </c>
      <c r="D36" s="299" t="s">
        <v>976</v>
      </c>
      <c r="E36" s="522">
        <v>31.58</v>
      </c>
      <c r="F36" s="522"/>
      <c r="G36" s="333">
        <f t="shared" si="0"/>
        <v>-3084.3700000000126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46211</v>
      </c>
      <c r="D37" s="299" t="s">
        <v>455</v>
      </c>
      <c r="E37" s="522">
        <v>23.31</v>
      </c>
      <c r="F37" s="522"/>
      <c r="G37" s="333">
        <f t="shared" si="0"/>
        <v>-3052.7900000000127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46211</v>
      </c>
      <c r="D38" s="299" t="s">
        <v>442</v>
      </c>
      <c r="E38" s="522">
        <v>16</v>
      </c>
      <c r="F38" s="522"/>
      <c r="G38" s="333">
        <f t="shared" si="0"/>
        <v>-3029.4800000000128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4</v>
      </c>
      <c r="C39" s="298">
        <v>46210</v>
      </c>
      <c r="D39" s="299" t="s">
        <v>310</v>
      </c>
      <c r="E39" s="522">
        <v>39.11</v>
      </c>
      <c r="F39" s="522"/>
      <c r="G39" s="333">
        <f t="shared" si="0"/>
        <v>-3013.4800000000128</v>
      </c>
      <c r="H39" s="334"/>
      <c r="I39" s="335">
        <v>2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9</v>
      </c>
      <c r="C40" s="298">
        <v>46210</v>
      </c>
      <c r="D40" s="299" t="s">
        <v>58</v>
      </c>
      <c r="E40" s="522">
        <v>1231.68</v>
      </c>
      <c r="F40" s="522"/>
      <c r="G40" s="333">
        <f t="shared" si="0"/>
        <v>-2974.3700000000126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335</v>
      </c>
      <c r="B41" s="330" t="s">
        <v>335</v>
      </c>
      <c r="C41" s="298">
        <v>46210</v>
      </c>
      <c r="D41" s="299" t="s">
        <v>447</v>
      </c>
      <c r="E41" s="522">
        <v>53.37</v>
      </c>
      <c r="F41" s="522"/>
      <c r="G41" s="333">
        <f t="shared" si="0"/>
        <v>-1742.6900000000126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13</v>
      </c>
      <c r="C42" s="298">
        <v>46209</v>
      </c>
      <c r="D42" s="299" t="s">
        <v>902</v>
      </c>
      <c r="E42" s="522">
        <v>218.33</v>
      </c>
      <c r="F42" s="522"/>
      <c r="G42" s="333">
        <f t="shared" si="0"/>
        <v>-1689.3200000000127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/>
      <c r="B43" s="330"/>
      <c r="C43" s="298">
        <v>46209</v>
      </c>
      <c r="D43" s="299" t="s">
        <v>959</v>
      </c>
      <c r="E43" s="522">
        <v>1182.68</v>
      </c>
      <c r="F43" s="522"/>
      <c r="G43" s="333">
        <f t="shared" si="0"/>
        <v>-1470.9900000000127</v>
      </c>
      <c r="H43" s="334"/>
      <c r="I43" s="335">
        <v>2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46209</v>
      </c>
      <c r="D44" s="299" t="s">
        <v>309</v>
      </c>
      <c r="E44" s="522">
        <v>6.19</v>
      </c>
      <c r="F44" s="522"/>
      <c r="G44" s="333">
        <f t="shared" si="0"/>
        <v>-288.31000000001262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46209</v>
      </c>
      <c r="D45" s="299" t="s">
        <v>969</v>
      </c>
      <c r="E45" s="522">
        <v>9.7200000000000006</v>
      </c>
      <c r="F45" s="522"/>
      <c r="G45" s="333">
        <f t="shared" si="0"/>
        <v>-282.12000000001262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46209</v>
      </c>
      <c r="D46" s="299" t="s">
        <v>353</v>
      </c>
      <c r="E46" s="522">
        <v>21.99</v>
      </c>
      <c r="F46" s="522"/>
      <c r="G46" s="333">
        <f t="shared" si="0"/>
        <v>-272.4000000000126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46209</v>
      </c>
      <c r="D47" s="299" t="s">
        <v>296</v>
      </c>
      <c r="E47" s="522">
        <v>10.02</v>
      </c>
      <c r="F47" s="522"/>
      <c r="G47" s="333">
        <f t="shared" si="0"/>
        <v>-250.41000000001259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46209</v>
      </c>
      <c r="D48" s="299" t="s">
        <v>296</v>
      </c>
      <c r="E48" s="522">
        <v>55.19</v>
      </c>
      <c r="F48" s="522"/>
      <c r="G48" s="333">
        <f t="shared" si="0"/>
        <v>-240.39000000001258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14</v>
      </c>
      <c r="C49" s="298">
        <v>46209</v>
      </c>
      <c r="D49" s="299" t="s">
        <v>958</v>
      </c>
      <c r="E49" s="522">
        <v>66.67</v>
      </c>
      <c r="F49" s="522"/>
      <c r="G49" s="333">
        <f t="shared" si="0"/>
        <v>-185.20000000001258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14</v>
      </c>
      <c r="C50" s="298">
        <v>46209</v>
      </c>
      <c r="D50" s="299" t="s">
        <v>367</v>
      </c>
      <c r="E50" s="522">
        <v>70.25</v>
      </c>
      <c r="F50" s="522"/>
      <c r="G50" s="333">
        <f t="shared" si="0"/>
        <v>-118.53000000001258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4</v>
      </c>
      <c r="C51" s="298">
        <v>46209</v>
      </c>
      <c r="D51" s="299" t="s">
        <v>334</v>
      </c>
      <c r="E51" s="522">
        <v>36.090000000000003</v>
      </c>
      <c r="F51" s="522"/>
      <c r="G51" s="333">
        <f t="shared" si="0"/>
        <v>-48.280000000012578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46209</v>
      </c>
      <c r="D52" s="299" t="s">
        <v>301</v>
      </c>
      <c r="E52" s="522">
        <v>16.05</v>
      </c>
      <c r="F52" s="522"/>
      <c r="G52" s="333">
        <f t="shared" si="0"/>
        <v>-12.190000000012578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46208</v>
      </c>
      <c r="D53" s="299" t="s">
        <v>960</v>
      </c>
      <c r="E53" s="522">
        <v>23.03</v>
      </c>
      <c r="F53" s="522"/>
      <c r="G53" s="333">
        <f t="shared" si="0"/>
        <v>3.8599999999874228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46208</v>
      </c>
      <c r="D54" s="299" t="s">
        <v>371</v>
      </c>
      <c r="E54" s="522">
        <v>15.11</v>
      </c>
      <c r="F54" s="522"/>
      <c r="G54" s="333">
        <f t="shared" si="0"/>
        <v>26.889999999987424</v>
      </c>
      <c r="H54" s="334"/>
      <c r="I54" s="335">
        <v>2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8</v>
      </c>
      <c r="C55" s="298">
        <v>46207</v>
      </c>
      <c r="D55" s="299" t="s">
        <v>950</v>
      </c>
      <c r="E55" s="522">
        <v>47.95</v>
      </c>
      <c r="F55" s="522"/>
      <c r="G55" s="333">
        <f t="shared" si="0"/>
        <v>41.999999999987423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46207</v>
      </c>
      <c r="D56" s="299" t="s">
        <v>951</v>
      </c>
      <c r="E56" s="522">
        <v>8.75</v>
      </c>
      <c r="F56" s="522"/>
      <c r="G56" s="333">
        <f t="shared" si="0"/>
        <v>89.949999999987426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17</v>
      </c>
      <c r="C57" s="298">
        <v>46207</v>
      </c>
      <c r="D57" s="299" t="s">
        <v>370</v>
      </c>
      <c r="E57" s="522">
        <v>99</v>
      </c>
      <c r="F57" s="522"/>
      <c r="G57" s="333">
        <f t="shared" si="0"/>
        <v>98.699999999987426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46206</v>
      </c>
      <c r="D58" s="299" t="s">
        <v>950</v>
      </c>
      <c r="E58" s="522">
        <v>85.56</v>
      </c>
      <c r="F58" s="522"/>
      <c r="G58" s="333">
        <f t="shared" si="0"/>
        <v>197.69999999998743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46206</v>
      </c>
      <c r="D59" s="299" t="s">
        <v>952</v>
      </c>
      <c r="E59" s="522">
        <v>25.07</v>
      </c>
      <c r="F59" s="522"/>
      <c r="G59" s="333">
        <f t="shared" si="0"/>
        <v>283.25999999998743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22</v>
      </c>
      <c r="C60" s="298">
        <v>46206</v>
      </c>
      <c r="D60" s="299" t="s">
        <v>953</v>
      </c>
      <c r="E60" s="522">
        <v>12.77</v>
      </c>
      <c r="F60" s="522"/>
      <c r="G60" s="333">
        <f t="shared" si="0"/>
        <v>308.32999999998742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46206</v>
      </c>
      <c r="D61" s="299" t="s">
        <v>963</v>
      </c>
      <c r="E61" s="522">
        <v>50</v>
      </c>
      <c r="F61" s="522"/>
      <c r="G61" s="333">
        <f t="shared" si="0"/>
        <v>321.0999999999874</v>
      </c>
      <c r="H61" s="334" t="s">
        <v>298</v>
      </c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46206</v>
      </c>
      <c r="D62" s="299" t="s">
        <v>964</v>
      </c>
      <c r="E62" s="522">
        <v>70</v>
      </c>
      <c r="F62" s="522"/>
      <c r="G62" s="333">
        <f t="shared" si="0"/>
        <v>371.0999999999874</v>
      </c>
      <c r="H62" s="334" t="s">
        <v>298</v>
      </c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46206</v>
      </c>
      <c r="D63" s="299" t="s">
        <v>965</v>
      </c>
      <c r="E63" s="522">
        <v>64</v>
      </c>
      <c r="F63" s="522"/>
      <c r="G63" s="333">
        <f t="shared" si="0"/>
        <v>441.0999999999874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46206</v>
      </c>
      <c r="D64" s="299" t="s">
        <v>962</v>
      </c>
      <c r="E64" s="522">
        <v>286.49</v>
      </c>
      <c r="F64" s="522"/>
      <c r="G64" s="333">
        <f t="shared" si="0"/>
        <v>505.0999999999874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46206</v>
      </c>
      <c r="D65" s="299" t="s">
        <v>954</v>
      </c>
      <c r="E65" s="522">
        <v>36</v>
      </c>
      <c r="F65" s="522"/>
      <c r="G65" s="333">
        <f t="shared" si="0"/>
        <v>791.58999999998741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46205</v>
      </c>
      <c r="D66" s="299" t="s">
        <v>956</v>
      </c>
      <c r="E66" s="522">
        <v>-200</v>
      </c>
      <c r="F66" s="522"/>
      <c r="G66" s="333">
        <f t="shared" si="0"/>
        <v>827.58999999998741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46205</v>
      </c>
      <c r="D67" s="299" t="s">
        <v>956</v>
      </c>
      <c r="E67" s="522">
        <v>-4</v>
      </c>
      <c r="F67" s="522"/>
      <c r="G67" s="333">
        <f t="shared" si="0"/>
        <v>627.58999999998741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46205</v>
      </c>
      <c r="D68" s="299" t="s">
        <v>956</v>
      </c>
      <c r="E68" s="522">
        <v>204</v>
      </c>
      <c r="F68" s="522"/>
      <c r="G68" s="333">
        <f t="shared" si="0"/>
        <v>623.58999999998741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46205</v>
      </c>
      <c r="D69" s="299" t="s">
        <v>966</v>
      </c>
      <c r="E69" s="522">
        <v>20</v>
      </c>
      <c r="F69" s="522"/>
      <c r="G69" s="333">
        <f t="shared" si="0"/>
        <v>827.58999999998741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/>
      <c r="B70" s="330"/>
      <c r="C70" s="298">
        <v>46205</v>
      </c>
      <c r="D70" s="299" t="s">
        <v>967</v>
      </c>
      <c r="E70" s="522">
        <v>70</v>
      </c>
      <c r="F70" s="522"/>
      <c r="G70" s="333">
        <f t="shared" si="0"/>
        <v>847.58999999998741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/>
      <c r="B71" s="330"/>
      <c r="C71" s="298">
        <v>46205</v>
      </c>
      <c r="D71" s="299" t="s">
        <v>968</v>
      </c>
      <c r="E71" s="522">
        <v>783</v>
      </c>
      <c r="F71" s="522"/>
      <c r="G71" s="333">
        <f t="shared" si="0"/>
        <v>917.58999999998741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46205</v>
      </c>
      <c r="D72" s="299" t="s">
        <v>375</v>
      </c>
      <c r="E72" s="522">
        <v>6.37</v>
      </c>
      <c r="F72" s="522"/>
      <c r="G72" s="333">
        <f t="shared" si="0"/>
        <v>1700.5899999999874</v>
      </c>
      <c r="H72" s="334"/>
      <c r="I72" s="335">
        <v>1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46205</v>
      </c>
      <c r="D73" s="299" t="s">
        <v>961</v>
      </c>
      <c r="E73" s="522">
        <v>21</v>
      </c>
      <c r="F73" s="522"/>
      <c r="G73" s="333">
        <f t="shared" si="0"/>
        <v>1706.9599999999873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284</v>
      </c>
      <c r="B74" s="330">
        <v>36</v>
      </c>
      <c r="C74" s="298">
        <v>46205</v>
      </c>
      <c r="D74" s="299" t="s">
        <v>374</v>
      </c>
      <c r="E74" s="522">
        <v>50</v>
      </c>
      <c r="F74" s="522"/>
      <c r="G74" s="333">
        <f t="shared" si="0"/>
        <v>1727.9599999999873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46205</v>
      </c>
      <c r="D75" s="299" t="s">
        <v>319</v>
      </c>
      <c r="E75" s="522">
        <v>53.8</v>
      </c>
      <c r="F75" s="522"/>
      <c r="G75" s="333">
        <f t="shared" si="0"/>
        <v>1777.9599999999873</v>
      </c>
      <c r="H75" s="334"/>
      <c r="I75" s="335">
        <v>2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46204</v>
      </c>
      <c r="D76" s="299" t="s">
        <v>309</v>
      </c>
      <c r="E76" s="522">
        <v>4.1900000000000004</v>
      </c>
      <c r="F76" s="522"/>
      <c r="G76" s="333">
        <f t="shared" si="0"/>
        <v>1831.7599999999873</v>
      </c>
      <c r="H76" s="334"/>
      <c r="I76" s="335">
        <v>2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46204</v>
      </c>
      <c r="D77" s="299" t="s">
        <v>311</v>
      </c>
      <c r="E77" s="522">
        <v>169.54</v>
      </c>
      <c r="F77" s="522"/>
      <c r="G77" s="333">
        <f t="shared" si="0"/>
        <v>1835.9499999999873</v>
      </c>
      <c r="H77" s="334"/>
      <c r="I77" s="335">
        <v>2</v>
      </c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46204</v>
      </c>
      <c r="D78" s="299" t="s">
        <v>955</v>
      </c>
      <c r="E78" s="522">
        <v>64.2</v>
      </c>
      <c r="F78" s="522"/>
      <c r="G78" s="333">
        <f t="shared" si="0"/>
        <v>2005.4899999999873</v>
      </c>
      <c r="H78" s="334"/>
      <c r="I78" s="335">
        <v>1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8</v>
      </c>
      <c r="C79" s="298">
        <v>46204</v>
      </c>
      <c r="D79" s="299" t="s">
        <v>319</v>
      </c>
      <c r="E79" s="522">
        <v>150.86000000000001</v>
      </c>
      <c r="F79" s="522"/>
      <c r="G79" s="333">
        <f t="shared" si="0"/>
        <v>2069.6899999999873</v>
      </c>
      <c r="H79" s="334"/>
      <c r="I79" s="335">
        <v>1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46204</v>
      </c>
      <c r="D80" s="299" t="s">
        <v>455</v>
      </c>
      <c r="E80" s="522">
        <v>10.41</v>
      </c>
      <c r="F80" s="522"/>
      <c r="G80" s="333">
        <f t="shared" si="0"/>
        <v>2220.5499999999874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46204</v>
      </c>
      <c r="D81" s="299" t="s">
        <v>306</v>
      </c>
      <c r="E81" s="522">
        <v>98.37</v>
      </c>
      <c r="F81" s="522"/>
      <c r="G81" s="333">
        <f t="shared" si="0"/>
        <v>2230.9599999999873</v>
      </c>
      <c r="H81" s="334"/>
      <c r="I81" s="335">
        <v>1</v>
      </c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46204</v>
      </c>
      <c r="D82" s="299" t="s">
        <v>397</v>
      </c>
      <c r="E82" s="522">
        <v>54.76</v>
      </c>
      <c r="F82" s="522"/>
      <c r="G82" s="333">
        <f t="shared" si="0"/>
        <v>2329.3299999999872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284</v>
      </c>
      <c r="B83" s="330">
        <v>37</v>
      </c>
      <c r="C83" s="298">
        <v>46203</v>
      </c>
      <c r="D83" s="299" t="s">
        <v>970</v>
      </c>
      <c r="E83" s="522">
        <v>6487.16</v>
      </c>
      <c r="F83" s="522"/>
      <c r="G83" s="333">
        <f t="shared" si="0"/>
        <v>2384.0899999999874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286</v>
      </c>
      <c r="B84" s="330">
        <v>25</v>
      </c>
      <c r="C84" s="298">
        <v>46203</v>
      </c>
      <c r="D84" s="298" t="s">
        <v>204</v>
      </c>
      <c r="E84" s="331">
        <v>350</v>
      </c>
      <c r="F84" s="522"/>
      <c r="G84" s="333">
        <f t="shared" si="0"/>
        <v>8871.2499999999873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286</v>
      </c>
      <c r="B85" s="330">
        <v>26</v>
      </c>
      <c r="C85" s="298">
        <v>46203</v>
      </c>
      <c r="D85" s="298" t="s">
        <v>205</v>
      </c>
      <c r="E85" s="331">
        <v>320</v>
      </c>
      <c r="F85" s="522"/>
      <c r="G85" s="333">
        <f t="shared" si="0"/>
        <v>9221.2499999999873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286</v>
      </c>
      <c r="B86" s="330">
        <v>27</v>
      </c>
      <c r="C86" s="298">
        <v>46203</v>
      </c>
      <c r="D86" s="298" t="s">
        <v>206</v>
      </c>
      <c r="E86" s="331">
        <v>25</v>
      </c>
      <c r="F86" s="522"/>
      <c r="G86" s="333">
        <f t="shared" si="0"/>
        <v>9541.2499999999873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286</v>
      </c>
      <c r="B87" s="330">
        <v>28</v>
      </c>
      <c r="C87" s="298">
        <v>46203</v>
      </c>
      <c r="D87" s="298" t="s">
        <v>207</v>
      </c>
      <c r="E87" s="331">
        <v>25</v>
      </c>
      <c r="F87" s="522"/>
      <c r="G87" s="333">
        <f t="shared" si="0"/>
        <v>9566.2499999999873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29</v>
      </c>
      <c r="C88" s="298">
        <v>46203</v>
      </c>
      <c r="D88" s="298" t="s">
        <v>208</v>
      </c>
      <c r="E88" s="331">
        <v>45</v>
      </c>
      <c r="F88" s="522"/>
      <c r="G88" s="333">
        <f t="shared" si="0"/>
        <v>9591.2499999999873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30</v>
      </c>
      <c r="C89" s="298">
        <v>46203</v>
      </c>
      <c r="D89" s="298" t="s">
        <v>209</v>
      </c>
      <c r="E89" s="331">
        <v>400</v>
      </c>
      <c r="F89" s="522"/>
      <c r="G89" s="333">
        <f t="shared" si="0"/>
        <v>9636.2499999999873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31</v>
      </c>
      <c r="C90" s="298">
        <v>46203</v>
      </c>
      <c r="D90" s="298" t="s">
        <v>210</v>
      </c>
      <c r="E90" s="331">
        <v>375</v>
      </c>
      <c r="F90" s="522"/>
      <c r="G90" s="333">
        <f t="shared" si="0"/>
        <v>10036.249999999987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32</v>
      </c>
      <c r="C91" s="298">
        <v>46203</v>
      </c>
      <c r="D91" s="298" t="s">
        <v>211</v>
      </c>
      <c r="E91" s="331">
        <v>100</v>
      </c>
      <c r="F91" s="522"/>
      <c r="G91" s="333">
        <f t="shared" si="0"/>
        <v>10411.249999999987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33</v>
      </c>
      <c r="C92" s="298">
        <v>46203</v>
      </c>
      <c r="D92" s="298" t="s">
        <v>212</v>
      </c>
      <c r="E92" s="331">
        <v>85</v>
      </c>
      <c r="F92" s="522"/>
      <c r="G92" s="333">
        <f t="shared" si="0"/>
        <v>10511.249999999987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34</v>
      </c>
      <c r="C93" s="298">
        <v>46203</v>
      </c>
      <c r="D93" s="298" t="s">
        <v>213</v>
      </c>
      <c r="E93" s="331">
        <v>230</v>
      </c>
      <c r="F93" s="522"/>
      <c r="G93" s="333">
        <f t="shared" si="0"/>
        <v>10596.249999999987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35</v>
      </c>
      <c r="C94" s="298">
        <v>46203</v>
      </c>
      <c r="D94" s="298" t="s">
        <v>214</v>
      </c>
      <c r="E94" s="331">
        <v>45</v>
      </c>
      <c r="F94" s="522"/>
      <c r="G94" s="333">
        <f t="shared" si="0"/>
        <v>10826.249999999987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10</v>
      </c>
      <c r="C95" s="298">
        <v>46203</v>
      </c>
      <c r="D95" s="298" t="s">
        <v>176</v>
      </c>
      <c r="E95" s="522">
        <v>17.899999999999999</v>
      </c>
      <c r="F95" s="522"/>
      <c r="G95" s="333">
        <f t="shared" si="0"/>
        <v>10871.249999999987</v>
      </c>
      <c r="H95" s="334"/>
      <c r="I95" s="335">
        <v>1</v>
      </c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46203</v>
      </c>
      <c r="D96" s="299" t="s">
        <v>423</v>
      </c>
      <c r="E96" s="522">
        <v>185.64</v>
      </c>
      <c r="F96" s="522">
        <v>185.64</v>
      </c>
      <c r="G96" s="333">
        <f t="shared" si="0"/>
        <v>10889.149999999987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46203</v>
      </c>
      <c r="D97" s="299" t="s">
        <v>947</v>
      </c>
      <c r="E97" s="522">
        <v>-20</v>
      </c>
      <c r="F97" s="522"/>
      <c r="G97" s="333">
        <f t="shared" si="0"/>
        <v>10889.149999999987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46202</v>
      </c>
      <c r="D98" s="299" t="s">
        <v>948</v>
      </c>
      <c r="E98" s="522">
        <v>580</v>
      </c>
      <c r="F98" s="522">
        <v>580</v>
      </c>
      <c r="G98" s="333">
        <f t="shared" si="0"/>
        <v>10869.149999999987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38</v>
      </c>
      <c r="C99" s="298">
        <v>46202</v>
      </c>
      <c r="D99" s="299" t="s">
        <v>293</v>
      </c>
      <c r="E99" s="522"/>
      <c r="F99" s="522">
        <v>4720.8599999999997</v>
      </c>
      <c r="G99" s="333">
        <f t="shared" si="0"/>
        <v>10869.149999999987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46202</v>
      </c>
      <c r="D100" s="299" t="s">
        <v>942</v>
      </c>
      <c r="E100" s="522">
        <v>180</v>
      </c>
      <c r="F100" s="522">
        <v>180</v>
      </c>
      <c r="G100" s="333">
        <f t="shared" si="0"/>
        <v>6148.2899999999863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20</v>
      </c>
      <c r="C101" s="298">
        <v>46202</v>
      </c>
      <c r="D101" s="299" t="s">
        <v>193</v>
      </c>
      <c r="E101" s="522">
        <v>600</v>
      </c>
      <c r="F101" s="522"/>
      <c r="G101" s="333">
        <f t="shared" si="0"/>
        <v>6148.2899999999863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46202</v>
      </c>
      <c r="D102" s="299" t="s">
        <v>306</v>
      </c>
      <c r="E102" s="522">
        <v>102.13</v>
      </c>
      <c r="F102" s="522"/>
      <c r="G102" s="333">
        <f t="shared" si="0"/>
        <v>6748.2899999999863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46202</v>
      </c>
      <c r="D103" s="299" t="s">
        <v>310</v>
      </c>
      <c r="E103" s="522">
        <v>40.56</v>
      </c>
      <c r="F103" s="522"/>
      <c r="G103" s="333">
        <f t="shared" si="0"/>
        <v>6850.4199999999864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46202</v>
      </c>
      <c r="D104" s="299" t="s">
        <v>310</v>
      </c>
      <c r="E104" s="522">
        <v>6.84</v>
      </c>
      <c r="F104" s="522"/>
      <c r="G104" s="333">
        <f t="shared" si="0"/>
        <v>6890.9799999999868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3</v>
      </c>
      <c r="C105" s="298">
        <v>46202</v>
      </c>
      <c r="D105" s="299" t="s">
        <v>880</v>
      </c>
      <c r="E105" s="522">
        <v>11.98</v>
      </c>
      <c r="F105" s="522"/>
      <c r="G105" s="333">
        <f t="shared" si="0"/>
        <v>6897.819999999987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46201</v>
      </c>
      <c r="D106" s="299" t="s">
        <v>353</v>
      </c>
      <c r="E106" s="522">
        <v>14.99</v>
      </c>
      <c r="F106" s="522"/>
      <c r="G106" s="333">
        <f t="shared" ref="G106:G119" si="1">G107-E106+F106</f>
        <v>6909.7999999999865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46201</v>
      </c>
      <c r="D107" s="299" t="s">
        <v>358</v>
      </c>
      <c r="E107" s="522">
        <v>11.29</v>
      </c>
      <c r="F107" s="522"/>
      <c r="G107" s="333">
        <f t="shared" si="1"/>
        <v>6924.7899999999863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46201</v>
      </c>
      <c r="D108" s="299" t="s">
        <v>319</v>
      </c>
      <c r="E108" s="522">
        <v>158.96</v>
      </c>
      <c r="F108" s="522"/>
      <c r="G108" s="333">
        <f t="shared" si="1"/>
        <v>6936.0799999999863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46201</v>
      </c>
      <c r="D109" s="299" t="s">
        <v>397</v>
      </c>
      <c r="E109" s="522">
        <v>53.24</v>
      </c>
      <c r="F109" s="522"/>
      <c r="G109" s="333">
        <f t="shared" si="1"/>
        <v>7095.0399999999863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46200</v>
      </c>
      <c r="D110" s="299" t="s">
        <v>917</v>
      </c>
      <c r="E110" s="522">
        <v>122.77</v>
      </c>
      <c r="F110" s="522"/>
      <c r="G110" s="333">
        <f t="shared" si="1"/>
        <v>7148.2799999999861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46200</v>
      </c>
      <c r="D111" s="299" t="s">
        <v>831</v>
      </c>
      <c r="E111" s="522">
        <v>77.67</v>
      </c>
      <c r="F111" s="522"/>
      <c r="G111" s="333">
        <f t="shared" si="1"/>
        <v>7271.0499999999865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5</v>
      </c>
      <c r="C112" s="298">
        <v>46200</v>
      </c>
      <c r="D112" s="299" t="s">
        <v>943</v>
      </c>
      <c r="E112" s="522">
        <v>32.99</v>
      </c>
      <c r="F112" s="522"/>
      <c r="G112" s="333">
        <f t="shared" si="1"/>
        <v>7348.7199999999866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46200</v>
      </c>
      <c r="D113" s="299" t="s">
        <v>945</v>
      </c>
      <c r="E113" s="522">
        <v>207.96</v>
      </c>
      <c r="F113" s="522">
        <v>207.96</v>
      </c>
      <c r="G113" s="333">
        <f t="shared" si="1"/>
        <v>7381.7099999999864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46199</v>
      </c>
      <c r="D114" s="299" t="s">
        <v>868</v>
      </c>
      <c r="E114" s="522">
        <v>51.84</v>
      </c>
      <c r="F114" s="522"/>
      <c r="G114" s="333">
        <f t="shared" si="1"/>
        <v>7381.7099999999864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3</v>
      </c>
      <c r="C115" s="298">
        <v>46199</v>
      </c>
      <c r="D115" s="299" t="s">
        <v>296</v>
      </c>
      <c r="E115" s="522">
        <v>10.31</v>
      </c>
      <c r="F115" s="522"/>
      <c r="G115" s="333">
        <f t="shared" si="1"/>
        <v>7433.5499999999865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46199</v>
      </c>
      <c r="D116" s="299" t="s">
        <v>296</v>
      </c>
      <c r="E116" s="522">
        <v>87.14</v>
      </c>
      <c r="F116" s="522"/>
      <c r="G116" s="333">
        <f t="shared" si="1"/>
        <v>7443.8599999999869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46199</v>
      </c>
      <c r="D117" s="299" t="s">
        <v>940</v>
      </c>
      <c r="E117" s="522">
        <v>20</v>
      </c>
      <c r="F117" s="522"/>
      <c r="G117" s="333">
        <f t="shared" si="1"/>
        <v>7530.9999999999873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12</v>
      </c>
      <c r="C118" s="298">
        <v>46198</v>
      </c>
      <c r="D118" s="299" t="s">
        <v>314</v>
      </c>
      <c r="E118" s="522">
        <v>204.48</v>
      </c>
      <c r="F118" s="522"/>
      <c r="G118" s="333">
        <f t="shared" si="1"/>
        <v>7550.9999999999873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291</v>
      </c>
      <c r="B119" s="330">
        <v>39</v>
      </c>
      <c r="C119" s="298">
        <v>46198</v>
      </c>
      <c r="D119" s="299" t="s">
        <v>292</v>
      </c>
      <c r="E119" s="522"/>
      <c r="F119" s="522">
        <v>2763.77</v>
      </c>
      <c r="G119" s="333">
        <f t="shared" si="1"/>
        <v>7755.4799999999868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46198</v>
      </c>
      <c r="D120" s="299" t="s">
        <v>846</v>
      </c>
      <c r="E120" s="522">
        <v>11.2</v>
      </c>
      <c r="F120" s="522"/>
      <c r="G120" s="333">
        <f t="shared" ref="G120:G140" si="2">G121-E120+F120</f>
        <v>4991.7099999999864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46197</v>
      </c>
      <c r="D121" s="299" t="s">
        <v>941</v>
      </c>
      <c r="E121" s="522">
        <v>15.99</v>
      </c>
      <c r="F121" s="522"/>
      <c r="G121" s="333">
        <f t="shared" si="2"/>
        <v>5002.9099999999862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46197</v>
      </c>
      <c r="D122" s="299" t="s">
        <v>340</v>
      </c>
      <c r="E122" s="522">
        <v>47.93</v>
      </c>
      <c r="F122" s="522"/>
      <c r="G122" s="333">
        <f t="shared" si="2"/>
        <v>5018.899999999986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43</v>
      </c>
      <c r="C123" s="298">
        <v>46197</v>
      </c>
      <c r="D123" s="299" t="s">
        <v>201</v>
      </c>
      <c r="E123" s="522">
        <v>42.84</v>
      </c>
      <c r="F123" s="522"/>
      <c r="G123" s="333">
        <f t="shared" si="2"/>
        <v>5066.8299999999863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42</v>
      </c>
      <c r="C124" s="298">
        <v>46197</v>
      </c>
      <c r="D124" s="299" t="s">
        <v>200</v>
      </c>
      <c r="E124" s="522">
        <v>99.4</v>
      </c>
      <c r="F124" s="522"/>
      <c r="G124" s="333">
        <f t="shared" si="2"/>
        <v>5109.6699999999864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46196</v>
      </c>
      <c r="D125" s="299" t="s">
        <v>319</v>
      </c>
      <c r="E125" s="522">
        <v>5.68</v>
      </c>
      <c r="F125" s="522"/>
      <c r="G125" s="333">
        <f t="shared" si="2"/>
        <v>5209.0699999999861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1</v>
      </c>
      <c r="C126" s="298">
        <v>46196</v>
      </c>
      <c r="D126" s="299" t="s">
        <v>306</v>
      </c>
      <c r="E126" s="522">
        <v>167.73</v>
      </c>
      <c r="F126" s="522"/>
      <c r="G126" s="333">
        <f t="shared" si="2"/>
        <v>5214.7499999999864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46196</v>
      </c>
      <c r="D127" s="299" t="s">
        <v>296</v>
      </c>
      <c r="E127" s="522">
        <v>40.81</v>
      </c>
      <c r="F127" s="522"/>
      <c r="G127" s="333">
        <f t="shared" si="2"/>
        <v>5382.4799999999859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46196</v>
      </c>
      <c r="D128" s="299" t="s">
        <v>334</v>
      </c>
      <c r="E128" s="522">
        <v>17.68</v>
      </c>
      <c r="F128" s="522"/>
      <c r="G128" s="333">
        <f t="shared" si="2"/>
        <v>5423.2899999999863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3</v>
      </c>
      <c r="C129" s="298">
        <v>46196</v>
      </c>
      <c r="D129" s="299" t="s">
        <v>320</v>
      </c>
      <c r="E129" s="522">
        <v>5.19</v>
      </c>
      <c r="F129" s="522"/>
      <c r="G129" s="333">
        <f t="shared" si="2"/>
        <v>5440.9699999999866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46196</v>
      </c>
      <c r="D130" s="299" t="s">
        <v>308</v>
      </c>
      <c r="E130" s="522">
        <v>71.75</v>
      </c>
      <c r="F130" s="522"/>
      <c r="G130" s="333">
        <f t="shared" si="2"/>
        <v>5446.1599999999862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22</v>
      </c>
      <c r="C131" s="298">
        <v>46196</v>
      </c>
      <c r="D131" s="299" t="s">
        <v>835</v>
      </c>
      <c r="E131" s="522">
        <v>15.96</v>
      </c>
      <c r="F131" s="522"/>
      <c r="G131" s="333">
        <f t="shared" si="2"/>
        <v>5517.9099999999862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46195</v>
      </c>
      <c r="D132" s="299" t="s">
        <v>334</v>
      </c>
      <c r="E132" s="522">
        <v>7.89</v>
      </c>
      <c r="F132" s="522"/>
      <c r="G132" s="333">
        <f t="shared" si="2"/>
        <v>5533.8699999999862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46195</v>
      </c>
      <c r="D133" s="299" t="s">
        <v>939</v>
      </c>
      <c r="E133" s="522">
        <v>86.07</v>
      </c>
      <c r="F133" s="522">
        <v>86.07</v>
      </c>
      <c r="G133" s="333">
        <f t="shared" si="2"/>
        <v>5541.7599999999866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46195</v>
      </c>
      <c r="D134" s="299" t="s">
        <v>922</v>
      </c>
      <c r="E134" s="522">
        <v>14.98</v>
      </c>
      <c r="F134" s="522">
        <v>14.98</v>
      </c>
      <c r="G134" s="333">
        <f t="shared" si="2"/>
        <v>5541.7599999999866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46195</v>
      </c>
      <c r="D135" s="299" t="s">
        <v>936</v>
      </c>
      <c r="E135" s="522">
        <v>83.52</v>
      </c>
      <c r="F135" s="522">
        <v>83.52</v>
      </c>
      <c r="G135" s="333">
        <f t="shared" si="2"/>
        <v>5541.7599999999866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46195</v>
      </c>
      <c r="D136" s="299" t="s">
        <v>937</v>
      </c>
      <c r="E136" s="522">
        <v>62.19</v>
      </c>
      <c r="F136" s="522">
        <v>62.19</v>
      </c>
      <c r="G136" s="333">
        <f t="shared" si="2"/>
        <v>5541.7599999999866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46195</v>
      </c>
      <c r="D137" s="299" t="s">
        <v>310</v>
      </c>
      <c r="E137" s="522">
        <v>6.99</v>
      </c>
      <c r="F137" s="522"/>
      <c r="G137" s="333">
        <f t="shared" si="2"/>
        <v>5541.7599999999866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46195</v>
      </c>
      <c r="D138" s="299" t="s">
        <v>938</v>
      </c>
      <c r="E138" s="522">
        <v>60.47</v>
      </c>
      <c r="F138" s="522">
        <v>60.47</v>
      </c>
      <c r="G138" s="333">
        <f t="shared" si="2"/>
        <v>5548.7499999999864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46195</v>
      </c>
      <c r="D139" s="299" t="s">
        <v>323</v>
      </c>
      <c r="E139" s="522">
        <v>20.22</v>
      </c>
      <c r="F139" s="522"/>
      <c r="G139" s="333">
        <f t="shared" si="2"/>
        <v>5548.7499999999864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46195</v>
      </c>
      <c r="D140" s="299" t="s">
        <v>919</v>
      </c>
      <c r="E140" s="522">
        <v>200</v>
      </c>
      <c r="F140" s="522"/>
      <c r="G140" s="333">
        <f t="shared" si="2"/>
        <v>5568.9699999999866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46194</v>
      </c>
      <c r="D141" s="299" t="s">
        <v>340</v>
      </c>
      <c r="E141" s="522">
        <v>47.93</v>
      </c>
      <c r="F141" s="522"/>
      <c r="G141" s="333">
        <f t="shared" ref="G141:G161" si="3">G142-E141+F141</f>
        <v>5768.9699999999866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46194</v>
      </c>
      <c r="D142" s="299" t="s">
        <v>935</v>
      </c>
      <c r="E142" s="522"/>
      <c r="F142" s="522">
        <v>50</v>
      </c>
      <c r="G142" s="333">
        <f t="shared" si="3"/>
        <v>5816.8999999999869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46194</v>
      </c>
      <c r="D143" s="299" t="s">
        <v>935</v>
      </c>
      <c r="E143" s="522">
        <v>50</v>
      </c>
      <c r="F143" s="522"/>
      <c r="G143" s="333">
        <f t="shared" si="3"/>
        <v>5766.8999999999869</v>
      </c>
      <c r="H143" s="334" t="s">
        <v>298</v>
      </c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46194</v>
      </c>
      <c r="D144" s="299" t="s">
        <v>922</v>
      </c>
      <c r="E144" s="522">
        <v>28.38</v>
      </c>
      <c r="F144" s="522">
        <v>28.38</v>
      </c>
      <c r="G144" s="333">
        <f t="shared" si="3"/>
        <v>5816.8999999999869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46194</v>
      </c>
      <c r="D145" s="299" t="s">
        <v>920</v>
      </c>
      <c r="E145" s="522">
        <v>35.020000000000003</v>
      </c>
      <c r="F145" s="522">
        <v>35.020000000000003</v>
      </c>
      <c r="G145" s="333">
        <f t="shared" si="3"/>
        <v>5816.8999999999869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46194</v>
      </c>
      <c r="D146" s="299" t="s">
        <v>927</v>
      </c>
      <c r="E146" s="522">
        <v>83.81</v>
      </c>
      <c r="F146" s="522">
        <v>83.81</v>
      </c>
      <c r="G146" s="333">
        <f t="shared" si="3"/>
        <v>5816.8999999999869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46194</v>
      </c>
      <c r="D147" s="299" t="s">
        <v>928</v>
      </c>
      <c r="E147" s="522">
        <v>27.43</v>
      </c>
      <c r="F147" s="522">
        <v>27.43</v>
      </c>
      <c r="G147" s="333">
        <f t="shared" si="3"/>
        <v>5816.8999999999869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46193</v>
      </c>
      <c r="D148" s="299" t="s">
        <v>932</v>
      </c>
      <c r="E148" s="522">
        <v>30.86</v>
      </c>
      <c r="F148" s="522">
        <v>30.86</v>
      </c>
      <c r="G148" s="333">
        <f t="shared" si="3"/>
        <v>5816.8999999999869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46193</v>
      </c>
      <c r="D149" s="299" t="s">
        <v>922</v>
      </c>
      <c r="E149" s="522">
        <v>13.95</v>
      </c>
      <c r="F149" s="522">
        <v>13.95</v>
      </c>
      <c r="G149" s="333">
        <f t="shared" si="3"/>
        <v>5816.8999999999869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46192</v>
      </c>
      <c r="D150" s="299" t="s">
        <v>934</v>
      </c>
      <c r="E150" s="522">
        <v>148.54</v>
      </c>
      <c r="F150" s="522">
        <v>148.54</v>
      </c>
      <c r="G150" s="333">
        <f t="shared" si="3"/>
        <v>5816.8999999999869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46192</v>
      </c>
      <c r="D151" s="299" t="s">
        <v>921</v>
      </c>
      <c r="E151" s="522">
        <v>80</v>
      </c>
      <c r="F151" s="522">
        <v>80</v>
      </c>
      <c r="G151" s="333">
        <f t="shared" si="3"/>
        <v>5816.8999999999869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46192</v>
      </c>
      <c r="D152" s="299" t="s">
        <v>922</v>
      </c>
      <c r="E152" s="522">
        <v>27.98</v>
      </c>
      <c r="F152" s="522">
        <v>27.98</v>
      </c>
      <c r="G152" s="333">
        <f t="shared" si="3"/>
        <v>5816.8999999999869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46192</v>
      </c>
      <c r="D153" s="299" t="s">
        <v>933</v>
      </c>
      <c r="E153" s="522">
        <v>30.63</v>
      </c>
      <c r="F153" s="522">
        <v>30.63</v>
      </c>
      <c r="G153" s="333">
        <f t="shared" si="3"/>
        <v>5816.8999999999869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46192</v>
      </c>
      <c r="D154" s="299" t="s">
        <v>923</v>
      </c>
      <c r="E154" s="522">
        <v>7.46</v>
      </c>
      <c r="F154" s="522"/>
      <c r="G154" s="333">
        <f t="shared" si="3"/>
        <v>5816.8999999999869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46192</v>
      </c>
      <c r="D155" s="299" t="s">
        <v>924</v>
      </c>
      <c r="E155" s="522">
        <v>22.07</v>
      </c>
      <c r="F155" s="522">
        <v>22.07</v>
      </c>
      <c r="G155" s="333">
        <f t="shared" si="3"/>
        <v>5824.3599999999869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46192</v>
      </c>
      <c r="D156" s="299" t="s">
        <v>924</v>
      </c>
      <c r="E156" s="522">
        <v>51.04</v>
      </c>
      <c r="F156" s="522">
        <v>51.04</v>
      </c>
      <c r="G156" s="333">
        <f t="shared" si="3"/>
        <v>5824.3599999999869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46192</v>
      </c>
      <c r="D157" s="299" t="s">
        <v>924</v>
      </c>
      <c r="E157" s="522">
        <v>90.59</v>
      </c>
      <c r="F157" s="522">
        <v>90.59</v>
      </c>
      <c r="G157" s="333">
        <f t="shared" si="3"/>
        <v>5824.3599999999869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46192</v>
      </c>
      <c r="D158" s="299" t="s">
        <v>925</v>
      </c>
      <c r="E158" s="522">
        <v>26.02</v>
      </c>
      <c r="F158" s="522">
        <v>26.02</v>
      </c>
      <c r="G158" s="333">
        <f t="shared" si="3"/>
        <v>5824.3599999999869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46192</v>
      </c>
      <c r="D159" s="299" t="s">
        <v>925</v>
      </c>
      <c r="E159" s="522">
        <v>26.02</v>
      </c>
      <c r="F159" s="522">
        <v>26.02</v>
      </c>
      <c r="G159" s="333">
        <f t="shared" si="3"/>
        <v>5824.3599999999869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46192</v>
      </c>
      <c r="D160" s="299" t="s">
        <v>925</v>
      </c>
      <c r="E160" s="522">
        <v>38.03</v>
      </c>
      <c r="F160" s="522">
        <v>38.03</v>
      </c>
      <c r="G160" s="333">
        <f t="shared" si="3"/>
        <v>5824.3599999999869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46192</v>
      </c>
      <c r="D161" s="299" t="s">
        <v>925</v>
      </c>
      <c r="E161" s="522">
        <v>26.03</v>
      </c>
      <c r="F161" s="522">
        <v>26.03</v>
      </c>
      <c r="G161" s="333">
        <f t="shared" si="3"/>
        <v>5824.3599999999869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46192</v>
      </c>
      <c r="D162" s="299" t="s">
        <v>922</v>
      </c>
      <c r="E162" s="522">
        <v>21.98</v>
      </c>
      <c r="F162" s="522">
        <v>21.98</v>
      </c>
      <c r="G162" s="333">
        <f t="shared" ref="G162:G219" si="4">G163-E162+F162</f>
        <v>5824.3599999999869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922</v>
      </c>
      <c r="E163" s="522">
        <v>27.99</v>
      </c>
      <c r="F163" s="522">
        <v>27.99</v>
      </c>
      <c r="G163" s="333">
        <f t="shared" si="4"/>
        <v>5824.3599999999869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46191</v>
      </c>
      <c r="D164" s="299" t="s">
        <v>926</v>
      </c>
      <c r="E164" s="522">
        <v>22.69</v>
      </c>
      <c r="F164" s="522">
        <v>22.69</v>
      </c>
      <c r="G164" s="333">
        <f t="shared" si="4"/>
        <v>5824.3599999999869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46191</v>
      </c>
      <c r="D165" s="299" t="s">
        <v>927</v>
      </c>
      <c r="E165" s="522">
        <v>42.32</v>
      </c>
      <c r="F165" s="522">
        <v>42.32</v>
      </c>
      <c r="G165" s="333">
        <f t="shared" si="4"/>
        <v>5824.3599999999869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46191</v>
      </c>
      <c r="D166" s="299" t="s">
        <v>928</v>
      </c>
      <c r="E166" s="522">
        <v>72.86</v>
      </c>
      <c r="F166" s="522">
        <v>72.86</v>
      </c>
      <c r="G166" s="333">
        <f t="shared" si="4"/>
        <v>5824.3599999999869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46191</v>
      </c>
      <c r="D167" s="299" t="s">
        <v>929</v>
      </c>
      <c r="E167" s="522">
        <v>106.89</v>
      </c>
      <c r="F167" s="522">
        <v>106.89</v>
      </c>
      <c r="G167" s="333">
        <f t="shared" si="4"/>
        <v>5824.3599999999869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46191</v>
      </c>
      <c r="D168" s="299" t="s">
        <v>931</v>
      </c>
      <c r="E168" s="522">
        <v>94.74</v>
      </c>
      <c r="F168" s="522">
        <v>94.74</v>
      </c>
      <c r="G168" s="333">
        <f t="shared" si="4"/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1</v>
      </c>
      <c r="C169" s="298">
        <v>46191</v>
      </c>
      <c r="D169" s="299" t="s">
        <v>306</v>
      </c>
      <c r="E169" s="522">
        <v>99.97</v>
      </c>
      <c r="F169" s="522"/>
      <c r="G169" s="333">
        <f t="shared" si="4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46191</v>
      </c>
      <c r="D170" s="299" t="s">
        <v>930</v>
      </c>
      <c r="E170" s="522">
        <v>13.84</v>
      </c>
      <c r="F170" s="522"/>
      <c r="G170" s="333">
        <f t="shared" si="4"/>
        <v>5924.3299999999872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46190</v>
      </c>
      <c r="D171" s="299" t="s">
        <v>306</v>
      </c>
      <c r="E171" s="522">
        <v>87.19</v>
      </c>
      <c r="F171" s="522"/>
      <c r="G171" s="333">
        <f t="shared" si="4"/>
        <v>5938.1699999999873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46190</v>
      </c>
      <c r="D172" s="299" t="s">
        <v>194</v>
      </c>
      <c r="E172" s="522">
        <v>81</v>
      </c>
      <c r="F172" s="522"/>
      <c r="G172" s="333">
        <f t="shared" si="4"/>
        <v>6025.3599999999869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43</v>
      </c>
      <c r="C173" s="298">
        <v>46190</v>
      </c>
      <c r="D173" s="299" t="s">
        <v>333</v>
      </c>
      <c r="E173" s="522">
        <v>29.8</v>
      </c>
      <c r="F173" s="522"/>
      <c r="G173" s="333">
        <f t="shared" si="4"/>
        <v>6106.3599999999869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42</v>
      </c>
      <c r="C174" s="298">
        <v>46190</v>
      </c>
      <c r="D174" s="299" t="s">
        <v>333</v>
      </c>
      <c r="E174" s="522">
        <v>74.5</v>
      </c>
      <c r="F174" s="522"/>
      <c r="G174" s="333">
        <f t="shared" si="4"/>
        <v>6136.1599999999871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46190</v>
      </c>
      <c r="D175" s="299" t="s">
        <v>334</v>
      </c>
      <c r="E175" s="522">
        <v>82.35</v>
      </c>
      <c r="F175" s="522"/>
      <c r="G175" s="333">
        <f t="shared" si="4"/>
        <v>6210.6599999999871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46190</v>
      </c>
      <c r="D176" s="299" t="s">
        <v>334</v>
      </c>
      <c r="E176" s="522">
        <v>17.68</v>
      </c>
      <c r="F176" s="522"/>
      <c r="G176" s="333">
        <f t="shared" si="4"/>
        <v>6293.0099999999875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46190</v>
      </c>
      <c r="D177" s="299" t="s">
        <v>300</v>
      </c>
      <c r="E177" s="522">
        <v>14.67</v>
      </c>
      <c r="F177" s="522"/>
      <c r="G177" s="333">
        <f t="shared" si="4"/>
        <v>6310.6899999999878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46190</v>
      </c>
      <c r="D178" s="299" t="s">
        <v>300</v>
      </c>
      <c r="E178" s="522">
        <v>56.42</v>
      </c>
      <c r="F178" s="522"/>
      <c r="G178" s="333">
        <f t="shared" si="4"/>
        <v>6325.3599999999878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46190</v>
      </c>
      <c r="D179" s="299" t="s">
        <v>300</v>
      </c>
      <c r="E179" s="522">
        <v>53.23</v>
      </c>
      <c r="F179" s="522"/>
      <c r="G179" s="333">
        <f t="shared" si="4"/>
        <v>6381.7799999999879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23</v>
      </c>
      <c r="C180" s="298">
        <v>46190</v>
      </c>
      <c r="D180" s="299" t="s">
        <v>63</v>
      </c>
      <c r="E180" s="522">
        <v>529.46</v>
      </c>
      <c r="F180" s="522"/>
      <c r="G180" s="333">
        <f t="shared" si="4"/>
        <v>6435.0099999999875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17</v>
      </c>
      <c r="C181" s="298">
        <v>46190</v>
      </c>
      <c r="D181" s="299" t="s">
        <v>188</v>
      </c>
      <c r="E181" s="522">
        <v>42.65</v>
      </c>
      <c r="F181" s="522"/>
      <c r="G181" s="333">
        <f t="shared" si="4"/>
        <v>6964.4699999999875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15</v>
      </c>
      <c r="C182" s="298">
        <v>46190</v>
      </c>
      <c r="D182" s="299" t="s">
        <v>185</v>
      </c>
      <c r="E182" s="522">
        <v>87.41</v>
      </c>
      <c r="F182" s="522"/>
      <c r="G182" s="333">
        <f t="shared" si="4"/>
        <v>7007.1199999999872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335</v>
      </c>
      <c r="B183" s="330" t="s">
        <v>335</v>
      </c>
      <c r="C183" s="298">
        <v>46190</v>
      </c>
      <c r="D183" s="299" t="s">
        <v>336</v>
      </c>
      <c r="E183" s="522">
        <v>86.48</v>
      </c>
      <c r="F183" s="522"/>
      <c r="G183" s="333">
        <f t="shared" si="4"/>
        <v>7094.529999999987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291</v>
      </c>
      <c r="B184" s="330">
        <v>40</v>
      </c>
      <c r="C184" s="298">
        <v>46190</v>
      </c>
      <c r="D184" s="299" t="s">
        <v>316</v>
      </c>
      <c r="E184" s="522"/>
      <c r="F184" s="522">
        <v>854.38</v>
      </c>
      <c r="G184" s="333">
        <f t="shared" si="4"/>
        <v>7181.0099999999866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5</v>
      </c>
      <c r="C185" s="298">
        <v>46189</v>
      </c>
      <c r="D185" s="299" t="s">
        <v>340</v>
      </c>
      <c r="E185" s="522">
        <v>21.3</v>
      </c>
      <c r="F185" s="522"/>
      <c r="G185" s="333">
        <f t="shared" si="4"/>
        <v>6326.6299999999865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11</v>
      </c>
      <c r="C186" s="298">
        <v>46189</v>
      </c>
      <c r="D186" s="299" t="s">
        <v>178</v>
      </c>
      <c r="E186" s="522">
        <v>267.75</v>
      </c>
      <c r="F186" s="522"/>
      <c r="G186" s="333">
        <f t="shared" si="4"/>
        <v>6347.9299999999866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46188</v>
      </c>
      <c r="D187" s="299" t="s">
        <v>885</v>
      </c>
      <c r="E187" s="522">
        <v>100</v>
      </c>
      <c r="F187" s="522"/>
      <c r="G187" s="333">
        <f t="shared" si="4"/>
        <v>6615.6799999999866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46188</v>
      </c>
      <c r="D188" s="299" t="s">
        <v>334</v>
      </c>
      <c r="E188" s="522">
        <v>11.29</v>
      </c>
      <c r="F188" s="522"/>
      <c r="G188" s="333">
        <f t="shared" si="4"/>
        <v>6715.6799999999866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46188</v>
      </c>
      <c r="D189" s="299" t="s">
        <v>334</v>
      </c>
      <c r="E189" s="522">
        <v>5.39</v>
      </c>
      <c r="F189" s="522"/>
      <c r="G189" s="333">
        <f t="shared" si="4"/>
        <v>6726.9699999999866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4</v>
      </c>
      <c r="C190" s="298">
        <v>46188</v>
      </c>
      <c r="D190" s="299" t="s">
        <v>334</v>
      </c>
      <c r="E190" s="522">
        <v>31.99</v>
      </c>
      <c r="F190" s="522"/>
      <c r="G190" s="333">
        <f t="shared" si="4"/>
        <v>6732.3599999999869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46187</v>
      </c>
      <c r="D191" s="299" t="s">
        <v>917</v>
      </c>
      <c r="E191" s="522">
        <v>102.17</v>
      </c>
      <c r="F191" s="522"/>
      <c r="G191" s="333">
        <f t="shared" si="4"/>
        <v>6764.3499999999867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1</v>
      </c>
      <c r="C192" s="298">
        <v>46187</v>
      </c>
      <c r="D192" s="299" t="s">
        <v>831</v>
      </c>
      <c r="E192" s="522">
        <v>21.86</v>
      </c>
      <c r="F192" s="522"/>
      <c r="G192" s="333">
        <f t="shared" si="4"/>
        <v>6866.5199999999868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46187</v>
      </c>
      <c r="D193" s="299" t="s">
        <v>311</v>
      </c>
      <c r="E193" s="522">
        <v>102.56</v>
      </c>
      <c r="F193" s="522"/>
      <c r="G193" s="333">
        <f t="shared" si="4"/>
        <v>6888.3799999999865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46187</v>
      </c>
      <c r="D194" s="299" t="s">
        <v>329</v>
      </c>
      <c r="E194" s="522">
        <v>121.72</v>
      </c>
      <c r="F194" s="522"/>
      <c r="G194" s="333">
        <f t="shared" si="4"/>
        <v>6990.9399999999869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46186</v>
      </c>
      <c r="D195" s="299" t="s">
        <v>308</v>
      </c>
      <c r="E195" s="522">
        <v>143.91999999999999</v>
      </c>
      <c r="F195" s="522"/>
      <c r="G195" s="333">
        <f t="shared" si="4"/>
        <v>7112.6599999999871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46186</v>
      </c>
      <c r="D196" s="299" t="s">
        <v>346</v>
      </c>
      <c r="E196" s="522">
        <v>11.95</v>
      </c>
      <c r="F196" s="522"/>
      <c r="G196" s="333">
        <f t="shared" si="4"/>
        <v>7256.5799999999872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46186</v>
      </c>
      <c r="D197" s="299" t="s">
        <v>310</v>
      </c>
      <c r="E197" s="522">
        <v>47.29</v>
      </c>
      <c r="F197" s="522"/>
      <c r="G197" s="333">
        <f t="shared" si="4"/>
        <v>7268.529999999987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46186</v>
      </c>
      <c r="D198" s="299" t="s">
        <v>306</v>
      </c>
      <c r="E198" s="522">
        <v>52.7</v>
      </c>
      <c r="F198" s="522"/>
      <c r="G198" s="333">
        <f t="shared" si="4"/>
        <v>7315.819999999987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46186</v>
      </c>
      <c r="D199" s="299" t="s">
        <v>308</v>
      </c>
      <c r="E199" s="522">
        <v>22.26</v>
      </c>
      <c r="F199" s="522"/>
      <c r="G199" s="333">
        <f t="shared" si="4"/>
        <v>7368.5199999999868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46186</v>
      </c>
      <c r="D200" s="299" t="s">
        <v>308</v>
      </c>
      <c r="E200" s="522">
        <v>28.16</v>
      </c>
      <c r="F200" s="522"/>
      <c r="G200" s="333">
        <f t="shared" si="4"/>
        <v>7390.779999999987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46186</v>
      </c>
      <c r="D201" s="299" t="s">
        <v>301</v>
      </c>
      <c r="E201" s="522">
        <v>32.049999999999997</v>
      </c>
      <c r="F201" s="522"/>
      <c r="G201" s="333">
        <f t="shared" si="4"/>
        <v>7418.9399999999869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5</v>
      </c>
      <c r="C202" s="298">
        <v>46186</v>
      </c>
      <c r="D202" s="299" t="s">
        <v>918</v>
      </c>
      <c r="E202" s="522">
        <v>24</v>
      </c>
      <c r="F202" s="522"/>
      <c r="G202" s="333">
        <f t="shared" si="4"/>
        <v>7450.989999999987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46186</v>
      </c>
      <c r="D203" s="299" t="s">
        <v>306</v>
      </c>
      <c r="E203" s="522">
        <v>19.98</v>
      </c>
      <c r="F203" s="522"/>
      <c r="G203" s="333">
        <f t="shared" si="4"/>
        <v>7474.989999999987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46186</v>
      </c>
      <c r="D204" s="299" t="s">
        <v>300</v>
      </c>
      <c r="E204" s="522">
        <v>60.07</v>
      </c>
      <c r="F204" s="522"/>
      <c r="G204" s="333">
        <f t="shared" si="4"/>
        <v>7494.9699999999866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46186</v>
      </c>
      <c r="D205" s="299" t="s">
        <v>915</v>
      </c>
      <c r="E205" s="522"/>
      <c r="F205" s="522">
        <v>319.49</v>
      </c>
      <c r="G205" s="333">
        <f t="shared" si="4"/>
        <v>7555.0399999999863</v>
      </c>
      <c r="H205" s="334" t="s">
        <v>298</v>
      </c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46186</v>
      </c>
      <c r="D206" s="299" t="s">
        <v>300</v>
      </c>
      <c r="E206" s="522">
        <v>319.49</v>
      </c>
      <c r="F206" s="522"/>
      <c r="G206" s="333">
        <f t="shared" si="4"/>
        <v>7235.5499999999865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46186</v>
      </c>
      <c r="D207" s="299" t="s">
        <v>914</v>
      </c>
      <c r="E207" s="522">
        <v>-0.51</v>
      </c>
      <c r="F207" s="522"/>
      <c r="G207" s="333">
        <f t="shared" si="4"/>
        <v>7555.0399999999863</v>
      </c>
      <c r="H207" s="334" t="s">
        <v>298</v>
      </c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46186</v>
      </c>
      <c r="D208" s="299" t="s">
        <v>319</v>
      </c>
      <c r="E208" s="522">
        <v>13.58</v>
      </c>
      <c r="F208" s="522"/>
      <c r="G208" s="333">
        <f t="shared" si="4"/>
        <v>7554.5299999999861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24</v>
      </c>
      <c r="C209" s="298">
        <v>46186</v>
      </c>
      <c r="D209" s="299" t="s">
        <v>860</v>
      </c>
      <c r="E209" s="522">
        <v>109.5</v>
      </c>
      <c r="F209" s="522"/>
      <c r="G209" s="333">
        <f t="shared" si="4"/>
        <v>7568.109999999986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19</v>
      </c>
      <c r="C210" s="298">
        <v>46186</v>
      </c>
      <c r="D210" s="299" t="s">
        <v>191</v>
      </c>
      <c r="E210" s="522">
        <v>200</v>
      </c>
      <c r="F210" s="522"/>
      <c r="G210" s="333">
        <f t="shared" si="4"/>
        <v>7677.609999999986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291</v>
      </c>
      <c r="B211" s="330">
        <v>38</v>
      </c>
      <c r="C211" s="298">
        <v>46186</v>
      </c>
      <c r="D211" s="299" t="s">
        <v>293</v>
      </c>
      <c r="E211" s="522"/>
      <c r="F211" s="522">
        <v>4597.82</v>
      </c>
      <c r="G211" s="333">
        <f t="shared" si="4"/>
        <v>7877.609999999986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46185</v>
      </c>
      <c r="D212" s="299" t="s">
        <v>916</v>
      </c>
      <c r="E212" s="522">
        <v>90.54</v>
      </c>
      <c r="F212" s="522"/>
      <c r="G212" s="333">
        <f t="shared" si="4"/>
        <v>3279.7899999999863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46185</v>
      </c>
      <c r="D213" s="299" t="s">
        <v>916</v>
      </c>
      <c r="E213" s="522">
        <v>50</v>
      </c>
      <c r="F213" s="522"/>
      <c r="G213" s="333">
        <f t="shared" si="4"/>
        <v>3370.3299999999863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46185</v>
      </c>
      <c r="D214" s="299" t="s">
        <v>300</v>
      </c>
      <c r="E214" s="522">
        <v>79.849999999999994</v>
      </c>
      <c r="F214" s="522"/>
      <c r="G214" s="333">
        <f t="shared" si="4"/>
        <v>3420.3299999999863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46184</v>
      </c>
      <c r="D215" s="299" t="s">
        <v>360</v>
      </c>
      <c r="E215" s="522">
        <v>70</v>
      </c>
      <c r="F215" s="522"/>
      <c r="G215" s="333">
        <f t="shared" si="4"/>
        <v>3500.1799999999862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46184</v>
      </c>
      <c r="D216" s="299" t="s">
        <v>911</v>
      </c>
      <c r="E216" s="522">
        <v>2159</v>
      </c>
      <c r="F216" s="522">
        <v>2159</v>
      </c>
      <c r="G216" s="333">
        <f t="shared" si="4"/>
        <v>3570.1799999999862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22</v>
      </c>
      <c r="C217" s="298">
        <v>46184</v>
      </c>
      <c r="D217" s="299" t="s">
        <v>352</v>
      </c>
      <c r="E217" s="522">
        <v>21.29</v>
      </c>
      <c r="F217" s="522"/>
      <c r="G217" s="333">
        <f t="shared" si="4"/>
        <v>3570.1799999999862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46184</v>
      </c>
      <c r="D218" s="299" t="s">
        <v>296</v>
      </c>
      <c r="E218" s="522">
        <v>40.67</v>
      </c>
      <c r="F218" s="522"/>
      <c r="G218" s="333">
        <f t="shared" si="4"/>
        <v>3591.4699999999862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46184</v>
      </c>
      <c r="D219" s="299" t="s">
        <v>319</v>
      </c>
      <c r="E219" s="522">
        <v>15.53</v>
      </c>
      <c r="F219" s="522"/>
      <c r="G219" s="333">
        <f t="shared" si="4"/>
        <v>3632.1399999999862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46184</v>
      </c>
      <c r="D220" s="299" t="s">
        <v>473</v>
      </c>
      <c r="E220" s="522">
        <v>83.89</v>
      </c>
      <c r="F220" s="522"/>
      <c r="G220" s="333">
        <f t="shared" ref="G220:G237" si="5">G221-E220+F220</f>
        <v>3647.6699999999864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23</v>
      </c>
      <c r="C221" s="298">
        <v>46184</v>
      </c>
      <c r="D221" s="299" t="s">
        <v>67</v>
      </c>
      <c r="E221" s="522">
        <v>599.86</v>
      </c>
      <c r="F221" s="522"/>
      <c r="G221" s="333">
        <f t="shared" si="5"/>
        <v>3731.5599999999863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291</v>
      </c>
      <c r="B222" s="330">
        <v>41</v>
      </c>
      <c r="C222" s="298">
        <v>46184</v>
      </c>
      <c r="D222" s="299" t="s">
        <v>909</v>
      </c>
      <c r="E222" s="522"/>
      <c r="F222" s="522">
        <v>800</v>
      </c>
      <c r="G222" s="333">
        <f t="shared" si="5"/>
        <v>4331.4199999999864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291</v>
      </c>
      <c r="B223" s="330">
        <v>39</v>
      </c>
      <c r="C223" s="298">
        <v>46184</v>
      </c>
      <c r="D223" s="299" t="s">
        <v>292</v>
      </c>
      <c r="E223" s="522"/>
      <c r="F223" s="522">
        <v>2763.78</v>
      </c>
      <c r="G223" s="333">
        <f t="shared" si="5"/>
        <v>3531.4199999999864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46183</v>
      </c>
      <c r="D224" s="299" t="s">
        <v>910</v>
      </c>
      <c r="E224" s="522">
        <v>816.19</v>
      </c>
      <c r="F224" s="522">
        <v>816.19</v>
      </c>
      <c r="G224" s="333">
        <f t="shared" si="5"/>
        <v>767.639999999986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46183</v>
      </c>
      <c r="D225" s="299" t="s">
        <v>412</v>
      </c>
      <c r="E225" s="522">
        <v>-3.99</v>
      </c>
      <c r="F225" s="522"/>
      <c r="G225" s="333">
        <f t="shared" si="5"/>
        <v>767.639999999986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46183</v>
      </c>
      <c r="D226" s="299" t="s">
        <v>907</v>
      </c>
      <c r="E226" s="522">
        <v>-0.03</v>
      </c>
      <c r="F226" s="522"/>
      <c r="G226" s="333">
        <f t="shared" si="5"/>
        <v>763.64999999998599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40</v>
      </c>
      <c r="C227" s="298">
        <v>46183</v>
      </c>
      <c r="D227" s="299" t="s">
        <v>316</v>
      </c>
      <c r="E227" s="522"/>
      <c r="F227" s="522">
        <v>1250.17</v>
      </c>
      <c r="G227" s="333">
        <f t="shared" si="5"/>
        <v>763.61999999998602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46182</v>
      </c>
      <c r="D228" s="299" t="s">
        <v>353</v>
      </c>
      <c r="E228" s="522">
        <v>25.98</v>
      </c>
      <c r="F228" s="522"/>
      <c r="G228" s="333">
        <f t="shared" si="5"/>
        <v>-486.55000000001405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46182</v>
      </c>
      <c r="D229" s="299" t="s">
        <v>854</v>
      </c>
      <c r="E229" s="522">
        <v>10.68</v>
      </c>
      <c r="F229" s="522"/>
      <c r="G229" s="333">
        <f t="shared" si="5"/>
        <v>-460.57000000001403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46182</v>
      </c>
      <c r="D230" s="299" t="s">
        <v>301</v>
      </c>
      <c r="E230" s="522">
        <v>29.95</v>
      </c>
      <c r="F230" s="522"/>
      <c r="G230" s="333">
        <f t="shared" si="5"/>
        <v>-449.89000000001403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22</v>
      </c>
      <c r="C231" s="298">
        <v>46182</v>
      </c>
      <c r="D231" s="299" t="s">
        <v>908</v>
      </c>
      <c r="E231" s="522">
        <v>5.31</v>
      </c>
      <c r="F231" s="522"/>
      <c r="G231" s="333">
        <f t="shared" si="5"/>
        <v>-419.94000000001404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46182</v>
      </c>
      <c r="D232" s="299" t="s">
        <v>435</v>
      </c>
      <c r="E232" s="522">
        <v>58.69</v>
      </c>
      <c r="F232" s="522"/>
      <c r="G232" s="333">
        <f t="shared" si="5"/>
        <v>-414.63000000001404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46182</v>
      </c>
      <c r="D233" s="299" t="s">
        <v>435</v>
      </c>
      <c r="E233" s="522">
        <v>58.69</v>
      </c>
      <c r="F233" s="522"/>
      <c r="G233" s="333">
        <f t="shared" si="5"/>
        <v>-355.94000000001404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46181</v>
      </c>
      <c r="D234" s="299" t="s">
        <v>319</v>
      </c>
      <c r="E234" s="522">
        <v>8.86</v>
      </c>
      <c r="F234" s="522"/>
      <c r="G234" s="333">
        <f t="shared" si="5"/>
        <v>-297.25000000001404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46181</v>
      </c>
      <c r="D235" s="299" t="s">
        <v>397</v>
      </c>
      <c r="E235" s="522">
        <v>12.84</v>
      </c>
      <c r="F235" s="522"/>
      <c r="G235" s="333">
        <f t="shared" si="5"/>
        <v>-288.39000000001403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9</v>
      </c>
      <c r="C236" s="298">
        <v>46181</v>
      </c>
      <c r="D236" s="299" t="s">
        <v>58</v>
      </c>
      <c r="E236" s="522">
        <v>1231.68</v>
      </c>
      <c r="F236" s="522"/>
      <c r="G236" s="333">
        <f t="shared" si="5"/>
        <v>-275.55000000001405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46180</v>
      </c>
      <c r="D237" s="299" t="s">
        <v>310</v>
      </c>
      <c r="E237" s="522">
        <v>47.6</v>
      </c>
      <c r="F237" s="522"/>
      <c r="G237" s="333">
        <f t="shared" si="5"/>
        <v>956.12999999998601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46180</v>
      </c>
      <c r="D238" s="299" t="s">
        <v>368</v>
      </c>
      <c r="E238" s="522">
        <v>48.62</v>
      </c>
      <c r="F238" s="522"/>
      <c r="G238" s="333">
        <f t="shared" ref="G238:G248" si="6">G239-E238+F238</f>
        <v>1003.729999999986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46180</v>
      </c>
      <c r="D239" s="299" t="s">
        <v>363</v>
      </c>
      <c r="E239" s="522">
        <v>6.37</v>
      </c>
      <c r="F239" s="522"/>
      <c r="G239" s="333">
        <f t="shared" si="6"/>
        <v>1052.349999999986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287</v>
      </c>
      <c r="B240" s="330" t="s">
        <v>287</v>
      </c>
      <c r="C240" s="298">
        <v>46180</v>
      </c>
      <c r="D240" s="299" t="s">
        <v>890</v>
      </c>
      <c r="E240" s="522">
        <v>313.77999999999997</v>
      </c>
      <c r="F240" s="522">
        <v>313.77999999999997</v>
      </c>
      <c r="G240" s="333">
        <f t="shared" si="6"/>
        <v>1058.7199999999859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46180</v>
      </c>
      <c r="D241" s="299" t="s">
        <v>397</v>
      </c>
      <c r="E241" s="522">
        <v>10.86</v>
      </c>
      <c r="F241" s="522"/>
      <c r="G241" s="333">
        <f t="shared" si="6"/>
        <v>1058.7199999999859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14</v>
      </c>
      <c r="C242" s="298">
        <v>46179</v>
      </c>
      <c r="D242" s="299" t="s">
        <v>366</v>
      </c>
      <c r="E242" s="522">
        <v>66.67</v>
      </c>
      <c r="F242" s="522"/>
      <c r="G242" s="333">
        <f t="shared" si="6"/>
        <v>1069.5799999999858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46179</v>
      </c>
      <c r="D243" s="299" t="s">
        <v>906</v>
      </c>
      <c r="E243" s="522">
        <v>20</v>
      </c>
      <c r="F243" s="522"/>
      <c r="G243" s="333">
        <f t="shared" si="6"/>
        <v>1136.2499999999859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46179</v>
      </c>
      <c r="D244" s="299" t="s">
        <v>831</v>
      </c>
      <c r="E244" s="522">
        <v>54.06</v>
      </c>
      <c r="F244" s="522"/>
      <c r="G244" s="333">
        <f t="shared" si="6"/>
        <v>1156.2499999999859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46179</v>
      </c>
      <c r="D245" s="299" t="s">
        <v>903</v>
      </c>
      <c r="E245" s="522">
        <v>19.98</v>
      </c>
      <c r="F245" s="522"/>
      <c r="G245" s="333">
        <f t="shared" si="6"/>
        <v>1210.3099999999858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46179</v>
      </c>
      <c r="D246" s="299" t="s">
        <v>885</v>
      </c>
      <c r="E246" s="522">
        <v>100</v>
      </c>
      <c r="F246" s="522"/>
      <c r="G246" s="333">
        <f t="shared" si="6"/>
        <v>1230.2899999999859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46178</v>
      </c>
      <c r="D247" s="299" t="s">
        <v>319</v>
      </c>
      <c r="E247" s="522">
        <v>179.72</v>
      </c>
      <c r="F247" s="522"/>
      <c r="G247" s="333">
        <f t="shared" si="6"/>
        <v>1330.2899999999859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46178</v>
      </c>
      <c r="D248" s="299" t="s">
        <v>904</v>
      </c>
      <c r="E248" s="522">
        <v>41.26</v>
      </c>
      <c r="F248" s="522"/>
      <c r="G248" s="333">
        <f t="shared" si="6"/>
        <v>1510.0099999999859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46178</v>
      </c>
      <c r="D249" s="299" t="s">
        <v>358</v>
      </c>
      <c r="E249" s="522">
        <v>10.07</v>
      </c>
      <c r="F249" s="522"/>
      <c r="G249" s="333">
        <f t="shared" ref="G249:G261" si="7">G250-E249+F249</f>
        <v>1551.2699999999859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46178</v>
      </c>
      <c r="D250" s="299" t="s">
        <v>905</v>
      </c>
      <c r="E250" s="522">
        <v>11.75</v>
      </c>
      <c r="F250" s="522"/>
      <c r="G250" s="333">
        <f t="shared" si="7"/>
        <v>1561.3399999999858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335</v>
      </c>
      <c r="B251" s="330" t="s">
        <v>335</v>
      </c>
      <c r="C251" s="298">
        <v>46178</v>
      </c>
      <c r="D251" s="299" t="s">
        <v>447</v>
      </c>
      <c r="E251" s="522">
        <v>39.659999999999997</v>
      </c>
      <c r="F251" s="522"/>
      <c r="G251" s="333">
        <f t="shared" si="7"/>
        <v>1573.0899999999858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46178</v>
      </c>
      <c r="D252" s="299" t="s">
        <v>300</v>
      </c>
      <c r="E252" s="522">
        <v>9.57</v>
      </c>
      <c r="F252" s="522"/>
      <c r="G252" s="333">
        <f t="shared" si="7"/>
        <v>1612.7499999999859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46178</v>
      </c>
      <c r="D253" s="299" t="s">
        <v>376</v>
      </c>
      <c r="E253" s="522">
        <v>46.65</v>
      </c>
      <c r="F253" s="522"/>
      <c r="G253" s="333">
        <f t="shared" si="7"/>
        <v>1622.3199999999858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46177</v>
      </c>
      <c r="D254" s="299" t="s">
        <v>296</v>
      </c>
      <c r="E254" s="522">
        <v>43.69</v>
      </c>
      <c r="F254" s="522"/>
      <c r="G254" s="333">
        <f t="shared" si="7"/>
        <v>1668.9699999999859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46177</v>
      </c>
      <c r="D255" s="299" t="s">
        <v>334</v>
      </c>
      <c r="E255" s="522">
        <v>8.52</v>
      </c>
      <c r="F255" s="522"/>
      <c r="G255" s="333">
        <f t="shared" si="7"/>
        <v>1712.659999999986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14</v>
      </c>
      <c r="C256" s="298">
        <v>46177</v>
      </c>
      <c r="D256" s="299" t="s">
        <v>367</v>
      </c>
      <c r="E256" s="522">
        <v>70.25</v>
      </c>
      <c r="F256" s="522"/>
      <c r="G256" s="333">
        <f t="shared" si="7"/>
        <v>1721.179999999986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46177</v>
      </c>
      <c r="D257" s="299" t="s">
        <v>386</v>
      </c>
      <c r="E257" s="522">
        <v>14.38</v>
      </c>
      <c r="F257" s="522"/>
      <c r="G257" s="333">
        <f t="shared" si="7"/>
        <v>1791.429999999986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13</v>
      </c>
      <c r="C258" s="298">
        <v>46177</v>
      </c>
      <c r="D258" s="299" t="s">
        <v>902</v>
      </c>
      <c r="E258" s="522">
        <v>122.46</v>
      </c>
      <c r="F258" s="522"/>
      <c r="G258" s="333">
        <f t="shared" si="7"/>
        <v>1805.8099999999861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17</v>
      </c>
      <c r="C259" s="298">
        <v>46177</v>
      </c>
      <c r="D259" s="299" t="s">
        <v>370</v>
      </c>
      <c r="E259" s="522">
        <v>99</v>
      </c>
      <c r="F259" s="522"/>
      <c r="G259" s="333">
        <f t="shared" si="7"/>
        <v>1928.2699999999861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22</v>
      </c>
      <c r="C260" s="298">
        <v>46176</v>
      </c>
      <c r="D260" s="299" t="s">
        <v>861</v>
      </c>
      <c r="E260" s="522">
        <v>12.77</v>
      </c>
      <c r="F260" s="522"/>
      <c r="G260" s="333">
        <f t="shared" si="7"/>
        <v>2027.2699999999861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46176</v>
      </c>
      <c r="D261" s="299" t="s">
        <v>319</v>
      </c>
      <c r="E261" s="522">
        <v>11.55</v>
      </c>
      <c r="F261" s="522"/>
      <c r="G261" s="333">
        <f t="shared" si="7"/>
        <v>2040.0399999999861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46176</v>
      </c>
      <c r="D262" s="299" t="s">
        <v>306</v>
      </c>
      <c r="E262" s="522">
        <v>96.16</v>
      </c>
      <c r="F262" s="522"/>
      <c r="G262" s="333">
        <f t="shared" ref="G262:G320" si="8">G263-E262+F262</f>
        <v>2051.589999999986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46175</v>
      </c>
      <c r="D263" s="299" t="s">
        <v>899</v>
      </c>
      <c r="E263" s="522">
        <v>21.38</v>
      </c>
      <c r="F263" s="522"/>
      <c r="G263" s="333">
        <f t="shared" si="8"/>
        <v>2147.7499999999859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46175</v>
      </c>
      <c r="D264" s="299" t="s">
        <v>386</v>
      </c>
      <c r="E264" s="522">
        <v>14.38</v>
      </c>
      <c r="F264" s="522"/>
      <c r="G264" s="333">
        <f t="shared" si="8"/>
        <v>2169.129999999986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46175</v>
      </c>
      <c r="D265" s="299" t="s">
        <v>433</v>
      </c>
      <c r="E265" s="522">
        <v>-142</v>
      </c>
      <c r="F265" s="522"/>
      <c r="G265" s="333">
        <f t="shared" si="8"/>
        <v>2183.5099999999861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284</v>
      </c>
      <c r="B266" s="330">
        <v>36</v>
      </c>
      <c r="C266" s="298">
        <v>46175</v>
      </c>
      <c r="D266" s="299" t="s">
        <v>374</v>
      </c>
      <c r="E266" s="522">
        <v>50</v>
      </c>
      <c r="F266" s="522"/>
      <c r="G266" s="333">
        <f t="shared" si="8"/>
        <v>2041.5099999999861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46175</v>
      </c>
      <c r="D267" s="299" t="s">
        <v>375</v>
      </c>
      <c r="E267" s="522">
        <v>6.37</v>
      </c>
      <c r="F267" s="522"/>
      <c r="G267" s="333">
        <f t="shared" si="8"/>
        <v>2091.5099999999861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46174</v>
      </c>
      <c r="D268" s="299" t="s">
        <v>306</v>
      </c>
      <c r="E268" s="522">
        <v>84.03</v>
      </c>
      <c r="F268" s="522"/>
      <c r="G268" s="333">
        <f t="shared" si="8"/>
        <v>2097.879999999986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46174</v>
      </c>
      <c r="D269" s="299" t="s">
        <v>296</v>
      </c>
      <c r="E269" s="522">
        <v>10.31</v>
      </c>
      <c r="F269" s="522"/>
      <c r="G269" s="333">
        <f t="shared" si="8"/>
        <v>2181.9099999999862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46174</v>
      </c>
      <c r="D270" s="299" t="s">
        <v>301</v>
      </c>
      <c r="E270" s="522">
        <v>16.05</v>
      </c>
      <c r="F270" s="522"/>
      <c r="G270" s="333">
        <f t="shared" si="8"/>
        <v>2192.2199999999862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46174</v>
      </c>
      <c r="D271" s="299" t="s">
        <v>457</v>
      </c>
      <c r="E271" s="522">
        <v>50.44</v>
      </c>
      <c r="F271" s="522"/>
      <c r="G271" s="333">
        <f t="shared" si="8"/>
        <v>2208.2699999999863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46174</v>
      </c>
      <c r="D272" s="299" t="s">
        <v>898</v>
      </c>
      <c r="E272" s="522">
        <v>9.99</v>
      </c>
      <c r="F272" s="522"/>
      <c r="G272" s="333">
        <f t="shared" si="8"/>
        <v>2258.7099999999864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4</v>
      </c>
      <c r="C273" s="298">
        <v>46174</v>
      </c>
      <c r="D273" s="299" t="s">
        <v>310</v>
      </c>
      <c r="E273" s="522">
        <v>44.98</v>
      </c>
      <c r="F273" s="522"/>
      <c r="G273" s="333">
        <f t="shared" si="8"/>
        <v>2268.6999999999862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1</v>
      </c>
      <c r="C274" s="298">
        <v>46174</v>
      </c>
      <c r="D274" s="299" t="s">
        <v>311</v>
      </c>
      <c r="E274" s="522">
        <v>106.14</v>
      </c>
      <c r="F274" s="522"/>
      <c r="G274" s="333">
        <f t="shared" si="8"/>
        <v>2313.6799999999862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16</v>
      </c>
      <c r="C275" s="298">
        <v>46174</v>
      </c>
      <c r="D275" s="299" t="s">
        <v>624</v>
      </c>
      <c r="E275" s="522">
        <v>62.31</v>
      </c>
      <c r="F275" s="522"/>
      <c r="G275" s="333">
        <f t="shared" si="8"/>
        <v>2419.8199999999861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46174</v>
      </c>
      <c r="D276" s="299" t="s">
        <v>351</v>
      </c>
      <c r="E276" s="522">
        <v>8.1</v>
      </c>
      <c r="F276" s="522"/>
      <c r="G276" s="333">
        <f t="shared" si="8"/>
        <v>2482.129999999986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46174</v>
      </c>
      <c r="D277" s="299" t="s">
        <v>888</v>
      </c>
      <c r="E277" s="522">
        <v>320</v>
      </c>
      <c r="F277" s="522">
        <v>320</v>
      </c>
      <c r="G277" s="333">
        <f t="shared" si="8"/>
        <v>2490.2299999999859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46174</v>
      </c>
      <c r="D278" s="299" t="s">
        <v>889</v>
      </c>
      <c r="E278" s="522">
        <v>20</v>
      </c>
      <c r="F278" s="522"/>
      <c r="G278" s="333">
        <f t="shared" si="8"/>
        <v>2490.2299999999859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284</v>
      </c>
      <c r="B279" s="330">
        <v>37</v>
      </c>
      <c r="C279" s="298">
        <v>46173</v>
      </c>
      <c r="D279" s="299" t="s">
        <v>895</v>
      </c>
      <c r="E279" s="522">
        <v>1160.3599999999999</v>
      </c>
      <c r="F279" s="522"/>
      <c r="G279" s="333">
        <f t="shared" si="8"/>
        <v>2510.2299999999859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25</v>
      </c>
      <c r="C280" s="298">
        <v>46173</v>
      </c>
      <c r="D280" s="298" t="s">
        <v>204</v>
      </c>
      <c r="E280" s="331">
        <v>350</v>
      </c>
      <c r="F280" s="522"/>
      <c r="G280" s="333">
        <f t="shared" si="8"/>
        <v>3670.5899999999856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26</v>
      </c>
      <c r="C281" s="298">
        <v>46173</v>
      </c>
      <c r="D281" s="298" t="s">
        <v>205</v>
      </c>
      <c r="E281" s="331">
        <v>320</v>
      </c>
      <c r="F281" s="522"/>
      <c r="G281" s="333">
        <f t="shared" si="8"/>
        <v>4020.5899999999856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27</v>
      </c>
      <c r="C282" s="298">
        <v>46173</v>
      </c>
      <c r="D282" s="298" t="s">
        <v>206</v>
      </c>
      <c r="E282" s="331">
        <v>25</v>
      </c>
      <c r="F282" s="522"/>
      <c r="G282" s="333">
        <f t="shared" si="8"/>
        <v>4340.5899999999856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28</v>
      </c>
      <c r="C283" s="298">
        <v>46173</v>
      </c>
      <c r="D283" s="298" t="s">
        <v>207</v>
      </c>
      <c r="E283" s="331">
        <v>25</v>
      </c>
      <c r="F283" s="522"/>
      <c r="G283" s="333">
        <f t="shared" si="8"/>
        <v>4365.5899999999856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29</v>
      </c>
      <c r="C284" s="298">
        <v>46173</v>
      </c>
      <c r="D284" s="298" t="s">
        <v>208</v>
      </c>
      <c r="E284" s="331">
        <v>45</v>
      </c>
      <c r="F284" s="522"/>
      <c r="G284" s="333">
        <f t="shared" si="8"/>
        <v>4390.5899999999856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30</v>
      </c>
      <c r="C285" s="298">
        <v>46173</v>
      </c>
      <c r="D285" s="298" t="s">
        <v>209</v>
      </c>
      <c r="E285" s="331">
        <v>400</v>
      </c>
      <c r="F285" s="522"/>
      <c r="G285" s="333">
        <f t="shared" si="8"/>
        <v>4435.5899999999856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31</v>
      </c>
      <c r="C286" s="298">
        <v>46173</v>
      </c>
      <c r="D286" s="298" t="s">
        <v>210</v>
      </c>
      <c r="E286" s="331">
        <v>375</v>
      </c>
      <c r="F286" s="522"/>
      <c r="G286" s="333">
        <f t="shared" si="8"/>
        <v>4835.5899999999856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32</v>
      </c>
      <c r="C287" s="298">
        <v>46173</v>
      </c>
      <c r="D287" s="298" t="s">
        <v>211</v>
      </c>
      <c r="E287" s="331">
        <v>100</v>
      </c>
      <c r="F287" s="522"/>
      <c r="G287" s="333">
        <f t="shared" si="8"/>
        <v>5210.5899999999856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33</v>
      </c>
      <c r="C288" s="298">
        <v>46173</v>
      </c>
      <c r="D288" s="298" t="s">
        <v>212</v>
      </c>
      <c r="E288" s="331">
        <v>85</v>
      </c>
      <c r="F288" s="522"/>
      <c r="G288" s="333">
        <f t="shared" si="8"/>
        <v>5310.5899999999856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34</v>
      </c>
      <c r="C289" s="298">
        <v>46173</v>
      </c>
      <c r="D289" s="298" t="s">
        <v>213</v>
      </c>
      <c r="E289" s="331">
        <v>230</v>
      </c>
      <c r="F289" s="522"/>
      <c r="G289" s="333">
        <f t="shared" si="8"/>
        <v>5395.5899999999856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35</v>
      </c>
      <c r="C290" s="298">
        <v>46173</v>
      </c>
      <c r="D290" s="298" t="s">
        <v>214</v>
      </c>
      <c r="E290" s="331">
        <v>45</v>
      </c>
      <c r="F290" s="522"/>
      <c r="G290" s="333">
        <f t="shared" si="8"/>
        <v>5625.5899999999856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46173</v>
      </c>
      <c r="D291" s="298" t="s">
        <v>885</v>
      </c>
      <c r="E291" s="522">
        <v>50</v>
      </c>
      <c r="F291" s="522"/>
      <c r="G291" s="333">
        <f t="shared" si="8"/>
        <v>5670.5899999999856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46173</v>
      </c>
      <c r="D292" s="298" t="s">
        <v>835</v>
      </c>
      <c r="E292" s="522">
        <v>10.63</v>
      </c>
      <c r="F292" s="522"/>
      <c r="G292" s="333">
        <f t="shared" si="8"/>
        <v>5720.5899999999856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4</v>
      </c>
      <c r="C293" s="298">
        <v>46173</v>
      </c>
      <c r="D293" s="298" t="s">
        <v>363</v>
      </c>
      <c r="E293" s="522">
        <v>108.69</v>
      </c>
      <c r="F293" s="522"/>
      <c r="G293" s="333">
        <f t="shared" si="8"/>
        <v>5731.2199999999857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10</v>
      </c>
      <c r="C294" s="298">
        <v>46173</v>
      </c>
      <c r="D294" s="298" t="s">
        <v>176</v>
      </c>
      <c r="E294" s="522">
        <v>17.899999999999999</v>
      </c>
      <c r="F294" s="522"/>
      <c r="G294" s="333">
        <f t="shared" si="8"/>
        <v>5839.9099999999853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46173</v>
      </c>
      <c r="D295" s="298" t="s">
        <v>445</v>
      </c>
      <c r="E295" s="522">
        <v>9.57</v>
      </c>
      <c r="F295" s="522"/>
      <c r="G295" s="333">
        <f t="shared" si="8"/>
        <v>5857.8099999999849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46172</v>
      </c>
      <c r="D296" s="298" t="s">
        <v>319</v>
      </c>
      <c r="E296" s="522">
        <v>88.98</v>
      </c>
      <c r="F296" s="522"/>
      <c r="G296" s="333">
        <f t="shared" si="8"/>
        <v>5867.3799999999846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46172</v>
      </c>
      <c r="D297" s="298" t="s">
        <v>891</v>
      </c>
      <c r="E297" s="522">
        <v>219.38</v>
      </c>
      <c r="F297" s="522">
        <v>219.38</v>
      </c>
      <c r="G297" s="333">
        <f t="shared" si="8"/>
        <v>5956.3599999999842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46172</v>
      </c>
      <c r="D298" s="298" t="s">
        <v>890</v>
      </c>
      <c r="E298" s="522">
        <v>310.98</v>
      </c>
      <c r="F298" s="522">
        <v>310.98</v>
      </c>
      <c r="G298" s="333">
        <f t="shared" si="8"/>
        <v>5956.3599999999842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46172</v>
      </c>
      <c r="D299" s="298" t="s">
        <v>894</v>
      </c>
      <c r="E299" s="522">
        <v>130.68</v>
      </c>
      <c r="F299" s="522"/>
      <c r="G299" s="333">
        <f t="shared" si="8"/>
        <v>5956.3599999999842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46172</v>
      </c>
      <c r="D300" s="298" t="s">
        <v>356</v>
      </c>
      <c r="E300" s="522">
        <v>49.99</v>
      </c>
      <c r="F300" s="522"/>
      <c r="G300" s="333">
        <f t="shared" si="8"/>
        <v>6087.0399999999845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46171</v>
      </c>
      <c r="D301" s="298" t="s">
        <v>296</v>
      </c>
      <c r="E301" s="522">
        <v>15.1</v>
      </c>
      <c r="F301" s="522"/>
      <c r="G301" s="333">
        <f t="shared" si="8"/>
        <v>6137.0299999999843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46171</v>
      </c>
      <c r="D302" s="298" t="s">
        <v>295</v>
      </c>
      <c r="E302" s="522">
        <v>7.02</v>
      </c>
      <c r="F302" s="522"/>
      <c r="G302" s="333">
        <f t="shared" si="8"/>
        <v>6152.1299999999846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4</v>
      </c>
      <c r="C303" s="298">
        <v>46171</v>
      </c>
      <c r="D303" s="298" t="s">
        <v>295</v>
      </c>
      <c r="E303" s="522">
        <v>93.38</v>
      </c>
      <c r="F303" s="522"/>
      <c r="G303" s="333">
        <f t="shared" si="8"/>
        <v>6159.1499999999851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46171</v>
      </c>
      <c r="D304" s="298" t="s">
        <v>353</v>
      </c>
      <c r="E304" s="522">
        <v>18.98</v>
      </c>
      <c r="F304" s="522"/>
      <c r="G304" s="333">
        <f t="shared" si="8"/>
        <v>6252.5299999999852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23</v>
      </c>
      <c r="C305" s="298">
        <v>46171</v>
      </c>
      <c r="D305" s="299" t="s">
        <v>67</v>
      </c>
      <c r="E305" s="522">
        <v>650.88</v>
      </c>
      <c r="F305" s="522"/>
      <c r="G305" s="333">
        <f t="shared" si="8"/>
        <v>6271.5099999999848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20</v>
      </c>
      <c r="C306" s="298">
        <v>46171</v>
      </c>
      <c r="D306" s="299" t="s">
        <v>193</v>
      </c>
      <c r="E306" s="522">
        <v>600</v>
      </c>
      <c r="F306" s="522"/>
      <c r="G306" s="333">
        <f t="shared" si="8"/>
        <v>6922.3899999999849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291</v>
      </c>
      <c r="B307" s="330">
        <v>38</v>
      </c>
      <c r="C307" s="298">
        <v>46171</v>
      </c>
      <c r="D307" s="299" t="s">
        <v>293</v>
      </c>
      <c r="E307" s="522"/>
      <c r="F307" s="522">
        <v>4597.8100000000004</v>
      </c>
      <c r="G307" s="333">
        <f t="shared" si="8"/>
        <v>7522.3899999999849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42</v>
      </c>
      <c r="C308" s="298">
        <v>46171</v>
      </c>
      <c r="D308" s="299" t="s">
        <v>200</v>
      </c>
      <c r="E308" s="522">
        <v>50.92</v>
      </c>
      <c r="F308" s="522"/>
      <c r="G308" s="333">
        <f t="shared" si="8"/>
        <v>2924.5799999999849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43</v>
      </c>
      <c r="C309" s="298">
        <v>46171</v>
      </c>
      <c r="D309" s="299" t="s">
        <v>201</v>
      </c>
      <c r="E309" s="522">
        <v>42.84</v>
      </c>
      <c r="F309" s="522"/>
      <c r="G309" s="333">
        <f t="shared" si="8"/>
        <v>2975.499999999985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291</v>
      </c>
      <c r="B310" s="330">
        <v>39</v>
      </c>
      <c r="C310" s="298">
        <v>46170</v>
      </c>
      <c r="D310" s="299" t="s">
        <v>292</v>
      </c>
      <c r="E310" s="522"/>
      <c r="F310" s="522">
        <v>2763.79</v>
      </c>
      <c r="G310" s="333">
        <f t="shared" si="8"/>
        <v>3018.3399999999851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3</v>
      </c>
      <c r="C311" s="298">
        <v>46170</v>
      </c>
      <c r="D311" s="299" t="s">
        <v>884</v>
      </c>
      <c r="E311" s="522">
        <v>8.9499999999999993</v>
      </c>
      <c r="F311" s="522"/>
      <c r="G311" s="333">
        <f t="shared" si="8"/>
        <v>254.54999999998506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4</v>
      </c>
      <c r="C312" s="298">
        <v>46170</v>
      </c>
      <c r="D312" s="299" t="s">
        <v>884</v>
      </c>
      <c r="E312" s="522">
        <v>43.44</v>
      </c>
      <c r="F312" s="522"/>
      <c r="G312" s="333">
        <f t="shared" si="8"/>
        <v>263.49999999998505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46170</v>
      </c>
      <c r="D313" s="299" t="s">
        <v>892</v>
      </c>
      <c r="E313" s="522">
        <v>30.89</v>
      </c>
      <c r="F313" s="522"/>
      <c r="G313" s="333">
        <f t="shared" si="8"/>
        <v>306.93999999998505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46170</v>
      </c>
      <c r="D314" s="299" t="s">
        <v>346</v>
      </c>
      <c r="E314" s="522">
        <v>32.659999999999997</v>
      </c>
      <c r="F314" s="522"/>
      <c r="G314" s="333">
        <f t="shared" si="8"/>
        <v>337.82999999998503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46170</v>
      </c>
      <c r="D315" s="299" t="s">
        <v>386</v>
      </c>
      <c r="E315" s="522">
        <v>9.09</v>
      </c>
      <c r="F315" s="522"/>
      <c r="G315" s="333">
        <f t="shared" si="8"/>
        <v>370.48999999998506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46170</v>
      </c>
      <c r="D316" s="299" t="s">
        <v>846</v>
      </c>
      <c r="E316" s="522">
        <v>36.74</v>
      </c>
      <c r="F316" s="522"/>
      <c r="G316" s="333">
        <f t="shared" si="8"/>
        <v>379.57999999998503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46170</v>
      </c>
      <c r="D317" s="299" t="s">
        <v>846</v>
      </c>
      <c r="E317" s="522">
        <v>11.2</v>
      </c>
      <c r="F317" s="522"/>
      <c r="G317" s="333">
        <f t="shared" si="8"/>
        <v>416.31999999998504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46169</v>
      </c>
      <c r="D318" s="299" t="s">
        <v>358</v>
      </c>
      <c r="E318" s="522">
        <v>11.29</v>
      </c>
      <c r="F318" s="522"/>
      <c r="G318" s="333">
        <f t="shared" si="8"/>
        <v>427.51999999998503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46169</v>
      </c>
      <c r="D319" s="299" t="s">
        <v>363</v>
      </c>
      <c r="E319" s="522">
        <v>44.84</v>
      </c>
      <c r="F319" s="522"/>
      <c r="G319" s="333">
        <f t="shared" si="8"/>
        <v>438.80999999998505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7</v>
      </c>
      <c r="C320" s="298">
        <v>46169</v>
      </c>
      <c r="D320" s="299" t="s">
        <v>338</v>
      </c>
      <c r="E320" s="522">
        <v>139.88</v>
      </c>
      <c r="F320" s="522"/>
      <c r="G320" s="333">
        <f t="shared" si="8"/>
        <v>483.64999999998508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46169</v>
      </c>
      <c r="D321" s="299" t="s">
        <v>319</v>
      </c>
      <c r="E321" s="522">
        <v>46.84</v>
      </c>
      <c r="F321" s="522"/>
      <c r="G321" s="333">
        <f t="shared" ref="G321:G358" si="9">G322-E321+F321</f>
        <v>623.52999999998508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46169</v>
      </c>
      <c r="D322" s="299" t="s">
        <v>358</v>
      </c>
      <c r="E322" s="522">
        <v>9.4700000000000006</v>
      </c>
      <c r="F322" s="522"/>
      <c r="G322" s="333">
        <f t="shared" si="9"/>
        <v>670.36999999998511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46168</v>
      </c>
      <c r="D323" s="299" t="s">
        <v>308</v>
      </c>
      <c r="E323" s="522">
        <v>47.99</v>
      </c>
      <c r="F323" s="522"/>
      <c r="G323" s="333">
        <f t="shared" si="9"/>
        <v>679.83999999998514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46168</v>
      </c>
      <c r="D324" s="299" t="s">
        <v>872</v>
      </c>
      <c r="E324" s="522">
        <v>26</v>
      </c>
      <c r="F324" s="522"/>
      <c r="G324" s="333">
        <f t="shared" si="9"/>
        <v>727.82999999998515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46168</v>
      </c>
      <c r="D325" s="299" t="s">
        <v>310</v>
      </c>
      <c r="E325" s="522">
        <v>50.15</v>
      </c>
      <c r="F325" s="522"/>
      <c r="G325" s="333">
        <f t="shared" si="9"/>
        <v>753.82999999998515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46168</v>
      </c>
      <c r="D326" s="299" t="s">
        <v>882</v>
      </c>
      <c r="E326" s="522">
        <v>400</v>
      </c>
      <c r="F326" s="522">
        <v>400</v>
      </c>
      <c r="G326" s="333">
        <f t="shared" si="9"/>
        <v>803.97999999998513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46168</v>
      </c>
      <c r="D327" s="299" t="s">
        <v>835</v>
      </c>
      <c r="E327" s="522">
        <v>15.96</v>
      </c>
      <c r="F327" s="522"/>
      <c r="G327" s="333">
        <f t="shared" si="9"/>
        <v>803.97999999998513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46168</v>
      </c>
      <c r="D328" s="299" t="s">
        <v>296</v>
      </c>
      <c r="E328" s="522">
        <v>15.1</v>
      </c>
      <c r="F328" s="522"/>
      <c r="G328" s="333">
        <f t="shared" si="9"/>
        <v>819.93999999998516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46168</v>
      </c>
      <c r="D329" s="299" t="s">
        <v>296</v>
      </c>
      <c r="E329" s="522">
        <v>44.67</v>
      </c>
      <c r="F329" s="522"/>
      <c r="G329" s="333">
        <f t="shared" si="9"/>
        <v>835.03999999998518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46168</v>
      </c>
      <c r="D330" s="299" t="s">
        <v>300</v>
      </c>
      <c r="E330" s="522">
        <v>32.99</v>
      </c>
      <c r="F330" s="522"/>
      <c r="G330" s="333">
        <f t="shared" si="9"/>
        <v>879.70999999998514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46168</v>
      </c>
      <c r="D331" s="299" t="s">
        <v>386</v>
      </c>
      <c r="E331" s="522">
        <v>14.39</v>
      </c>
      <c r="F331" s="522"/>
      <c r="G331" s="333">
        <f t="shared" si="9"/>
        <v>912.69999999998515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12</v>
      </c>
      <c r="C332" s="298">
        <v>46167</v>
      </c>
      <c r="D332" s="299" t="s">
        <v>314</v>
      </c>
      <c r="E332" s="522">
        <v>204.48</v>
      </c>
      <c r="F332" s="522"/>
      <c r="G332" s="333">
        <f t="shared" si="9"/>
        <v>927.08999999998514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46167</v>
      </c>
      <c r="D333" s="299" t="s">
        <v>319</v>
      </c>
      <c r="E333" s="522">
        <v>29.79</v>
      </c>
      <c r="F333" s="522"/>
      <c r="G333" s="333">
        <f t="shared" si="9"/>
        <v>1131.5699999999852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46167</v>
      </c>
      <c r="D334" s="299" t="s">
        <v>348</v>
      </c>
      <c r="E334" s="522">
        <v>50</v>
      </c>
      <c r="F334" s="522"/>
      <c r="G334" s="333">
        <f t="shared" si="9"/>
        <v>1161.3599999999851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46166</v>
      </c>
      <c r="D335" s="299" t="s">
        <v>329</v>
      </c>
      <c r="E335" s="522">
        <v>122.54</v>
      </c>
      <c r="F335" s="522"/>
      <c r="G335" s="333">
        <f t="shared" si="9"/>
        <v>1211.3599999999851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46166</v>
      </c>
      <c r="D336" s="299" t="s">
        <v>311</v>
      </c>
      <c r="E336" s="522">
        <v>157.97</v>
      </c>
      <c r="F336" s="522"/>
      <c r="G336" s="333">
        <f t="shared" si="9"/>
        <v>1333.8999999999851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46166</v>
      </c>
      <c r="D337" s="299" t="s">
        <v>300</v>
      </c>
      <c r="E337" s="522">
        <v>44.05</v>
      </c>
      <c r="F337" s="522"/>
      <c r="G337" s="333">
        <f t="shared" si="9"/>
        <v>1491.8699999999851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46166</v>
      </c>
      <c r="D338" s="299" t="s">
        <v>319</v>
      </c>
      <c r="E338" s="522">
        <v>70.44</v>
      </c>
      <c r="F338" s="522"/>
      <c r="G338" s="333">
        <f t="shared" si="9"/>
        <v>1535.9199999999851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46166</v>
      </c>
      <c r="D339" s="299" t="s">
        <v>329</v>
      </c>
      <c r="E339" s="522">
        <v>55.96</v>
      </c>
      <c r="F339" s="522"/>
      <c r="G339" s="333">
        <f t="shared" si="9"/>
        <v>1606.3599999999851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46166</v>
      </c>
      <c r="D340" s="299" t="s">
        <v>883</v>
      </c>
      <c r="E340" s="522">
        <v>597.83000000000004</v>
      </c>
      <c r="F340" s="522"/>
      <c r="G340" s="333">
        <f t="shared" si="9"/>
        <v>1662.3199999999852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46166</v>
      </c>
      <c r="D341" s="299" t="s">
        <v>845</v>
      </c>
      <c r="E341" s="522">
        <v>69.2</v>
      </c>
      <c r="F341" s="522">
        <v>69.2</v>
      </c>
      <c r="G341" s="333">
        <f t="shared" si="9"/>
        <v>2260.1499999999851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46165</v>
      </c>
      <c r="D342" s="299" t="s">
        <v>880</v>
      </c>
      <c r="E342" s="522">
        <v>94.76</v>
      </c>
      <c r="F342" s="522"/>
      <c r="G342" s="333">
        <f t="shared" si="9"/>
        <v>2260.1499999999851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46165</v>
      </c>
      <c r="D343" s="299" t="s">
        <v>393</v>
      </c>
      <c r="E343" s="522">
        <v>34.869999999999997</v>
      </c>
      <c r="F343" s="522"/>
      <c r="G343" s="333">
        <f t="shared" si="9"/>
        <v>2354.9099999999853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46165</v>
      </c>
      <c r="D344" s="299" t="s">
        <v>481</v>
      </c>
      <c r="E344" s="522">
        <v>80.48</v>
      </c>
      <c r="F344" s="522"/>
      <c r="G344" s="333">
        <f t="shared" si="9"/>
        <v>2389.7799999999852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5</v>
      </c>
      <c r="C345" s="298">
        <v>46165</v>
      </c>
      <c r="D345" s="299" t="s">
        <v>879</v>
      </c>
      <c r="E345" s="522">
        <v>25</v>
      </c>
      <c r="F345" s="522"/>
      <c r="G345" s="333">
        <f t="shared" si="9"/>
        <v>2470.2599999999852</v>
      </c>
      <c r="H345" s="334" t="s">
        <v>298</v>
      </c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46165</v>
      </c>
      <c r="D346" s="299" t="s">
        <v>877</v>
      </c>
      <c r="E346" s="522">
        <v>50</v>
      </c>
      <c r="F346" s="522"/>
      <c r="G346" s="333">
        <f t="shared" si="9"/>
        <v>2495.2599999999852</v>
      </c>
      <c r="H346" s="334" t="s">
        <v>298</v>
      </c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46165</v>
      </c>
      <c r="D347" s="299" t="s">
        <v>878</v>
      </c>
      <c r="E347" s="522">
        <v>25</v>
      </c>
      <c r="F347" s="522"/>
      <c r="G347" s="333">
        <f t="shared" si="9"/>
        <v>2545.2599999999852</v>
      </c>
      <c r="H347" s="334" t="s">
        <v>298</v>
      </c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46164</v>
      </c>
      <c r="D348" s="299" t="s">
        <v>881</v>
      </c>
      <c r="E348" s="522">
        <v>45.46</v>
      </c>
      <c r="F348" s="522"/>
      <c r="G348" s="333">
        <f t="shared" si="9"/>
        <v>2570.2599999999852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46164</v>
      </c>
      <c r="D349" s="299" t="s">
        <v>873</v>
      </c>
      <c r="E349" s="522">
        <v>22</v>
      </c>
      <c r="F349" s="522"/>
      <c r="G349" s="333">
        <f t="shared" si="9"/>
        <v>2615.7199999999852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46164</v>
      </c>
      <c r="D350" s="299" t="s">
        <v>296</v>
      </c>
      <c r="E350" s="522">
        <v>14.57</v>
      </c>
      <c r="F350" s="522"/>
      <c r="G350" s="333">
        <f t="shared" si="9"/>
        <v>2637.7199999999852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46163</v>
      </c>
      <c r="D351" s="299" t="s">
        <v>334</v>
      </c>
      <c r="E351" s="522">
        <v>9.01</v>
      </c>
      <c r="F351" s="522"/>
      <c r="G351" s="333">
        <f t="shared" si="9"/>
        <v>2652.2899999999854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8</v>
      </c>
      <c r="C352" s="298">
        <v>46163</v>
      </c>
      <c r="D352" s="299" t="s">
        <v>334</v>
      </c>
      <c r="E352" s="522">
        <v>6.8</v>
      </c>
      <c r="F352" s="522"/>
      <c r="G352" s="333">
        <f t="shared" si="9"/>
        <v>2661.2999999999856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46163</v>
      </c>
      <c r="D353" s="299" t="s">
        <v>358</v>
      </c>
      <c r="E353" s="522">
        <v>16.649999999999999</v>
      </c>
      <c r="F353" s="522"/>
      <c r="G353" s="333">
        <f t="shared" si="9"/>
        <v>2668.0999999999858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8</v>
      </c>
      <c r="C354" s="298">
        <v>46163</v>
      </c>
      <c r="D354" s="299" t="s">
        <v>846</v>
      </c>
      <c r="E354" s="522">
        <v>24.89</v>
      </c>
      <c r="F354" s="522"/>
      <c r="G354" s="333">
        <f t="shared" si="9"/>
        <v>2684.7499999999859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46163</v>
      </c>
      <c r="D355" s="299" t="s">
        <v>846</v>
      </c>
      <c r="E355" s="522">
        <v>11.2</v>
      </c>
      <c r="F355" s="522"/>
      <c r="G355" s="333">
        <f t="shared" si="9"/>
        <v>2709.6399999999858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46162</v>
      </c>
      <c r="D356" s="299" t="s">
        <v>296</v>
      </c>
      <c r="E356" s="522">
        <v>11.18</v>
      </c>
      <c r="F356" s="522"/>
      <c r="G356" s="333">
        <f t="shared" si="9"/>
        <v>2720.8399999999856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46162</v>
      </c>
      <c r="D357" s="299" t="s">
        <v>386</v>
      </c>
      <c r="E357" s="522">
        <v>14.38</v>
      </c>
      <c r="F357" s="522"/>
      <c r="G357" s="333">
        <f t="shared" si="9"/>
        <v>2732.0199999999854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22</v>
      </c>
      <c r="C358" s="298">
        <v>46162</v>
      </c>
      <c r="D358" s="299" t="s">
        <v>323</v>
      </c>
      <c r="E358" s="522">
        <v>20.22</v>
      </c>
      <c r="F358" s="522"/>
      <c r="G358" s="333">
        <f t="shared" si="9"/>
        <v>2746.3999999999855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46162</v>
      </c>
      <c r="D359" s="299" t="s">
        <v>872</v>
      </c>
      <c r="E359" s="522">
        <v>30</v>
      </c>
      <c r="F359" s="522"/>
      <c r="G359" s="333">
        <f t="shared" ref="G359:G373" si="10">G360-E359+F359</f>
        <v>2766.6199999999853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46162</v>
      </c>
      <c r="D360" s="299" t="s">
        <v>874</v>
      </c>
      <c r="E360" s="522">
        <v>46.72</v>
      </c>
      <c r="F360" s="522"/>
      <c r="G360" s="333">
        <f t="shared" si="10"/>
        <v>2796.6199999999853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4</v>
      </c>
      <c r="C361" s="298">
        <v>46162</v>
      </c>
      <c r="D361" s="299" t="s">
        <v>310</v>
      </c>
      <c r="E361" s="522">
        <v>56.51</v>
      </c>
      <c r="F361" s="522"/>
      <c r="G361" s="333">
        <f t="shared" si="10"/>
        <v>2843.3399999999851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46161</v>
      </c>
      <c r="D362" s="299" t="s">
        <v>871</v>
      </c>
      <c r="E362" s="522">
        <v>63.99</v>
      </c>
      <c r="F362" s="522"/>
      <c r="G362" s="333">
        <f t="shared" si="10"/>
        <v>2899.8499999999854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46161</v>
      </c>
      <c r="D363" s="299" t="s">
        <v>296</v>
      </c>
      <c r="E363" s="522">
        <v>43.46</v>
      </c>
      <c r="F363" s="522"/>
      <c r="G363" s="333">
        <f t="shared" si="10"/>
        <v>2963.8399999999851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3</v>
      </c>
      <c r="C364" s="298">
        <v>46161</v>
      </c>
      <c r="D364" s="299" t="s">
        <v>296</v>
      </c>
      <c r="E364" s="522">
        <v>8.7200000000000006</v>
      </c>
      <c r="F364" s="522"/>
      <c r="G364" s="333">
        <f t="shared" si="10"/>
        <v>3007.2999999999852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46161</v>
      </c>
      <c r="D365" s="299" t="s">
        <v>301</v>
      </c>
      <c r="E365" s="522">
        <v>30.9</v>
      </c>
      <c r="F365" s="522"/>
      <c r="G365" s="333">
        <f t="shared" si="10"/>
        <v>3016.019999999985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22</v>
      </c>
      <c r="C366" s="298">
        <v>46161</v>
      </c>
      <c r="D366" s="299" t="s">
        <v>328</v>
      </c>
      <c r="E366" s="522">
        <v>7.46</v>
      </c>
      <c r="F366" s="522"/>
      <c r="G366" s="333">
        <f t="shared" si="10"/>
        <v>3046.9199999999851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46161</v>
      </c>
      <c r="D367" s="299" t="s">
        <v>869</v>
      </c>
      <c r="E367" s="522">
        <v>31.05</v>
      </c>
      <c r="F367" s="522"/>
      <c r="G367" s="333">
        <f t="shared" si="10"/>
        <v>3054.3799999999851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46161</v>
      </c>
      <c r="D368" s="299" t="s">
        <v>870</v>
      </c>
      <c r="E368" s="522">
        <v>54.41</v>
      </c>
      <c r="F368" s="522"/>
      <c r="G368" s="333">
        <f t="shared" si="10"/>
        <v>3085.4299999999853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46161</v>
      </c>
      <c r="D369" s="299" t="s">
        <v>875</v>
      </c>
      <c r="E369" s="522">
        <v>20.49</v>
      </c>
      <c r="F369" s="522"/>
      <c r="G369" s="333">
        <f t="shared" si="10"/>
        <v>3139.8399999999851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22</v>
      </c>
      <c r="C370" s="298">
        <v>46160</v>
      </c>
      <c r="D370" s="299" t="s">
        <v>401</v>
      </c>
      <c r="E370" s="522">
        <v>13.84</v>
      </c>
      <c r="F370" s="522"/>
      <c r="G370" s="333">
        <f t="shared" si="10"/>
        <v>3160.3299999999849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46160</v>
      </c>
      <c r="D371" s="299" t="s">
        <v>876</v>
      </c>
      <c r="E371" s="522">
        <v>138.44</v>
      </c>
      <c r="F371" s="522">
        <v>138.44</v>
      </c>
      <c r="G371" s="333">
        <f t="shared" si="10"/>
        <v>3174.1699999999851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46160</v>
      </c>
      <c r="D372" s="299" t="s">
        <v>353</v>
      </c>
      <c r="E372" s="522">
        <v>25.48</v>
      </c>
      <c r="F372" s="522"/>
      <c r="G372" s="333">
        <f t="shared" si="10"/>
        <v>3174.1699999999851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17</v>
      </c>
      <c r="C373" s="298">
        <v>46160</v>
      </c>
      <c r="D373" s="299" t="s">
        <v>188</v>
      </c>
      <c r="E373" s="522">
        <v>42.65</v>
      </c>
      <c r="F373" s="522"/>
      <c r="G373" s="333">
        <f t="shared" si="10"/>
        <v>3199.6499999999851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15</v>
      </c>
      <c r="C374" s="298">
        <v>46160</v>
      </c>
      <c r="D374" s="299" t="s">
        <v>185</v>
      </c>
      <c r="E374" s="522">
        <v>101.37</v>
      </c>
      <c r="F374" s="522"/>
      <c r="G374" s="333">
        <f t="shared" ref="G374:G454" si="11">G375-E374+F374</f>
        <v>3242.2999999999852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335</v>
      </c>
      <c r="B375" s="330" t="s">
        <v>335</v>
      </c>
      <c r="C375" s="298">
        <v>46160</v>
      </c>
      <c r="D375" s="299" t="s">
        <v>336</v>
      </c>
      <c r="E375" s="522">
        <v>93.13</v>
      </c>
      <c r="F375" s="522"/>
      <c r="G375" s="333">
        <f t="shared" si="11"/>
        <v>3343.6699999999851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11</v>
      </c>
      <c r="C376" s="298">
        <v>46160</v>
      </c>
      <c r="D376" s="299" t="s">
        <v>178</v>
      </c>
      <c r="E376" s="522">
        <v>267.68</v>
      </c>
      <c r="F376" s="522"/>
      <c r="G376" s="333">
        <f t="shared" si="11"/>
        <v>3436.7999999999852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23</v>
      </c>
      <c r="C377" s="298">
        <v>46160</v>
      </c>
      <c r="D377" s="299" t="s">
        <v>63</v>
      </c>
      <c r="E377" s="522">
        <v>529.46</v>
      </c>
      <c r="F377" s="522"/>
      <c r="G377" s="333">
        <f t="shared" si="11"/>
        <v>3704.479999999985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1</v>
      </c>
      <c r="C378" s="298">
        <v>46159</v>
      </c>
      <c r="D378" s="299" t="s">
        <v>311</v>
      </c>
      <c r="E378" s="522">
        <v>148.25</v>
      </c>
      <c r="F378" s="522"/>
      <c r="G378" s="333">
        <f t="shared" si="11"/>
        <v>4233.939999999985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1</v>
      </c>
      <c r="C379" s="298">
        <v>46159</v>
      </c>
      <c r="D379" s="299" t="s">
        <v>306</v>
      </c>
      <c r="E379" s="522">
        <v>90.2</v>
      </c>
      <c r="F379" s="522"/>
      <c r="G379" s="333">
        <f t="shared" si="11"/>
        <v>4382.189999999985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21</v>
      </c>
      <c r="C380" s="298">
        <v>46159</v>
      </c>
      <c r="D380" s="299" t="s">
        <v>194</v>
      </c>
      <c r="E380" s="522">
        <v>81</v>
      </c>
      <c r="F380" s="522"/>
      <c r="G380" s="333">
        <f t="shared" si="11"/>
        <v>4472.3899999999849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46159</v>
      </c>
      <c r="D381" s="299" t="s">
        <v>300</v>
      </c>
      <c r="E381" s="522">
        <v>38.33</v>
      </c>
      <c r="F381" s="522"/>
      <c r="G381" s="333">
        <f t="shared" si="11"/>
        <v>4553.3899999999849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42</v>
      </c>
      <c r="C382" s="298">
        <v>46159</v>
      </c>
      <c r="D382" s="299" t="s">
        <v>333</v>
      </c>
      <c r="E382" s="522">
        <v>29.8</v>
      </c>
      <c r="F382" s="522"/>
      <c r="G382" s="333">
        <f t="shared" si="11"/>
        <v>4591.7199999999848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43</v>
      </c>
      <c r="C383" s="298">
        <v>46159</v>
      </c>
      <c r="D383" s="299" t="s">
        <v>333</v>
      </c>
      <c r="E383" s="522">
        <v>22.35</v>
      </c>
      <c r="F383" s="522"/>
      <c r="G383" s="333">
        <f t="shared" si="11"/>
        <v>4621.519999999985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46159</v>
      </c>
      <c r="D384" s="299" t="s">
        <v>319</v>
      </c>
      <c r="E384" s="522">
        <v>50.75</v>
      </c>
      <c r="F384" s="522"/>
      <c r="G384" s="333">
        <f t="shared" si="11"/>
        <v>4643.8699999999853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5</v>
      </c>
      <c r="C385" s="298">
        <v>46158</v>
      </c>
      <c r="D385" s="299" t="s">
        <v>340</v>
      </c>
      <c r="E385" s="522">
        <v>21.3</v>
      </c>
      <c r="F385" s="522"/>
      <c r="G385" s="333">
        <f t="shared" si="11"/>
        <v>4694.6199999999853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46158</v>
      </c>
      <c r="D386" s="299" t="s">
        <v>319</v>
      </c>
      <c r="E386" s="522">
        <v>41.46</v>
      </c>
      <c r="F386" s="522"/>
      <c r="G386" s="333">
        <f t="shared" si="11"/>
        <v>4715.9199999999855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46158</v>
      </c>
      <c r="D387" s="299" t="s">
        <v>849</v>
      </c>
      <c r="E387" s="522">
        <v>95.85</v>
      </c>
      <c r="F387" s="522">
        <v>95.85</v>
      </c>
      <c r="G387" s="333">
        <f t="shared" si="11"/>
        <v>4757.3799999999856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46158</v>
      </c>
      <c r="D388" s="299" t="s">
        <v>847</v>
      </c>
      <c r="E388" s="522">
        <v>87.13</v>
      </c>
      <c r="F388" s="522">
        <v>87.13</v>
      </c>
      <c r="G388" s="333">
        <f t="shared" si="11"/>
        <v>4757.3799999999856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46158</v>
      </c>
      <c r="D389" s="299" t="s">
        <v>310</v>
      </c>
      <c r="E389" s="522">
        <v>48.15</v>
      </c>
      <c r="F389" s="522"/>
      <c r="G389" s="333">
        <f t="shared" si="11"/>
        <v>4757.3799999999856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46158</v>
      </c>
      <c r="D390" s="299" t="s">
        <v>308</v>
      </c>
      <c r="E390" s="522">
        <v>75.069999999999993</v>
      </c>
      <c r="F390" s="522"/>
      <c r="G390" s="333">
        <f t="shared" si="11"/>
        <v>4805.5299999999852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46158</v>
      </c>
      <c r="D391" s="299" t="s">
        <v>308</v>
      </c>
      <c r="E391" s="522">
        <v>75</v>
      </c>
      <c r="F391" s="522"/>
      <c r="G391" s="333">
        <f t="shared" si="11"/>
        <v>4880.5999999999849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46158</v>
      </c>
      <c r="D392" s="299" t="s">
        <v>348</v>
      </c>
      <c r="E392" s="522">
        <v>8.3800000000000008</v>
      </c>
      <c r="F392" s="522"/>
      <c r="G392" s="333">
        <f t="shared" si="11"/>
        <v>4955.5999999999849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46157</v>
      </c>
      <c r="D393" s="299" t="s">
        <v>319</v>
      </c>
      <c r="E393" s="522">
        <v>63.55</v>
      </c>
      <c r="F393" s="522"/>
      <c r="G393" s="333">
        <f t="shared" si="11"/>
        <v>4963.979999999985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4</v>
      </c>
      <c r="C394" s="298">
        <v>46157</v>
      </c>
      <c r="D394" s="299" t="s">
        <v>296</v>
      </c>
      <c r="E394" s="522">
        <v>45.1</v>
      </c>
      <c r="F394" s="522"/>
      <c r="G394" s="333">
        <f t="shared" si="11"/>
        <v>5027.5299999999852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46157</v>
      </c>
      <c r="D395" s="299" t="s">
        <v>296</v>
      </c>
      <c r="E395" s="522">
        <v>24.54</v>
      </c>
      <c r="F395" s="522"/>
      <c r="G395" s="333">
        <f t="shared" si="11"/>
        <v>5072.6299999999856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46157</v>
      </c>
      <c r="D396" s="299" t="s">
        <v>334</v>
      </c>
      <c r="E396" s="522">
        <v>14.28</v>
      </c>
      <c r="F396" s="522"/>
      <c r="G396" s="333">
        <f t="shared" si="11"/>
        <v>5097.1699999999855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46157</v>
      </c>
      <c r="D397" s="299" t="s">
        <v>506</v>
      </c>
      <c r="E397" s="522">
        <v>146.15</v>
      </c>
      <c r="F397" s="522">
        <v>146.15</v>
      </c>
      <c r="G397" s="333">
        <f t="shared" si="11"/>
        <v>5111.4499999999853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46157</v>
      </c>
      <c r="D398" s="299" t="s">
        <v>868</v>
      </c>
      <c r="E398" s="522">
        <v>202.87</v>
      </c>
      <c r="F398" s="522"/>
      <c r="G398" s="333">
        <f>G399-E398+F398</f>
        <v>5111.4499999999853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46157</v>
      </c>
      <c r="D399" s="299" t="s">
        <v>300</v>
      </c>
      <c r="E399" s="522">
        <v>14.9</v>
      </c>
      <c r="F399" s="522"/>
      <c r="G399" s="333">
        <f t="shared" si="11"/>
        <v>5314.3199999999852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291</v>
      </c>
      <c r="B400" s="330">
        <v>38</v>
      </c>
      <c r="C400" s="298">
        <v>46157</v>
      </c>
      <c r="D400" s="299" t="s">
        <v>293</v>
      </c>
      <c r="E400" s="522"/>
      <c r="F400" s="522">
        <v>4597.82</v>
      </c>
      <c r="G400" s="333">
        <f t="shared" si="11"/>
        <v>5329.2199999999848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46156</v>
      </c>
      <c r="D401" s="299" t="s">
        <v>867</v>
      </c>
      <c r="E401" s="522">
        <v>34.96</v>
      </c>
      <c r="F401" s="522"/>
      <c r="G401" s="333">
        <f t="shared" si="11"/>
        <v>731.39999999998463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46156</v>
      </c>
      <c r="D402" s="299" t="s">
        <v>408</v>
      </c>
      <c r="E402" s="522">
        <v>23.9</v>
      </c>
      <c r="F402" s="522"/>
      <c r="G402" s="333">
        <f t="shared" si="11"/>
        <v>766.35999999998467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24</v>
      </c>
      <c r="C403" s="298">
        <v>46156</v>
      </c>
      <c r="D403" s="299" t="s">
        <v>860</v>
      </c>
      <c r="E403" s="522">
        <v>109.92</v>
      </c>
      <c r="F403" s="522"/>
      <c r="G403" s="333">
        <f t="shared" si="11"/>
        <v>790.25999999998464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46156</v>
      </c>
      <c r="D404" s="299" t="s">
        <v>334</v>
      </c>
      <c r="E404" s="522">
        <v>24.34</v>
      </c>
      <c r="F404" s="522"/>
      <c r="G404" s="333">
        <f t="shared" si="11"/>
        <v>900.1799999999846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46156</v>
      </c>
      <c r="D405" s="299" t="s">
        <v>846</v>
      </c>
      <c r="E405" s="522">
        <v>24.89</v>
      </c>
      <c r="F405" s="522"/>
      <c r="G405" s="333">
        <f t="shared" si="11"/>
        <v>924.51999999998463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46156</v>
      </c>
      <c r="D406" s="299" t="s">
        <v>846</v>
      </c>
      <c r="E406" s="522">
        <v>11.2</v>
      </c>
      <c r="F406" s="522"/>
      <c r="G406" s="333">
        <f t="shared" si="11"/>
        <v>949.40999999998462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46156</v>
      </c>
      <c r="D407" s="299" t="s">
        <v>324</v>
      </c>
      <c r="E407" s="522">
        <v>22.04</v>
      </c>
      <c r="F407" s="522"/>
      <c r="G407" s="333">
        <f t="shared" si="11"/>
        <v>960.60999999998467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291</v>
      </c>
      <c r="B408" s="330">
        <v>39</v>
      </c>
      <c r="C408" s="298">
        <v>46156</v>
      </c>
      <c r="D408" s="299" t="s">
        <v>292</v>
      </c>
      <c r="E408" s="522"/>
      <c r="F408" s="522">
        <v>2763.78</v>
      </c>
      <c r="G408" s="333">
        <f t="shared" si="11"/>
        <v>982.64999999998463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291</v>
      </c>
      <c r="B409" s="330">
        <v>41</v>
      </c>
      <c r="C409" s="298">
        <v>46156</v>
      </c>
      <c r="D409" s="299" t="s">
        <v>299</v>
      </c>
      <c r="E409" s="522"/>
      <c r="F409" s="522">
        <v>250</v>
      </c>
      <c r="G409" s="333">
        <f t="shared" si="11"/>
        <v>-1781.1300000000156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335</v>
      </c>
      <c r="B410" s="330" t="s">
        <v>335</v>
      </c>
      <c r="C410" s="298">
        <v>46156</v>
      </c>
      <c r="D410" s="299" t="s">
        <v>460</v>
      </c>
      <c r="E410" s="522"/>
      <c r="F410" s="522">
        <v>100</v>
      </c>
      <c r="G410" s="333">
        <f t="shared" si="11"/>
        <v>-2031.1300000000156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46156</v>
      </c>
      <c r="D411" s="299" t="s">
        <v>300</v>
      </c>
      <c r="E411" s="522">
        <v>13.3</v>
      </c>
      <c r="F411" s="522"/>
      <c r="G411" s="333">
        <f t="shared" si="11"/>
        <v>-2131.1300000000156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46155</v>
      </c>
      <c r="D412" s="299" t="s">
        <v>296</v>
      </c>
      <c r="E412" s="522">
        <v>14.67</v>
      </c>
      <c r="F412" s="522"/>
      <c r="G412" s="333">
        <f t="shared" si="11"/>
        <v>-2117.8300000000154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46155</v>
      </c>
      <c r="D413" s="299" t="s">
        <v>319</v>
      </c>
      <c r="E413" s="522">
        <v>22.96</v>
      </c>
      <c r="F413" s="522"/>
      <c r="G413" s="333">
        <f t="shared" si="11"/>
        <v>-2103.1600000000153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46155</v>
      </c>
      <c r="D414" s="299" t="s">
        <v>855</v>
      </c>
      <c r="E414" s="522">
        <v>100</v>
      </c>
      <c r="F414" s="522">
        <v>100</v>
      </c>
      <c r="G414" s="333">
        <f t="shared" si="11"/>
        <v>-2080.2000000000153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46154</v>
      </c>
      <c r="D415" s="299" t="s">
        <v>455</v>
      </c>
      <c r="E415" s="522">
        <v>43.14</v>
      </c>
      <c r="F415" s="522"/>
      <c r="G415" s="333">
        <f t="shared" si="11"/>
        <v>-2080.2000000000153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46154</v>
      </c>
      <c r="D416" s="299" t="s">
        <v>455</v>
      </c>
      <c r="E416" s="522">
        <v>7.29</v>
      </c>
      <c r="F416" s="522"/>
      <c r="G416" s="333">
        <f t="shared" si="11"/>
        <v>-2037.0600000000154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19</v>
      </c>
      <c r="C417" s="298">
        <v>46154</v>
      </c>
      <c r="D417" s="299" t="s">
        <v>191</v>
      </c>
      <c r="E417" s="522">
        <v>200</v>
      </c>
      <c r="F417" s="522"/>
      <c r="G417" s="333">
        <f t="shared" si="11"/>
        <v>-2029.7700000000154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46154</v>
      </c>
      <c r="D418" s="299" t="s">
        <v>446</v>
      </c>
      <c r="E418" s="522">
        <v>-0.06</v>
      </c>
      <c r="F418" s="522"/>
      <c r="G418" s="333">
        <f t="shared" si="11"/>
        <v>-1829.7700000000154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46154</v>
      </c>
      <c r="D419" s="299" t="s">
        <v>301</v>
      </c>
      <c r="E419" s="522">
        <v>21.55</v>
      </c>
      <c r="F419" s="522"/>
      <c r="G419" s="333">
        <f t="shared" si="11"/>
        <v>-1829.8300000000154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46153</v>
      </c>
      <c r="D420" s="299" t="s">
        <v>296</v>
      </c>
      <c r="E420" s="522">
        <v>4.79</v>
      </c>
      <c r="F420" s="522"/>
      <c r="G420" s="333">
        <f t="shared" si="11"/>
        <v>-1808.2800000000154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46153</v>
      </c>
      <c r="D421" s="299" t="s">
        <v>296</v>
      </c>
      <c r="E421" s="522">
        <v>66.59</v>
      </c>
      <c r="F421" s="522"/>
      <c r="G421" s="333">
        <f t="shared" si="11"/>
        <v>-1803.4900000000155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46153</v>
      </c>
      <c r="D422" s="299" t="s">
        <v>843</v>
      </c>
      <c r="E422" s="522">
        <v>-51.06</v>
      </c>
      <c r="F422" s="522">
        <v>-51.06</v>
      </c>
      <c r="G422" s="333">
        <f t="shared" si="11"/>
        <v>-1736.9000000000156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22</v>
      </c>
      <c r="C423" s="298">
        <v>46153</v>
      </c>
      <c r="D423" s="299" t="s">
        <v>352</v>
      </c>
      <c r="E423" s="522">
        <v>21.29</v>
      </c>
      <c r="F423" s="522"/>
      <c r="G423" s="333">
        <f t="shared" si="11"/>
        <v>-1736.9000000000156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46152</v>
      </c>
      <c r="D424" s="299" t="s">
        <v>319</v>
      </c>
      <c r="E424" s="522">
        <v>59.25</v>
      </c>
      <c r="F424" s="522"/>
      <c r="G424" s="333">
        <f t="shared" si="11"/>
        <v>-1715.6100000000156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46152</v>
      </c>
      <c r="D425" s="299" t="s">
        <v>304</v>
      </c>
      <c r="E425" s="522">
        <v>145.94999999999999</v>
      </c>
      <c r="F425" s="522"/>
      <c r="G425" s="333">
        <f t="shared" si="11"/>
        <v>-1656.3600000000156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46152</v>
      </c>
      <c r="D426" s="299" t="s">
        <v>311</v>
      </c>
      <c r="E426" s="522">
        <v>131.9</v>
      </c>
      <c r="F426" s="522"/>
      <c r="G426" s="333">
        <f t="shared" si="11"/>
        <v>-1510.4100000000155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46152</v>
      </c>
      <c r="D427" s="299" t="s">
        <v>850</v>
      </c>
      <c r="E427" s="522">
        <v>96.46</v>
      </c>
      <c r="F427" s="522"/>
      <c r="G427" s="333">
        <f t="shared" si="11"/>
        <v>-1378.5100000000155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7</v>
      </c>
      <c r="C428" s="298">
        <v>46152</v>
      </c>
      <c r="D428" s="299" t="s">
        <v>851</v>
      </c>
      <c r="E428" s="522">
        <v>162</v>
      </c>
      <c r="F428" s="522"/>
      <c r="G428" s="333">
        <f t="shared" si="11"/>
        <v>-1282.0500000000154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46152</v>
      </c>
      <c r="D429" s="299" t="s">
        <v>348</v>
      </c>
      <c r="E429" s="522">
        <v>25</v>
      </c>
      <c r="F429" s="522"/>
      <c r="G429" s="333">
        <f t="shared" si="11"/>
        <v>-1120.0500000000154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46151</v>
      </c>
      <c r="D430" s="299" t="s">
        <v>852</v>
      </c>
      <c r="E430" s="522">
        <v>35.83</v>
      </c>
      <c r="F430" s="522"/>
      <c r="G430" s="333">
        <f t="shared" si="11"/>
        <v>-1095.0500000000154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4</v>
      </c>
      <c r="C431" s="298">
        <v>46151</v>
      </c>
      <c r="D431" s="299" t="s">
        <v>310</v>
      </c>
      <c r="E431" s="522">
        <v>50.58</v>
      </c>
      <c r="F431" s="522"/>
      <c r="G431" s="333">
        <f t="shared" si="11"/>
        <v>-1059.2200000000155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46151</v>
      </c>
      <c r="D432" s="299" t="s">
        <v>853</v>
      </c>
      <c r="E432" s="522">
        <v>20.65</v>
      </c>
      <c r="F432" s="522"/>
      <c r="G432" s="333">
        <f t="shared" si="11"/>
        <v>-1008.6400000000156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46151</v>
      </c>
      <c r="D433" s="299" t="s">
        <v>319</v>
      </c>
      <c r="E433" s="522">
        <v>38.770000000000003</v>
      </c>
      <c r="F433" s="522"/>
      <c r="G433" s="333">
        <f t="shared" si="11"/>
        <v>-987.99000000001558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46151</v>
      </c>
      <c r="D434" s="299" t="s">
        <v>843</v>
      </c>
      <c r="E434" s="522">
        <v>383.63</v>
      </c>
      <c r="F434" s="522">
        <v>383.63</v>
      </c>
      <c r="G434" s="333">
        <f t="shared" si="11"/>
        <v>-949.2200000000156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5</v>
      </c>
      <c r="C435" s="298">
        <v>46151</v>
      </c>
      <c r="D435" s="299" t="s">
        <v>854</v>
      </c>
      <c r="E435" s="522">
        <v>10.68</v>
      </c>
      <c r="F435" s="522"/>
      <c r="G435" s="333">
        <f t="shared" si="11"/>
        <v>-949.2200000000156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46151</v>
      </c>
      <c r="D436" s="299" t="s">
        <v>348</v>
      </c>
      <c r="E436" s="522">
        <v>9.35</v>
      </c>
      <c r="F436" s="522"/>
      <c r="G436" s="333">
        <f t="shared" si="11"/>
        <v>-938.54000000001565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46151</v>
      </c>
      <c r="D437" s="299" t="s">
        <v>331</v>
      </c>
      <c r="E437" s="522">
        <v>-150.9</v>
      </c>
      <c r="F437" s="522">
        <v>-150.9</v>
      </c>
      <c r="G437" s="333">
        <f t="shared" si="11"/>
        <v>-929.19000000001563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46151</v>
      </c>
      <c r="D438" s="299" t="s">
        <v>847</v>
      </c>
      <c r="E438" s="522">
        <v>557.9</v>
      </c>
      <c r="F438" s="522">
        <v>557.9</v>
      </c>
      <c r="G438" s="333">
        <f t="shared" si="11"/>
        <v>-929.19000000001563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18</v>
      </c>
      <c r="C439" s="298">
        <v>46150</v>
      </c>
      <c r="D439" s="299" t="s">
        <v>361</v>
      </c>
      <c r="E439" s="522">
        <v>400</v>
      </c>
      <c r="F439" s="522"/>
      <c r="G439" s="333">
        <f t="shared" si="11"/>
        <v>-929.19000000001574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46150</v>
      </c>
      <c r="D440" s="299" t="s">
        <v>842</v>
      </c>
      <c r="E440" s="522">
        <v>200</v>
      </c>
      <c r="F440" s="522">
        <v>200</v>
      </c>
      <c r="G440" s="333">
        <f t="shared" si="11"/>
        <v>-529.19000000001574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46150</v>
      </c>
      <c r="D441" s="299" t="s">
        <v>473</v>
      </c>
      <c r="E441" s="522">
        <v>52.78</v>
      </c>
      <c r="F441" s="522"/>
      <c r="G441" s="333">
        <f t="shared" si="11"/>
        <v>-529.19000000001574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46150</v>
      </c>
      <c r="D442" s="299" t="s">
        <v>848</v>
      </c>
      <c r="E442" s="522">
        <v>137.07</v>
      </c>
      <c r="F442" s="522">
        <v>137.07</v>
      </c>
      <c r="G442" s="333">
        <f t="shared" si="11"/>
        <v>-476.41000000001571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46150</v>
      </c>
      <c r="D443" s="299" t="s">
        <v>358</v>
      </c>
      <c r="E443" s="522">
        <v>17.440000000000001</v>
      </c>
      <c r="F443" s="522"/>
      <c r="G443" s="333">
        <f t="shared" si="11"/>
        <v>-476.41000000001566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46150</v>
      </c>
      <c r="D444" s="299" t="s">
        <v>849</v>
      </c>
      <c r="E444" s="522">
        <v>359.81</v>
      </c>
      <c r="F444" s="522">
        <v>359.81</v>
      </c>
      <c r="G444" s="333">
        <f t="shared" si="11"/>
        <v>-458.97000000001566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46149</v>
      </c>
      <c r="D445" s="299" t="s">
        <v>846</v>
      </c>
      <c r="E445" s="522">
        <v>23.7</v>
      </c>
      <c r="F445" s="522"/>
      <c r="G445" s="333">
        <f t="shared" si="11"/>
        <v>-458.97000000001566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46149</v>
      </c>
      <c r="D446" s="299" t="s">
        <v>371</v>
      </c>
      <c r="E446" s="522">
        <v>13.43</v>
      </c>
      <c r="F446" s="522"/>
      <c r="G446" s="333">
        <f t="shared" si="11"/>
        <v>-435.27000000001567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13</v>
      </c>
      <c r="C447" s="298">
        <v>46149</v>
      </c>
      <c r="D447" s="299" t="s">
        <v>182</v>
      </c>
      <c r="E447" s="522">
        <v>122.18</v>
      </c>
      <c r="F447" s="522"/>
      <c r="G447" s="333">
        <f t="shared" si="11"/>
        <v>-421.84000000001566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335</v>
      </c>
      <c r="B448" s="330" t="s">
        <v>335</v>
      </c>
      <c r="C448" s="298">
        <v>46149</v>
      </c>
      <c r="D448" s="299" t="s">
        <v>447</v>
      </c>
      <c r="E448" s="522">
        <v>43.62</v>
      </c>
      <c r="F448" s="522"/>
      <c r="G448" s="333">
        <f t="shared" si="11"/>
        <v>-299.66000000001566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9</v>
      </c>
      <c r="C449" s="298">
        <v>46149</v>
      </c>
      <c r="D449" s="299" t="s">
        <v>58</v>
      </c>
      <c r="E449" s="522">
        <v>1231.68</v>
      </c>
      <c r="F449" s="522"/>
      <c r="G449" s="333">
        <f t="shared" si="11"/>
        <v>-256.04000000001565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46149</v>
      </c>
      <c r="D450" s="299" t="s">
        <v>309</v>
      </c>
      <c r="E450" s="522">
        <v>4.49</v>
      </c>
      <c r="F450" s="522"/>
      <c r="G450" s="333">
        <f t="shared" si="11"/>
        <v>975.63999999998441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46149</v>
      </c>
      <c r="D451" s="299" t="s">
        <v>846</v>
      </c>
      <c r="E451" s="522">
        <v>19.2</v>
      </c>
      <c r="F451" s="522"/>
      <c r="G451" s="333">
        <f t="shared" si="11"/>
        <v>980.12999999998442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46149</v>
      </c>
      <c r="D452" s="299" t="s">
        <v>846</v>
      </c>
      <c r="E452" s="522">
        <v>35</v>
      </c>
      <c r="F452" s="522"/>
      <c r="G452" s="333">
        <f t="shared" si="11"/>
        <v>999.32999999998447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46149</v>
      </c>
      <c r="D453" s="299" t="s">
        <v>319</v>
      </c>
      <c r="E453" s="522">
        <v>15.93</v>
      </c>
      <c r="F453" s="522"/>
      <c r="G453" s="333">
        <f t="shared" si="11"/>
        <v>1034.3299999999845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46149</v>
      </c>
      <c r="D454" s="299" t="s">
        <v>296</v>
      </c>
      <c r="E454" s="522">
        <v>11.18</v>
      </c>
      <c r="F454" s="522"/>
      <c r="G454" s="333">
        <f t="shared" si="11"/>
        <v>1050.2599999999845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46149</v>
      </c>
      <c r="D455" s="299" t="s">
        <v>301</v>
      </c>
      <c r="E455" s="522">
        <v>16.05</v>
      </c>
      <c r="F455" s="522"/>
      <c r="G455" s="333">
        <f t="shared" ref="G455:G494" si="12">G456-E455+F455</f>
        <v>1061.4399999999846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46148</v>
      </c>
      <c r="D456" s="299" t="s">
        <v>340</v>
      </c>
      <c r="E456" s="522">
        <v>47.93</v>
      </c>
      <c r="F456" s="522"/>
      <c r="G456" s="333">
        <f t="shared" si="12"/>
        <v>1077.4899999999845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14</v>
      </c>
      <c r="C457" s="298">
        <v>46148</v>
      </c>
      <c r="D457" s="299" t="s">
        <v>366</v>
      </c>
      <c r="E457" s="522">
        <v>66.67</v>
      </c>
      <c r="F457" s="522"/>
      <c r="G457" s="333">
        <f t="shared" si="12"/>
        <v>1125.4199999999846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46148</v>
      </c>
      <c r="D458" s="299" t="s">
        <v>319</v>
      </c>
      <c r="E458" s="522">
        <v>19.14</v>
      </c>
      <c r="F458" s="522"/>
      <c r="G458" s="333">
        <f t="shared" si="12"/>
        <v>1192.0899999999847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46148</v>
      </c>
      <c r="D459" s="299" t="s">
        <v>310</v>
      </c>
      <c r="E459" s="522">
        <v>103.69</v>
      </c>
      <c r="F459" s="522"/>
      <c r="G459" s="333">
        <f t="shared" si="12"/>
        <v>1211.2299999999848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46148</v>
      </c>
      <c r="D460" s="299" t="s">
        <v>843</v>
      </c>
      <c r="E460" s="522">
        <v>513.29999999999995</v>
      </c>
      <c r="F460" s="522">
        <v>513.29999999999995</v>
      </c>
      <c r="G460" s="333">
        <f t="shared" si="12"/>
        <v>1314.9199999999848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46148</v>
      </c>
      <c r="D461" s="299" t="s">
        <v>300</v>
      </c>
      <c r="E461" s="522">
        <v>41.52</v>
      </c>
      <c r="F461" s="522"/>
      <c r="G461" s="333">
        <f t="shared" si="12"/>
        <v>1314.9199999999848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46148</v>
      </c>
      <c r="D462" s="299" t="s">
        <v>844</v>
      </c>
      <c r="E462" s="522">
        <v>500.5</v>
      </c>
      <c r="F462" s="522">
        <v>500.5</v>
      </c>
      <c r="G462" s="333">
        <f t="shared" si="12"/>
        <v>1356.4399999999848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46148</v>
      </c>
      <c r="D463" s="299" t="s">
        <v>845</v>
      </c>
      <c r="E463" s="522">
        <v>457.94</v>
      </c>
      <c r="F463" s="522">
        <v>457.94</v>
      </c>
      <c r="G463" s="333">
        <f t="shared" si="12"/>
        <v>1356.4399999999848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46148</v>
      </c>
      <c r="D464" s="299" t="s">
        <v>306</v>
      </c>
      <c r="E464" s="522">
        <v>23.48</v>
      </c>
      <c r="F464" s="522"/>
      <c r="G464" s="333">
        <f t="shared" si="12"/>
        <v>1356.4399999999848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46147</v>
      </c>
      <c r="D465" s="299" t="s">
        <v>384</v>
      </c>
      <c r="E465" s="522">
        <v>59.03</v>
      </c>
      <c r="F465" s="522"/>
      <c r="G465" s="333">
        <f t="shared" si="12"/>
        <v>1379.9199999999848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46147</v>
      </c>
      <c r="D466" s="299" t="s">
        <v>334</v>
      </c>
      <c r="E466" s="522">
        <v>11.06</v>
      </c>
      <c r="F466" s="522"/>
      <c r="G466" s="333">
        <f t="shared" si="12"/>
        <v>1438.9499999999848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46147</v>
      </c>
      <c r="D467" s="299" t="s">
        <v>296</v>
      </c>
      <c r="E467" s="522">
        <v>8.7200000000000006</v>
      </c>
      <c r="F467" s="522"/>
      <c r="G467" s="333">
        <f t="shared" si="12"/>
        <v>1450.0099999999848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46147</v>
      </c>
      <c r="D468" s="299" t="s">
        <v>296</v>
      </c>
      <c r="E468" s="522">
        <v>42.88</v>
      </c>
      <c r="F468" s="522"/>
      <c r="G468" s="333">
        <f t="shared" si="12"/>
        <v>1458.7299999999848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46147</v>
      </c>
      <c r="D469" s="299" t="s">
        <v>300</v>
      </c>
      <c r="E469" s="522">
        <v>17.03</v>
      </c>
      <c r="F469" s="522"/>
      <c r="G469" s="333">
        <f t="shared" si="12"/>
        <v>1501.6099999999849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46146</v>
      </c>
      <c r="D470" s="299" t="s">
        <v>835</v>
      </c>
      <c r="E470" s="522">
        <v>13.83</v>
      </c>
      <c r="F470" s="522"/>
      <c r="G470" s="333">
        <f t="shared" si="12"/>
        <v>1518.6399999999849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46146</v>
      </c>
      <c r="D471" s="299" t="s">
        <v>340</v>
      </c>
      <c r="E471" s="522">
        <v>47.93</v>
      </c>
      <c r="F471" s="522"/>
      <c r="G471" s="333">
        <f t="shared" si="12"/>
        <v>1532.4699999999848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46146</v>
      </c>
      <c r="D472" s="299" t="s">
        <v>334</v>
      </c>
      <c r="E472" s="522">
        <v>11.06</v>
      </c>
      <c r="F472" s="522"/>
      <c r="G472" s="333">
        <f t="shared" si="12"/>
        <v>1580.3999999999849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14</v>
      </c>
      <c r="C473" s="298">
        <v>46146</v>
      </c>
      <c r="D473" s="299" t="s">
        <v>367</v>
      </c>
      <c r="E473" s="522">
        <v>70.25</v>
      </c>
      <c r="F473" s="522"/>
      <c r="G473" s="333">
        <f t="shared" si="12"/>
        <v>1591.4599999999848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284</v>
      </c>
      <c r="B474" s="330">
        <v>36</v>
      </c>
      <c r="C474" s="298">
        <v>46146</v>
      </c>
      <c r="D474" s="299" t="s">
        <v>374</v>
      </c>
      <c r="E474" s="522">
        <v>50</v>
      </c>
      <c r="F474" s="522"/>
      <c r="G474" s="333">
        <f t="shared" si="12"/>
        <v>1661.7099999999848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17</v>
      </c>
      <c r="C475" s="298">
        <v>46146</v>
      </c>
      <c r="D475" s="299" t="s">
        <v>370</v>
      </c>
      <c r="E475" s="522">
        <v>99</v>
      </c>
      <c r="F475" s="522"/>
      <c r="G475" s="333">
        <f t="shared" si="12"/>
        <v>1711.7099999999848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5</v>
      </c>
      <c r="C476" s="298">
        <v>46145</v>
      </c>
      <c r="D476" s="299" t="s">
        <v>834</v>
      </c>
      <c r="E476" s="522">
        <v>49.13</v>
      </c>
      <c r="F476" s="522"/>
      <c r="G476" s="333">
        <f t="shared" si="12"/>
        <v>1810.7099999999848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46145</v>
      </c>
      <c r="D477" s="299" t="s">
        <v>831</v>
      </c>
      <c r="E477" s="522">
        <v>50</v>
      </c>
      <c r="F477" s="522"/>
      <c r="G477" s="333">
        <f t="shared" si="12"/>
        <v>1859.8399999999849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46145</v>
      </c>
      <c r="D478" s="299" t="s">
        <v>311</v>
      </c>
      <c r="E478" s="522">
        <v>91.98</v>
      </c>
      <c r="F478" s="522"/>
      <c r="G478" s="333">
        <f t="shared" si="12"/>
        <v>1909.8399999999849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46145</v>
      </c>
      <c r="D479" s="299" t="s">
        <v>832</v>
      </c>
      <c r="E479" s="522">
        <v>24.68</v>
      </c>
      <c r="F479" s="522"/>
      <c r="G479" s="333">
        <f t="shared" si="12"/>
        <v>2001.8199999999849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46145</v>
      </c>
      <c r="D480" s="299" t="s">
        <v>358</v>
      </c>
      <c r="E480" s="522">
        <v>2.4900000000000002</v>
      </c>
      <c r="F480" s="522"/>
      <c r="G480" s="333">
        <f t="shared" si="12"/>
        <v>2026.499999999985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22</v>
      </c>
      <c r="C481" s="298">
        <v>46145</v>
      </c>
      <c r="D481" s="299" t="s">
        <v>861</v>
      </c>
      <c r="E481" s="522">
        <v>12.77</v>
      </c>
      <c r="F481" s="522"/>
      <c r="G481" s="333">
        <f t="shared" si="12"/>
        <v>2028.989999999985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46145</v>
      </c>
      <c r="D482" s="299" t="s">
        <v>458</v>
      </c>
      <c r="E482" s="522">
        <v>192.97</v>
      </c>
      <c r="F482" s="522"/>
      <c r="G482" s="333">
        <f t="shared" si="12"/>
        <v>2041.759999999985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46145</v>
      </c>
      <c r="D483" s="299" t="s">
        <v>348</v>
      </c>
      <c r="E483" s="522">
        <v>9.35</v>
      </c>
      <c r="F483" s="522"/>
      <c r="G483" s="333">
        <f t="shared" si="12"/>
        <v>2234.729999999985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4</v>
      </c>
      <c r="C484" s="298">
        <v>46144</v>
      </c>
      <c r="D484" s="299" t="s">
        <v>310</v>
      </c>
      <c r="E484" s="522">
        <v>57.69</v>
      </c>
      <c r="F484" s="522"/>
      <c r="G484" s="333">
        <f t="shared" si="12"/>
        <v>2244.0799999999849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46144</v>
      </c>
      <c r="D485" s="299" t="s">
        <v>310</v>
      </c>
      <c r="E485" s="522">
        <v>6.37</v>
      </c>
      <c r="F485" s="522"/>
      <c r="G485" s="333">
        <f t="shared" si="12"/>
        <v>2301.769999999985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22</v>
      </c>
      <c r="C486" s="298">
        <v>46144</v>
      </c>
      <c r="D486" s="299" t="s">
        <v>375</v>
      </c>
      <c r="E486" s="522">
        <v>6.37</v>
      </c>
      <c r="F486" s="522"/>
      <c r="G486" s="333">
        <f t="shared" si="12"/>
        <v>2308.1399999999849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46144</v>
      </c>
      <c r="D487" s="299" t="s">
        <v>300</v>
      </c>
      <c r="E487" s="522">
        <v>41.51</v>
      </c>
      <c r="F487" s="522"/>
      <c r="G487" s="333">
        <f t="shared" si="12"/>
        <v>2314.5099999999848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7</v>
      </c>
      <c r="C488" s="298">
        <v>46144</v>
      </c>
      <c r="D488" s="299" t="s">
        <v>833</v>
      </c>
      <c r="E488" s="522">
        <v>74.53</v>
      </c>
      <c r="F488" s="522"/>
      <c r="G488" s="333">
        <f t="shared" si="12"/>
        <v>2356.019999999985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46144</v>
      </c>
      <c r="D489" s="299" t="s">
        <v>306</v>
      </c>
      <c r="E489" s="522">
        <v>72.73</v>
      </c>
      <c r="F489" s="522"/>
      <c r="G489" s="333">
        <f t="shared" si="12"/>
        <v>2430.5499999999852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46144</v>
      </c>
      <c r="D490" s="299" t="s">
        <v>348</v>
      </c>
      <c r="E490" s="522">
        <v>25</v>
      </c>
      <c r="F490" s="522"/>
      <c r="G490" s="333">
        <f t="shared" si="12"/>
        <v>2503.2799999999852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46144</v>
      </c>
      <c r="D491" s="299" t="s">
        <v>485</v>
      </c>
      <c r="E491" s="522">
        <v>121.4</v>
      </c>
      <c r="F491" s="522">
        <v>121.4</v>
      </c>
      <c r="G491" s="333">
        <f t="shared" si="12"/>
        <v>2528.2799999999852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3</v>
      </c>
      <c r="C492" s="298">
        <v>46144</v>
      </c>
      <c r="D492" s="299" t="s">
        <v>348</v>
      </c>
      <c r="E492" s="522">
        <v>9.73</v>
      </c>
      <c r="F492" s="522"/>
      <c r="G492" s="333">
        <f t="shared" si="12"/>
        <v>2528.2799999999852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46143</v>
      </c>
      <c r="D493" s="299" t="s">
        <v>358</v>
      </c>
      <c r="E493" s="522">
        <v>8.9700000000000006</v>
      </c>
      <c r="F493" s="522"/>
      <c r="G493" s="333">
        <f t="shared" si="12"/>
        <v>2538.0099999999852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s="540" customFormat="1" ht="12" customHeight="1" x14ac:dyDescent="0.3">
      <c r="A494" s="530" t="s">
        <v>284</v>
      </c>
      <c r="B494" s="531">
        <v>37</v>
      </c>
      <c r="C494" s="532">
        <v>46142</v>
      </c>
      <c r="D494" s="533" t="s">
        <v>285</v>
      </c>
      <c r="E494" s="534">
        <v>5616.82</v>
      </c>
      <c r="F494" s="534"/>
      <c r="G494" s="535">
        <f t="shared" si="12"/>
        <v>2546.979999999985</v>
      </c>
      <c r="H494" s="536"/>
      <c r="I494" s="537"/>
      <c r="J494" s="538"/>
      <c r="K494" s="539"/>
      <c r="L494" s="538"/>
      <c r="M494" s="539"/>
      <c r="N494" s="538"/>
      <c r="O494" s="539"/>
      <c r="P494" s="538"/>
      <c r="Q494" s="539"/>
      <c r="R494" s="538"/>
      <c r="S494" s="539"/>
      <c r="T494" s="538"/>
    </row>
    <row r="495" spans="1:20" ht="12" customHeight="1" x14ac:dyDescent="0.3">
      <c r="A495" s="329" t="s">
        <v>286</v>
      </c>
      <c r="B495" s="330">
        <v>25</v>
      </c>
      <c r="C495" s="298">
        <v>46142</v>
      </c>
      <c r="D495" s="298" t="s">
        <v>204</v>
      </c>
      <c r="E495" s="331">
        <v>350</v>
      </c>
      <c r="F495" s="331"/>
      <c r="G495" s="333">
        <f t="shared" ref="G495:G496" si="13">G496-E495+F495</f>
        <v>8163.7999999999847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286</v>
      </c>
      <c r="B496" s="330">
        <v>26</v>
      </c>
      <c r="C496" s="298">
        <v>46142</v>
      </c>
      <c r="D496" s="298" t="s">
        <v>205</v>
      </c>
      <c r="E496" s="331">
        <v>320</v>
      </c>
      <c r="F496" s="331"/>
      <c r="G496" s="333">
        <f t="shared" si="13"/>
        <v>8513.7999999999847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286</v>
      </c>
      <c r="B497" s="330">
        <v>27</v>
      </c>
      <c r="C497" s="298">
        <v>46142</v>
      </c>
      <c r="D497" s="298" t="s">
        <v>206</v>
      </c>
      <c r="E497" s="331">
        <v>25</v>
      </c>
      <c r="F497" s="331"/>
      <c r="G497" s="333">
        <f t="shared" ref="G497:G748" si="14">G498-E497+F497</f>
        <v>8833.7999999999847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28</v>
      </c>
      <c r="C498" s="298">
        <v>46142</v>
      </c>
      <c r="D498" s="298" t="s">
        <v>207</v>
      </c>
      <c r="E498" s="331">
        <v>25</v>
      </c>
      <c r="F498" s="331"/>
      <c r="G498" s="333">
        <f t="shared" si="14"/>
        <v>8858.7999999999847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29</v>
      </c>
      <c r="C499" s="298">
        <v>46142</v>
      </c>
      <c r="D499" s="298" t="s">
        <v>208</v>
      </c>
      <c r="E499" s="331">
        <v>45</v>
      </c>
      <c r="F499" s="331"/>
      <c r="G499" s="333">
        <f t="shared" si="14"/>
        <v>8883.7999999999847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30</v>
      </c>
      <c r="C500" s="298">
        <v>46142</v>
      </c>
      <c r="D500" s="298" t="s">
        <v>209</v>
      </c>
      <c r="E500" s="331">
        <v>400</v>
      </c>
      <c r="F500" s="331"/>
      <c r="G500" s="333">
        <f t="shared" si="14"/>
        <v>8928.7999999999847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31</v>
      </c>
      <c r="C501" s="298">
        <v>46142</v>
      </c>
      <c r="D501" s="298" t="s">
        <v>210</v>
      </c>
      <c r="E501" s="331">
        <v>375</v>
      </c>
      <c r="F501" s="331"/>
      <c r="G501" s="333">
        <f t="shared" si="14"/>
        <v>9328.7999999999847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32</v>
      </c>
      <c r="C502" s="298">
        <v>46142</v>
      </c>
      <c r="D502" s="298" t="s">
        <v>211</v>
      </c>
      <c r="E502" s="331">
        <v>100</v>
      </c>
      <c r="F502" s="331"/>
      <c r="G502" s="333">
        <f t="shared" si="14"/>
        <v>9703.7999999999847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33</v>
      </c>
      <c r="C503" s="298">
        <v>46142</v>
      </c>
      <c r="D503" s="298" t="s">
        <v>212</v>
      </c>
      <c r="E503" s="331">
        <v>85</v>
      </c>
      <c r="F503" s="331"/>
      <c r="G503" s="333">
        <f t="shared" si="14"/>
        <v>9803.7999999999847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34</v>
      </c>
      <c r="C504" s="298">
        <v>46142</v>
      </c>
      <c r="D504" s="298" t="s">
        <v>213</v>
      </c>
      <c r="E504" s="331">
        <v>230</v>
      </c>
      <c r="F504" s="331"/>
      <c r="G504" s="333">
        <f t="shared" si="14"/>
        <v>9888.7999999999847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35</v>
      </c>
      <c r="C505" s="298">
        <v>46142</v>
      </c>
      <c r="D505" s="298" t="s">
        <v>214</v>
      </c>
      <c r="E505" s="331">
        <v>45</v>
      </c>
      <c r="F505" s="331"/>
      <c r="G505" s="333">
        <f t="shared" si="14"/>
        <v>10118.799999999985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46142</v>
      </c>
      <c r="D506" s="299" t="s">
        <v>288</v>
      </c>
      <c r="E506" s="331">
        <v>185.64</v>
      </c>
      <c r="F506" s="331">
        <v>185.64</v>
      </c>
      <c r="G506" s="333">
        <f t="shared" si="14"/>
        <v>10163.799999999985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46142</v>
      </c>
      <c r="D507" s="299" t="s">
        <v>290</v>
      </c>
      <c r="E507" s="331">
        <v>30</v>
      </c>
      <c r="F507" s="331"/>
      <c r="G507" s="333">
        <f t="shared" si="14"/>
        <v>10163.799999999985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291</v>
      </c>
      <c r="B508" s="330">
        <v>39</v>
      </c>
      <c r="C508" s="298">
        <v>46142</v>
      </c>
      <c r="D508" s="299" t="s">
        <v>292</v>
      </c>
      <c r="E508" s="331"/>
      <c r="F508" s="331">
        <v>2763.78</v>
      </c>
      <c r="G508" s="333">
        <f t="shared" si="14"/>
        <v>10193.799999999985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38</v>
      </c>
      <c r="C509" s="298">
        <v>46142</v>
      </c>
      <c r="D509" s="299" t="s">
        <v>293</v>
      </c>
      <c r="E509" s="331"/>
      <c r="F509" s="331">
        <v>4597.82</v>
      </c>
      <c r="G509" s="333">
        <f t="shared" si="14"/>
        <v>7430.019999999985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42</v>
      </c>
      <c r="C510" s="298">
        <v>46142</v>
      </c>
      <c r="D510" s="299" t="s">
        <v>200</v>
      </c>
      <c r="E510" s="331">
        <v>50.92</v>
      </c>
      <c r="F510" s="331"/>
      <c r="G510" s="333">
        <f t="shared" si="14"/>
        <v>2832.1999999999853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43</v>
      </c>
      <c r="C511" s="298">
        <v>46142</v>
      </c>
      <c r="D511" s="299" t="s">
        <v>201</v>
      </c>
      <c r="E511" s="331">
        <v>50.92</v>
      </c>
      <c r="F511" s="331"/>
      <c r="G511" s="333">
        <f t="shared" si="14"/>
        <v>2883.1199999999853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46142</v>
      </c>
      <c r="D512" s="299" t="s">
        <v>295</v>
      </c>
      <c r="E512" s="331">
        <v>35.799999999999997</v>
      </c>
      <c r="F512" s="331"/>
      <c r="G512" s="333">
        <f t="shared" si="14"/>
        <v>2934.0399999999854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10</v>
      </c>
      <c r="C513" s="298">
        <v>46142</v>
      </c>
      <c r="D513" s="299" t="s">
        <v>176</v>
      </c>
      <c r="E513" s="331">
        <v>17.899999999999999</v>
      </c>
      <c r="F513" s="331"/>
      <c r="G513" s="333">
        <f t="shared" si="14"/>
        <v>2969.8399999999856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46142</v>
      </c>
      <c r="D514" s="299" t="s">
        <v>296</v>
      </c>
      <c r="E514" s="331">
        <v>8.7200000000000006</v>
      </c>
      <c r="F514" s="331"/>
      <c r="G514" s="333">
        <f t="shared" si="14"/>
        <v>2987.7399999999857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46142</v>
      </c>
      <c r="D515" s="299" t="s">
        <v>297</v>
      </c>
      <c r="E515" s="331">
        <v>100</v>
      </c>
      <c r="F515" s="331"/>
      <c r="G515" s="333">
        <f t="shared" si="14"/>
        <v>2996.4599999999855</v>
      </c>
      <c r="H515" s="334" t="s">
        <v>298</v>
      </c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46142</v>
      </c>
      <c r="D516" s="299" t="s">
        <v>297</v>
      </c>
      <c r="E516" s="331">
        <v>100</v>
      </c>
      <c r="F516" s="331"/>
      <c r="G516" s="333">
        <f t="shared" si="14"/>
        <v>3096.4599999999855</v>
      </c>
      <c r="H516" s="334" t="s">
        <v>298</v>
      </c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46142</v>
      </c>
      <c r="D517" s="299" t="s">
        <v>297</v>
      </c>
      <c r="E517" s="331">
        <v>100</v>
      </c>
      <c r="F517" s="331"/>
      <c r="G517" s="333">
        <f t="shared" si="14"/>
        <v>3196.4599999999855</v>
      </c>
      <c r="H517" s="334" t="s">
        <v>298</v>
      </c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46142</v>
      </c>
      <c r="D518" s="299" t="s">
        <v>297</v>
      </c>
      <c r="E518" s="331">
        <v>100</v>
      </c>
      <c r="F518" s="331"/>
      <c r="G518" s="333">
        <f t="shared" si="14"/>
        <v>3296.4599999999855</v>
      </c>
      <c r="H518" s="334" t="s">
        <v>298</v>
      </c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291</v>
      </c>
      <c r="B519" s="330">
        <v>41</v>
      </c>
      <c r="C519" s="298">
        <v>46142</v>
      </c>
      <c r="D519" s="299" t="s">
        <v>299</v>
      </c>
      <c r="E519" s="331"/>
      <c r="F519" s="331">
        <v>250</v>
      </c>
      <c r="G519" s="333">
        <f t="shared" si="14"/>
        <v>3396.4599999999855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46142</v>
      </c>
      <c r="D520" s="299" t="s">
        <v>300</v>
      </c>
      <c r="E520" s="331">
        <v>42.44</v>
      </c>
      <c r="F520" s="331"/>
      <c r="G520" s="333">
        <f t="shared" si="14"/>
        <v>3146.4599999999855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46142</v>
      </c>
      <c r="D521" s="299" t="s">
        <v>300</v>
      </c>
      <c r="E521" s="331">
        <v>24.05</v>
      </c>
      <c r="F521" s="331"/>
      <c r="G521" s="333">
        <f t="shared" si="14"/>
        <v>3188.8999999999855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46141</v>
      </c>
      <c r="D522" s="299" t="s">
        <v>301</v>
      </c>
      <c r="E522" s="331">
        <v>31.8</v>
      </c>
      <c r="F522" s="331"/>
      <c r="G522" s="333">
        <f t="shared" si="14"/>
        <v>3212.9499999999857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46141</v>
      </c>
      <c r="D523" s="299" t="s">
        <v>302</v>
      </c>
      <c r="E523" s="331">
        <v>100</v>
      </c>
      <c r="F523" s="331"/>
      <c r="G523" s="333">
        <f t="shared" si="14"/>
        <v>3244.7499999999859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46141</v>
      </c>
      <c r="D524" s="299" t="s">
        <v>303</v>
      </c>
      <c r="E524" s="331">
        <v>75</v>
      </c>
      <c r="F524" s="331"/>
      <c r="G524" s="333">
        <f t="shared" si="14"/>
        <v>3344.7499999999859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46141</v>
      </c>
      <c r="D525" s="299" t="s">
        <v>304</v>
      </c>
      <c r="E525" s="331">
        <v>52.5</v>
      </c>
      <c r="F525" s="331"/>
      <c r="G525" s="333">
        <f t="shared" si="14"/>
        <v>3419.7499999999859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46141</v>
      </c>
      <c r="D526" s="299" t="s">
        <v>305</v>
      </c>
      <c r="E526" s="331">
        <v>-256</v>
      </c>
      <c r="F526" s="331"/>
      <c r="G526" s="333">
        <f t="shared" si="14"/>
        <v>3472.2499999999859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46140</v>
      </c>
      <c r="D527" s="299" t="s">
        <v>300</v>
      </c>
      <c r="E527" s="331">
        <v>20.38</v>
      </c>
      <c r="F527" s="331"/>
      <c r="G527" s="333">
        <f t="shared" si="14"/>
        <v>3216.2499999999859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46140</v>
      </c>
      <c r="D528" s="299" t="s">
        <v>296</v>
      </c>
      <c r="E528" s="331">
        <v>15.41</v>
      </c>
      <c r="F528" s="331"/>
      <c r="G528" s="333">
        <f t="shared" si="14"/>
        <v>3236.629999999986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46140</v>
      </c>
      <c r="D529" s="299" t="s">
        <v>296</v>
      </c>
      <c r="E529" s="331">
        <v>33.840000000000003</v>
      </c>
      <c r="F529" s="331"/>
      <c r="G529" s="333">
        <f t="shared" si="14"/>
        <v>3252.0399999999859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46140</v>
      </c>
      <c r="D530" s="299" t="s">
        <v>306</v>
      </c>
      <c r="E530" s="331">
        <v>5.3</v>
      </c>
      <c r="F530" s="331"/>
      <c r="G530" s="333">
        <f t="shared" si="14"/>
        <v>3285.879999999986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5</v>
      </c>
      <c r="C531" s="298">
        <v>46140</v>
      </c>
      <c r="D531" s="299" t="s">
        <v>307</v>
      </c>
      <c r="E531" s="331">
        <v>500</v>
      </c>
      <c r="F531" s="331"/>
      <c r="G531" s="333">
        <f t="shared" si="14"/>
        <v>3291.1799999999862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46140</v>
      </c>
      <c r="D532" s="299" t="s">
        <v>308</v>
      </c>
      <c r="E532" s="331">
        <v>47.99</v>
      </c>
      <c r="F532" s="331"/>
      <c r="G532" s="333">
        <f t="shared" si="14"/>
        <v>3791.1799999999862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46139</v>
      </c>
      <c r="D533" s="299" t="s">
        <v>309</v>
      </c>
      <c r="E533" s="331">
        <v>13.11</v>
      </c>
      <c r="F533" s="331"/>
      <c r="G533" s="333">
        <f t="shared" si="14"/>
        <v>3839.169999999986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4</v>
      </c>
      <c r="C534" s="298">
        <v>46139</v>
      </c>
      <c r="D534" s="299" t="s">
        <v>310</v>
      </c>
      <c r="E534" s="331">
        <v>30.54</v>
      </c>
      <c r="F534" s="331"/>
      <c r="G534" s="333">
        <f t="shared" si="14"/>
        <v>3852.2799999999861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46139</v>
      </c>
      <c r="D535" s="299" t="s">
        <v>311</v>
      </c>
      <c r="E535" s="331">
        <v>163.01</v>
      </c>
      <c r="F535" s="331"/>
      <c r="G535" s="333">
        <f t="shared" si="14"/>
        <v>3882.8199999999861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46139</v>
      </c>
      <c r="D536" s="299" t="s">
        <v>312</v>
      </c>
      <c r="E536" s="331">
        <v>54.97</v>
      </c>
      <c r="F536" s="331"/>
      <c r="G536" s="333">
        <f t="shared" si="14"/>
        <v>4045.8299999999858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46139</v>
      </c>
      <c r="D537" s="299" t="s">
        <v>306</v>
      </c>
      <c r="E537" s="331">
        <v>51.28</v>
      </c>
      <c r="F537" s="331"/>
      <c r="G537" s="333">
        <f t="shared" si="14"/>
        <v>4100.7999999999856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46138</v>
      </c>
      <c r="D538" s="299" t="s">
        <v>312</v>
      </c>
      <c r="E538" s="331">
        <v>38.979999999999997</v>
      </c>
      <c r="F538" s="331"/>
      <c r="G538" s="333">
        <f t="shared" si="14"/>
        <v>4152.0799999999854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46138</v>
      </c>
      <c r="D539" s="299" t="s">
        <v>313</v>
      </c>
      <c r="E539" s="331">
        <v>39.83</v>
      </c>
      <c r="F539" s="331"/>
      <c r="G539" s="333">
        <f t="shared" si="14"/>
        <v>4191.0599999999849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46138</v>
      </c>
      <c r="D540" s="299" t="s">
        <v>313</v>
      </c>
      <c r="E540" s="331">
        <v>51.24</v>
      </c>
      <c r="F540" s="331"/>
      <c r="G540" s="333">
        <f t="shared" si="14"/>
        <v>4230.8899999999849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12</v>
      </c>
      <c r="C541" s="298">
        <v>46137</v>
      </c>
      <c r="D541" s="299" t="s">
        <v>314</v>
      </c>
      <c r="E541" s="331">
        <v>214.74</v>
      </c>
      <c r="F541" s="331"/>
      <c r="G541" s="333">
        <f t="shared" si="14"/>
        <v>4282.1299999999846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46136</v>
      </c>
      <c r="D542" s="299" t="s">
        <v>315</v>
      </c>
      <c r="E542" s="331">
        <v>127.68</v>
      </c>
      <c r="F542" s="331">
        <v>127.68</v>
      </c>
      <c r="G542" s="333">
        <f t="shared" si="14"/>
        <v>4496.8699999999844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8</v>
      </c>
      <c r="C543" s="298">
        <v>46135</v>
      </c>
      <c r="D543" s="299" t="s">
        <v>863</v>
      </c>
      <c r="E543" s="331">
        <v>65</v>
      </c>
      <c r="F543" s="331"/>
      <c r="G543" s="333">
        <f t="shared" si="14"/>
        <v>4496.8699999999844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291</v>
      </c>
      <c r="B544" s="330">
        <v>40</v>
      </c>
      <c r="C544" s="298">
        <v>46134</v>
      </c>
      <c r="D544" s="299" t="s">
        <v>316</v>
      </c>
      <c r="E544" s="331"/>
      <c r="F544" s="331">
        <v>838.69</v>
      </c>
      <c r="G544" s="333">
        <f t="shared" si="14"/>
        <v>4561.8699999999844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46134</v>
      </c>
      <c r="D545" s="299" t="s">
        <v>317</v>
      </c>
      <c r="E545" s="331">
        <v>17.03</v>
      </c>
      <c r="F545" s="331"/>
      <c r="G545" s="333">
        <f t="shared" si="14"/>
        <v>3723.1799999999848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46134</v>
      </c>
      <c r="D546" s="299" t="s">
        <v>312</v>
      </c>
      <c r="E546" s="331">
        <v>51.94</v>
      </c>
      <c r="F546" s="331"/>
      <c r="G546" s="333">
        <f t="shared" si="14"/>
        <v>3740.209999999985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1</v>
      </c>
      <c r="C547" s="298">
        <v>46134</v>
      </c>
      <c r="D547" s="299" t="s">
        <v>306</v>
      </c>
      <c r="E547" s="331">
        <v>226.7</v>
      </c>
      <c r="F547" s="331"/>
      <c r="G547" s="333">
        <f t="shared" si="14"/>
        <v>3792.1499999999851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46133</v>
      </c>
      <c r="D548" s="299" t="s">
        <v>318</v>
      </c>
      <c r="E548" s="331">
        <v>70</v>
      </c>
      <c r="F548" s="331"/>
      <c r="G548" s="333">
        <f t="shared" si="14"/>
        <v>4018.8499999999849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46133</v>
      </c>
      <c r="D549" s="299" t="s">
        <v>319</v>
      </c>
      <c r="E549" s="331">
        <v>14.26</v>
      </c>
      <c r="F549" s="331"/>
      <c r="G549" s="333">
        <f t="shared" si="14"/>
        <v>4088.8499999999849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46133</v>
      </c>
      <c r="D550" s="299" t="s">
        <v>320</v>
      </c>
      <c r="E550" s="331">
        <v>8.51</v>
      </c>
      <c r="F550" s="331"/>
      <c r="G550" s="333">
        <f t="shared" si="14"/>
        <v>4103.1099999999851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5</v>
      </c>
      <c r="C551" s="298">
        <v>46133</v>
      </c>
      <c r="D551" s="299" t="s">
        <v>321</v>
      </c>
      <c r="E551" s="331">
        <v>20</v>
      </c>
      <c r="F551" s="331"/>
      <c r="G551" s="333">
        <f t="shared" si="14"/>
        <v>4111.6199999999853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23</v>
      </c>
      <c r="C552" s="298">
        <v>46133</v>
      </c>
      <c r="D552" s="299" t="s">
        <v>67</v>
      </c>
      <c r="E552" s="331">
        <v>650.88</v>
      </c>
      <c r="F552" s="331"/>
      <c r="G552" s="333">
        <f t="shared" si="14"/>
        <v>4131.6199999999853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46133</v>
      </c>
      <c r="D553" s="299" t="s">
        <v>322</v>
      </c>
      <c r="E553" s="331">
        <v>15</v>
      </c>
      <c r="F553" s="331"/>
      <c r="G553" s="333">
        <f t="shared" si="14"/>
        <v>4782.4999999999854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46133</v>
      </c>
      <c r="D554" s="299" t="s">
        <v>322</v>
      </c>
      <c r="E554" s="331">
        <v>250</v>
      </c>
      <c r="F554" s="331"/>
      <c r="G554" s="333">
        <f t="shared" si="14"/>
        <v>4797.4999999999854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22</v>
      </c>
      <c r="C555" s="298">
        <v>46132</v>
      </c>
      <c r="D555" s="299" t="s">
        <v>323</v>
      </c>
      <c r="E555" s="331">
        <v>20.22</v>
      </c>
      <c r="F555" s="331"/>
      <c r="G555" s="333">
        <f t="shared" si="14"/>
        <v>5047.4999999999854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46132</v>
      </c>
      <c r="D556" s="299" t="s">
        <v>403</v>
      </c>
      <c r="E556" s="331">
        <v>44</v>
      </c>
      <c r="F556" s="331"/>
      <c r="G556" s="333">
        <f t="shared" si="14"/>
        <v>5067.7199999999857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46132</v>
      </c>
      <c r="D557" s="299" t="s">
        <v>324</v>
      </c>
      <c r="E557" s="331">
        <v>12.01</v>
      </c>
      <c r="F557" s="331"/>
      <c r="G557" s="333">
        <f t="shared" si="14"/>
        <v>5111.7199999999857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46132</v>
      </c>
      <c r="D558" s="299" t="s">
        <v>296</v>
      </c>
      <c r="E558" s="331">
        <v>12.21</v>
      </c>
      <c r="F558" s="331"/>
      <c r="G558" s="333">
        <f t="shared" si="14"/>
        <v>5123.7299999999859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46132</v>
      </c>
      <c r="D559" s="299" t="s">
        <v>325</v>
      </c>
      <c r="E559" s="331">
        <v>46.4</v>
      </c>
      <c r="F559" s="331"/>
      <c r="G559" s="333">
        <f t="shared" si="14"/>
        <v>5135.939999999986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46131</v>
      </c>
      <c r="D560" s="299" t="s">
        <v>326</v>
      </c>
      <c r="E560" s="331">
        <v>31.7</v>
      </c>
      <c r="F560" s="331"/>
      <c r="G560" s="333">
        <f t="shared" si="14"/>
        <v>5182.3399999999856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46131</v>
      </c>
      <c r="D561" s="299" t="s">
        <v>327</v>
      </c>
      <c r="E561" s="331">
        <v>11.11</v>
      </c>
      <c r="F561" s="331"/>
      <c r="G561" s="333">
        <f t="shared" si="14"/>
        <v>5214.0399999999854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1</v>
      </c>
      <c r="C562" s="298">
        <v>46131</v>
      </c>
      <c r="D562" s="299" t="s">
        <v>306</v>
      </c>
      <c r="E562" s="331">
        <v>79.16</v>
      </c>
      <c r="F562" s="331"/>
      <c r="G562" s="333">
        <f t="shared" si="14"/>
        <v>5225.1499999999851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46131</v>
      </c>
      <c r="D563" s="299" t="s">
        <v>328</v>
      </c>
      <c r="E563" s="331">
        <v>7.46</v>
      </c>
      <c r="F563" s="331"/>
      <c r="G563" s="333">
        <f t="shared" si="14"/>
        <v>5304.3099999999849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46131</v>
      </c>
      <c r="D564" s="299" t="s">
        <v>300</v>
      </c>
      <c r="E564" s="331">
        <v>13.83</v>
      </c>
      <c r="F564" s="331"/>
      <c r="G564" s="333">
        <f t="shared" si="14"/>
        <v>5311.769999999985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46131</v>
      </c>
      <c r="D565" s="299" t="s">
        <v>300</v>
      </c>
      <c r="E565" s="331">
        <v>30</v>
      </c>
      <c r="F565" s="331"/>
      <c r="G565" s="333">
        <f t="shared" si="14"/>
        <v>5325.5999999999849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46131</v>
      </c>
      <c r="D566" s="299" t="s">
        <v>300</v>
      </c>
      <c r="E566" s="331">
        <v>15.17</v>
      </c>
      <c r="F566" s="331"/>
      <c r="G566" s="333">
        <f t="shared" si="14"/>
        <v>5355.5999999999849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1</v>
      </c>
      <c r="C567" s="298">
        <v>46130</v>
      </c>
      <c r="D567" s="299" t="s">
        <v>329</v>
      </c>
      <c r="E567" s="331">
        <v>75.55</v>
      </c>
      <c r="F567" s="331"/>
      <c r="G567" s="333">
        <f t="shared" si="14"/>
        <v>5370.769999999985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46130</v>
      </c>
      <c r="D568" s="299" t="s">
        <v>330</v>
      </c>
      <c r="E568" s="331">
        <v>26</v>
      </c>
      <c r="F568" s="331"/>
      <c r="G568" s="333">
        <f t="shared" si="14"/>
        <v>5446.3199999999852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46130</v>
      </c>
      <c r="D569" s="299" t="s">
        <v>311</v>
      </c>
      <c r="E569" s="331">
        <v>25.28</v>
      </c>
      <c r="F569" s="331"/>
      <c r="G569" s="333">
        <f t="shared" si="14"/>
        <v>5472.3199999999852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3</v>
      </c>
      <c r="C570" s="298">
        <v>46130</v>
      </c>
      <c r="D570" s="299" t="s">
        <v>296</v>
      </c>
      <c r="E570" s="331">
        <v>7.76</v>
      </c>
      <c r="F570" s="331"/>
      <c r="G570" s="333">
        <f t="shared" si="14"/>
        <v>5497.5999999999849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46130</v>
      </c>
      <c r="D571" s="299" t="s">
        <v>401</v>
      </c>
      <c r="E571" s="331">
        <v>13.84</v>
      </c>
      <c r="F571" s="331"/>
      <c r="G571" s="333">
        <f t="shared" si="14"/>
        <v>5505.3599999999851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46130</v>
      </c>
      <c r="D572" s="299" t="s">
        <v>331</v>
      </c>
      <c r="E572" s="331">
        <v>578.57000000000005</v>
      </c>
      <c r="F572" s="331">
        <v>578.57000000000005</v>
      </c>
      <c r="G572" s="333">
        <f t="shared" si="14"/>
        <v>5519.1999999999853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46129</v>
      </c>
      <c r="D573" s="299" t="s">
        <v>324</v>
      </c>
      <c r="E573" s="331">
        <v>12.84</v>
      </c>
      <c r="F573" s="331"/>
      <c r="G573" s="333">
        <f t="shared" si="14"/>
        <v>5519.1999999999853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46129</v>
      </c>
      <c r="D574" s="299" t="s">
        <v>332</v>
      </c>
      <c r="E574" s="331">
        <v>59.71</v>
      </c>
      <c r="F574" s="331"/>
      <c r="G574" s="333">
        <f t="shared" si="14"/>
        <v>5532.0399999999854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21</v>
      </c>
      <c r="C575" s="298">
        <v>46129</v>
      </c>
      <c r="D575" s="299" t="s">
        <v>194</v>
      </c>
      <c r="E575" s="331">
        <v>75.599999999999994</v>
      </c>
      <c r="F575" s="331"/>
      <c r="G575" s="333">
        <f t="shared" si="14"/>
        <v>5591.7499999999854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43</v>
      </c>
      <c r="C576" s="298">
        <v>46129</v>
      </c>
      <c r="D576" s="299" t="s">
        <v>333</v>
      </c>
      <c r="E576" s="331">
        <v>22.35</v>
      </c>
      <c r="F576" s="331"/>
      <c r="G576" s="333">
        <f t="shared" si="14"/>
        <v>5667.3499999999858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42</v>
      </c>
      <c r="C577" s="298">
        <v>46129</v>
      </c>
      <c r="D577" s="299" t="s">
        <v>333</v>
      </c>
      <c r="E577" s="331">
        <v>37.25</v>
      </c>
      <c r="F577" s="331"/>
      <c r="G577" s="333">
        <f t="shared" si="14"/>
        <v>5689.6999999999862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46129</v>
      </c>
      <c r="D578" s="299" t="s">
        <v>319</v>
      </c>
      <c r="E578" s="331">
        <v>35.119999999999997</v>
      </c>
      <c r="F578" s="331"/>
      <c r="G578" s="333">
        <f t="shared" si="14"/>
        <v>5726.9499999999862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3</v>
      </c>
      <c r="C579" s="298">
        <v>46129</v>
      </c>
      <c r="D579" s="299" t="s">
        <v>296</v>
      </c>
      <c r="E579" s="331">
        <v>8.7200000000000006</v>
      </c>
      <c r="F579" s="331"/>
      <c r="G579" s="333">
        <f t="shared" si="14"/>
        <v>5762.0699999999861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46129</v>
      </c>
      <c r="D580" s="299" t="s">
        <v>334</v>
      </c>
      <c r="E580" s="331">
        <v>13.21</v>
      </c>
      <c r="F580" s="331"/>
      <c r="G580" s="333">
        <f t="shared" si="14"/>
        <v>5770.7899999999863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17</v>
      </c>
      <c r="C581" s="298">
        <v>46129</v>
      </c>
      <c r="D581" s="299" t="s">
        <v>188</v>
      </c>
      <c r="E581" s="331">
        <v>42.65</v>
      </c>
      <c r="F581" s="331"/>
      <c r="G581" s="333">
        <f t="shared" si="14"/>
        <v>5783.9999999999864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335</v>
      </c>
      <c r="B582" s="330" t="s">
        <v>335</v>
      </c>
      <c r="C582" s="298">
        <v>46129</v>
      </c>
      <c r="D582" s="299" t="s">
        <v>336</v>
      </c>
      <c r="E582" s="331">
        <v>130.31</v>
      </c>
      <c r="F582" s="331"/>
      <c r="G582" s="333">
        <f t="shared" si="14"/>
        <v>5826.649999999986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15</v>
      </c>
      <c r="C583" s="298">
        <v>46129</v>
      </c>
      <c r="D583" s="299" t="s">
        <v>185</v>
      </c>
      <c r="E583" s="331">
        <v>131.22999999999999</v>
      </c>
      <c r="F583" s="331"/>
      <c r="G583" s="333">
        <f t="shared" si="14"/>
        <v>5956.9599999999864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46129</v>
      </c>
      <c r="D584" s="299" t="s">
        <v>337</v>
      </c>
      <c r="E584" s="331">
        <v>210</v>
      </c>
      <c r="F584" s="331"/>
      <c r="G584" s="333">
        <f t="shared" si="14"/>
        <v>6088.189999999986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23</v>
      </c>
      <c r="C585" s="298">
        <v>46129</v>
      </c>
      <c r="D585" s="299" t="s">
        <v>63</v>
      </c>
      <c r="E585" s="331">
        <v>529.46</v>
      </c>
      <c r="F585" s="331"/>
      <c r="G585" s="333">
        <f t="shared" si="14"/>
        <v>6298.189999999986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7</v>
      </c>
      <c r="C586" s="298">
        <v>46129</v>
      </c>
      <c r="D586" s="299" t="s">
        <v>338</v>
      </c>
      <c r="E586" s="331">
        <v>32.78</v>
      </c>
      <c r="F586" s="331"/>
      <c r="G586" s="333">
        <f t="shared" si="14"/>
        <v>6827.649999999986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46128</v>
      </c>
      <c r="D587" s="299" t="s">
        <v>310</v>
      </c>
      <c r="E587" s="331">
        <v>44.41</v>
      </c>
      <c r="F587" s="331"/>
      <c r="G587" s="333">
        <f t="shared" si="14"/>
        <v>6860.4299999999857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16</v>
      </c>
      <c r="C588" s="298">
        <v>46128</v>
      </c>
      <c r="D588" s="299" t="s">
        <v>339</v>
      </c>
      <c r="E588" s="331">
        <v>15</v>
      </c>
      <c r="F588" s="331"/>
      <c r="G588" s="333">
        <f t="shared" si="14"/>
        <v>6904.8399999999856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46128</v>
      </c>
      <c r="D589" s="299" t="s">
        <v>301</v>
      </c>
      <c r="E589" s="331">
        <v>41.95</v>
      </c>
      <c r="F589" s="331"/>
      <c r="G589" s="333">
        <f t="shared" si="14"/>
        <v>6919.8399999999856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5</v>
      </c>
      <c r="C590" s="298">
        <v>46128</v>
      </c>
      <c r="D590" s="299" t="s">
        <v>340</v>
      </c>
      <c r="E590" s="331">
        <v>21.3</v>
      </c>
      <c r="F590" s="331"/>
      <c r="G590" s="333">
        <f t="shared" si="14"/>
        <v>6961.7899999999854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46128</v>
      </c>
      <c r="D591" s="299" t="s">
        <v>296</v>
      </c>
      <c r="E591" s="331">
        <v>70.03</v>
      </c>
      <c r="F591" s="331"/>
      <c r="G591" s="333">
        <f t="shared" si="14"/>
        <v>6983.0899999999856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46128</v>
      </c>
      <c r="D592" s="299" t="s">
        <v>296</v>
      </c>
      <c r="E592" s="331">
        <v>11.48</v>
      </c>
      <c r="F592" s="331"/>
      <c r="G592" s="333">
        <f t="shared" si="14"/>
        <v>7053.1199999999853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46128</v>
      </c>
      <c r="D593" s="299" t="s">
        <v>341</v>
      </c>
      <c r="E593" s="331">
        <v>26.61</v>
      </c>
      <c r="F593" s="331"/>
      <c r="G593" s="333">
        <f t="shared" si="14"/>
        <v>7064.5999999999849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46128</v>
      </c>
      <c r="D594" s="299" t="s">
        <v>342</v>
      </c>
      <c r="E594" s="331">
        <v>42.59</v>
      </c>
      <c r="F594" s="331"/>
      <c r="G594" s="333">
        <f t="shared" si="14"/>
        <v>7091.2099999999846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46128</v>
      </c>
      <c r="D595" s="299" t="s">
        <v>300</v>
      </c>
      <c r="E595" s="331">
        <v>20.58</v>
      </c>
      <c r="F595" s="331"/>
      <c r="G595" s="333">
        <f t="shared" si="14"/>
        <v>7133.7999999999847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11</v>
      </c>
      <c r="C596" s="298">
        <v>46128</v>
      </c>
      <c r="D596" s="299" t="s">
        <v>178</v>
      </c>
      <c r="E596" s="331">
        <v>267.91000000000003</v>
      </c>
      <c r="F596" s="331"/>
      <c r="G596" s="333">
        <f t="shared" si="14"/>
        <v>7154.3799999999846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291</v>
      </c>
      <c r="B597" s="330">
        <v>41</v>
      </c>
      <c r="C597" s="298">
        <v>46128</v>
      </c>
      <c r="D597" s="299" t="s">
        <v>299</v>
      </c>
      <c r="E597" s="331"/>
      <c r="F597" s="331">
        <v>300</v>
      </c>
      <c r="G597" s="333">
        <f t="shared" si="14"/>
        <v>7422.2899999999845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291</v>
      </c>
      <c r="B598" s="330">
        <v>39</v>
      </c>
      <c r="C598" s="298">
        <v>46128</v>
      </c>
      <c r="D598" s="299" t="s">
        <v>292</v>
      </c>
      <c r="E598" s="331"/>
      <c r="F598" s="331">
        <v>2763.78</v>
      </c>
      <c r="G598" s="333">
        <f t="shared" si="14"/>
        <v>7122.2899999999845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46127</v>
      </c>
      <c r="D599" s="299" t="s">
        <v>343</v>
      </c>
      <c r="E599" s="331">
        <v>93.71</v>
      </c>
      <c r="F599" s="331">
        <v>93.71</v>
      </c>
      <c r="G599" s="333">
        <f t="shared" si="14"/>
        <v>4358.5099999999848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46127</v>
      </c>
      <c r="D600" s="299" t="s">
        <v>344</v>
      </c>
      <c r="E600" s="331">
        <v>27</v>
      </c>
      <c r="F600" s="331"/>
      <c r="G600" s="333">
        <f t="shared" si="14"/>
        <v>4358.5099999999848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291</v>
      </c>
      <c r="B601" s="330">
        <v>38</v>
      </c>
      <c r="C601" s="298">
        <v>46127</v>
      </c>
      <c r="D601" s="299" t="s">
        <v>293</v>
      </c>
      <c r="E601" s="331"/>
      <c r="F601" s="331">
        <v>4597.82</v>
      </c>
      <c r="G601" s="333">
        <f t="shared" si="14"/>
        <v>4385.5099999999848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46127</v>
      </c>
      <c r="D602" s="299" t="s">
        <v>296</v>
      </c>
      <c r="E602" s="331">
        <v>14.67</v>
      </c>
      <c r="F602" s="331"/>
      <c r="G602" s="333">
        <f t="shared" si="14"/>
        <v>-212.31000000001481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46127</v>
      </c>
      <c r="D603" s="299" t="s">
        <v>345</v>
      </c>
      <c r="E603" s="331">
        <v>102.2</v>
      </c>
      <c r="F603" s="331"/>
      <c r="G603" s="333">
        <f t="shared" si="14"/>
        <v>-197.64000000001482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46126</v>
      </c>
      <c r="D604" s="299" t="s">
        <v>319</v>
      </c>
      <c r="E604" s="331">
        <v>15.53</v>
      </c>
      <c r="F604" s="331"/>
      <c r="G604" s="333">
        <f t="shared" si="14"/>
        <v>-95.440000000014805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24</v>
      </c>
      <c r="C605" s="298">
        <v>46126</v>
      </c>
      <c r="D605" s="299" t="s">
        <v>860</v>
      </c>
      <c r="E605" s="331">
        <v>105.33</v>
      </c>
      <c r="F605" s="331"/>
      <c r="G605" s="333">
        <f t="shared" si="14"/>
        <v>-79.910000000014804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46125</v>
      </c>
      <c r="D606" s="299" t="s">
        <v>346</v>
      </c>
      <c r="E606" s="331">
        <v>11.64</v>
      </c>
      <c r="F606" s="331"/>
      <c r="G606" s="333">
        <f t="shared" si="14"/>
        <v>25.419999999985201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46125</v>
      </c>
      <c r="D607" s="299" t="s">
        <v>306</v>
      </c>
      <c r="E607" s="331">
        <v>50.71</v>
      </c>
      <c r="F607" s="331"/>
      <c r="G607" s="333">
        <f t="shared" si="14"/>
        <v>37.059999999985202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46125</v>
      </c>
      <c r="D608" s="299" t="s">
        <v>334</v>
      </c>
      <c r="E608" s="331">
        <v>11.06</v>
      </c>
      <c r="F608" s="331"/>
      <c r="G608" s="333">
        <f t="shared" si="14"/>
        <v>87.769999999985203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46125</v>
      </c>
      <c r="D609" s="299" t="s">
        <v>295</v>
      </c>
      <c r="E609" s="331">
        <v>35.979999999999997</v>
      </c>
      <c r="F609" s="331"/>
      <c r="G609" s="333">
        <f t="shared" si="14"/>
        <v>98.829999999985205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46125</v>
      </c>
      <c r="D610" s="299" t="s">
        <v>347</v>
      </c>
      <c r="E610" s="331">
        <v>7.83</v>
      </c>
      <c r="F610" s="331"/>
      <c r="G610" s="333">
        <f t="shared" si="14"/>
        <v>134.80999999998519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46125</v>
      </c>
      <c r="D611" s="299" t="s">
        <v>348</v>
      </c>
      <c r="E611" s="331">
        <v>4.1900000000000004</v>
      </c>
      <c r="F611" s="331"/>
      <c r="G611" s="333">
        <f t="shared" si="14"/>
        <v>142.63999999998521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46125</v>
      </c>
      <c r="D612" s="299" t="s">
        <v>349</v>
      </c>
      <c r="E612" s="331">
        <v>39.25</v>
      </c>
      <c r="F612" s="331"/>
      <c r="G612" s="333">
        <f t="shared" si="14"/>
        <v>146.8299999999852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287</v>
      </c>
      <c r="B613" s="330" t="s">
        <v>287</v>
      </c>
      <c r="C613" s="298">
        <v>46125</v>
      </c>
      <c r="D613" s="299" t="s">
        <v>350</v>
      </c>
      <c r="E613" s="331">
        <v>318.36</v>
      </c>
      <c r="F613" s="331">
        <v>318.36</v>
      </c>
      <c r="G613" s="333">
        <f t="shared" si="14"/>
        <v>186.0799999999852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19</v>
      </c>
      <c r="C614" s="298">
        <v>46125</v>
      </c>
      <c r="D614" s="299" t="s">
        <v>191</v>
      </c>
      <c r="E614" s="331">
        <v>200</v>
      </c>
      <c r="F614" s="331"/>
      <c r="G614" s="333">
        <f t="shared" si="14"/>
        <v>186.0799999999852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46124</v>
      </c>
      <c r="D615" s="299" t="s">
        <v>304</v>
      </c>
      <c r="E615" s="331">
        <v>136.05000000000001</v>
      </c>
      <c r="F615" s="331"/>
      <c r="G615" s="333">
        <f t="shared" si="14"/>
        <v>386.0799999999852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46124</v>
      </c>
      <c r="D616" s="299" t="s">
        <v>348</v>
      </c>
      <c r="E616" s="331">
        <v>13.09</v>
      </c>
      <c r="F616" s="331"/>
      <c r="G616" s="333">
        <f t="shared" si="14"/>
        <v>522.12999999998522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46124</v>
      </c>
      <c r="D617" s="299" t="s">
        <v>319</v>
      </c>
      <c r="E617" s="331">
        <v>24.47</v>
      </c>
      <c r="F617" s="331"/>
      <c r="G617" s="333">
        <f t="shared" si="14"/>
        <v>535.21999999998525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46124</v>
      </c>
      <c r="D618" s="299" t="s">
        <v>319</v>
      </c>
      <c r="E618" s="331">
        <v>14.29</v>
      </c>
      <c r="F618" s="331"/>
      <c r="G618" s="333">
        <f t="shared" si="14"/>
        <v>559.68999999998528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22</v>
      </c>
      <c r="C619" s="298">
        <v>46124</v>
      </c>
      <c r="D619" s="299" t="s">
        <v>835</v>
      </c>
      <c r="E619" s="331">
        <v>9.57</v>
      </c>
      <c r="F619" s="331"/>
      <c r="G619" s="333">
        <f t="shared" si="14"/>
        <v>573.97999999998524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3</v>
      </c>
      <c r="C620" s="298">
        <v>46124</v>
      </c>
      <c r="D620" s="299" t="s">
        <v>351</v>
      </c>
      <c r="E620" s="331">
        <v>25</v>
      </c>
      <c r="F620" s="331"/>
      <c r="G620" s="333">
        <f t="shared" si="14"/>
        <v>583.54999999998529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22</v>
      </c>
      <c r="C621" s="298">
        <v>46123</v>
      </c>
      <c r="D621" s="299" t="s">
        <v>352</v>
      </c>
      <c r="E621" s="331">
        <v>19.16</v>
      </c>
      <c r="F621" s="331"/>
      <c r="G621" s="333">
        <f t="shared" si="14"/>
        <v>608.54999999998529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46123</v>
      </c>
      <c r="D622" s="299" t="s">
        <v>301</v>
      </c>
      <c r="E622" s="331">
        <v>20.91</v>
      </c>
      <c r="F622" s="331"/>
      <c r="G622" s="333">
        <f t="shared" si="14"/>
        <v>627.70999999998526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46123</v>
      </c>
      <c r="D623" s="299" t="s">
        <v>296</v>
      </c>
      <c r="E623" s="331">
        <v>12.44</v>
      </c>
      <c r="F623" s="331"/>
      <c r="G623" s="333">
        <f t="shared" si="14"/>
        <v>648.61999999998523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46123</v>
      </c>
      <c r="D624" s="299" t="s">
        <v>353</v>
      </c>
      <c r="E624" s="331">
        <v>41.34</v>
      </c>
      <c r="F624" s="331"/>
      <c r="G624" s="333">
        <f t="shared" si="14"/>
        <v>661.05999999998528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46122</v>
      </c>
      <c r="D625" s="299" t="s">
        <v>446</v>
      </c>
      <c r="E625" s="331">
        <v>-0.04</v>
      </c>
      <c r="F625" s="331"/>
      <c r="G625" s="333">
        <f t="shared" si="14"/>
        <v>702.39999999998531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5</v>
      </c>
      <c r="C626" s="298">
        <v>46122</v>
      </c>
      <c r="D626" s="299" t="s">
        <v>354</v>
      </c>
      <c r="E626" s="331">
        <v>372</v>
      </c>
      <c r="F626" s="331"/>
      <c r="G626" s="333">
        <f t="shared" si="14"/>
        <v>702.35999999998535</v>
      </c>
      <c r="H626" s="334" t="s">
        <v>298</v>
      </c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46122</v>
      </c>
      <c r="D627" s="299" t="s">
        <v>355</v>
      </c>
      <c r="E627" s="331">
        <v>15.22</v>
      </c>
      <c r="F627" s="331"/>
      <c r="G627" s="333">
        <f t="shared" si="14"/>
        <v>1074.3599999999853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3</v>
      </c>
      <c r="C628" s="298">
        <v>46122</v>
      </c>
      <c r="D628" s="299" t="s">
        <v>296</v>
      </c>
      <c r="E628" s="331">
        <v>9.5500000000000007</v>
      </c>
      <c r="F628" s="331"/>
      <c r="G628" s="333">
        <f t="shared" si="14"/>
        <v>1089.5799999999854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8</v>
      </c>
      <c r="C629" s="298">
        <v>46122</v>
      </c>
      <c r="D629" s="299" t="s">
        <v>356</v>
      </c>
      <c r="E629" s="331">
        <v>52.65</v>
      </c>
      <c r="F629" s="331"/>
      <c r="G629" s="333">
        <f t="shared" si="14"/>
        <v>1099.1299999999853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46122</v>
      </c>
      <c r="D630" s="299" t="s">
        <v>311</v>
      </c>
      <c r="E630" s="331">
        <v>68.989999999999995</v>
      </c>
      <c r="F630" s="331"/>
      <c r="G630" s="333">
        <f t="shared" si="14"/>
        <v>1151.7799999999854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46122</v>
      </c>
      <c r="D631" s="299" t="s">
        <v>324</v>
      </c>
      <c r="E631" s="331">
        <v>17.37</v>
      </c>
      <c r="F631" s="331"/>
      <c r="G631" s="333">
        <f t="shared" si="14"/>
        <v>1220.7699999999854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46121</v>
      </c>
      <c r="D632" s="299" t="s">
        <v>357</v>
      </c>
      <c r="E632" s="331">
        <v>64.42</v>
      </c>
      <c r="F632" s="331"/>
      <c r="G632" s="333">
        <f t="shared" si="14"/>
        <v>1238.1399999999853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46121</v>
      </c>
      <c r="D633" s="299" t="s">
        <v>358</v>
      </c>
      <c r="E633" s="331">
        <v>9.4700000000000006</v>
      </c>
      <c r="F633" s="331"/>
      <c r="G633" s="333">
        <f t="shared" si="14"/>
        <v>1302.5599999999854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46121</v>
      </c>
      <c r="D634" s="299" t="s">
        <v>854</v>
      </c>
      <c r="E634" s="331">
        <v>10.68</v>
      </c>
      <c r="F634" s="331"/>
      <c r="G634" s="333">
        <f t="shared" si="14"/>
        <v>1312.0299999999854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7</v>
      </c>
      <c r="C635" s="298">
        <v>46121</v>
      </c>
      <c r="D635" s="299" t="s">
        <v>359</v>
      </c>
      <c r="E635" s="331">
        <v>68.010000000000005</v>
      </c>
      <c r="F635" s="331"/>
      <c r="G635" s="333">
        <f t="shared" si="14"/>
        <v>1322.7099999999855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46121</v>
      </c>
      <c r="D636" s="299" t="s">
        <v>310</v>
      </c>
      <c r="E636" s="331">
        <v>40.85</v>
      </c>
      <c r="F636" s="331"/>
      <c r="G636" s="333">
        <f t="shared" si="14"/>
        <v>1390.7199999999855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46121</v>
      </c>
      <c r="D637" s="299" t="s">
        <v>360</v>
      </c>
      <c r="E637" s="331">
        <v>25</v>
      </c>
      <c r="F637" s="331"/>
      <c r="G637" s="333">
        <f t="shared" si="14"/>
        <v>1431.5699999999854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18</v>
      </c>
      <c r="C638" s="298">
        <v>46120</v>
      </c>
      <c r="D638" s="299" t="s">
        <v>361</v>
      </c>
      <c r="E638" s="331">
        <v>400</v>
      </c>
      <c r="F638" s="331"/>
      <c r="G638" s="333">
        <f t="shared" si="14"/>
        <v>1456.5699999999854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335</v>
      </c>
      <c r="B639" s="330" t="s">
        <v>335</v>
      </c>
      <c r="C639" s="298">
        <v>46120</v>
      </c>
      <c r="D639" s="299" t="s">
        <v>447</v>
      </c>
      <c r="E639" s="331">
        <v>44.96</v>
      </c>
      <c r="F639" s="331"/>
      <c r="G639" s="333">
        <f t="shared" si="14"/>
        <v>1856.5699999999854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13</v>
      </c>
      <c r="C640" s="298">
        <v>46120</v>
      </c>
      <c r="D640" s="299" t="s">
        <v>182</v>
      </c>
      <c r="E640" s="331">
        <v>104.98</v>
      </c>
      <c r="F640" s="331"/>
      <c r="G640" s="333">
        <f t="shared" si="14"/>
        <v>1901.5299999999854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46120</v>
      </c>
      <c r="D641" s="299" t="s">
        <v>296</v>
      </c>
      <c r="E641" s="331">
        <v>13.8</v>
      </c>
      <c r="F641" s="331"/>
      <c r="G641" s="333">
        <f t="shared" si="14"/>
        <v>2006.5099999999854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4</v>
      </c>
      <c r="C642" s="298">
        <v>46120</v>
      </c>
      <c r="D642" s="299" t="s">
        <v>295</v>
      </c>
      <c r="E642" s="331">
        <v>37.92</v>
      </c>
      <c r="F642" s="331"/>
      <c r="G642" s="333">
        <f t="shared" si="14"/>
        <v>2020.3099999999854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46120</v>
      </c>
      <c r="D643" s="299" t="s">
        <v>300</v>
      </c>
      <c r="E643" s="331">
        <v>56.68</v>
      </c>
      <c r="F643" s="331"/>
      <c r="G643" s="333">
        <f t="shared" si="14"/>
        <v>2058.2299999999855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46120</v>
      </c>
      <c r="D644" s="299" t="s">
        <v>362</v>
      </c>
      <c r="E644" s="331">
        <v>29.26</v>
      </c>
      <c r="F644" s="331"/>
      <c r="G644" s="333">
        <f t="shared" si="14"/>
        <v>2114.9099999999853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9</v>
      </c>
      <c r="C645" s="298">
        <v>46119</v>
      </c>
      <c r="D645" s="299" t="s">
        <v>58</v>
      </c>
      <c r="E645" s="331">
        <v>1281.53</v>
      </c>
      <c r="F645" s="331"/>
      <c r="G645" s="333">
        <f t="shared" si="14"/>
        <v>2144.1699999999855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46119</v>
      </c>
      <c r="D646" s="299" t="s">
        <v>363</v>
      </c>
      <c r="E646" s="331">
        <v>25.84</v>
      </c>
      <c r="F646" s="331"/>
      <c r="G646" s="333">
        <f t="shared" si="14"/>
        <v>3425.6999999999853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46119</v>
      </c>
      <c r="D647" s="299" t="s">
        <v>319</v>
      </c>
      <c r="E647" s="331">
        <v>12.05</v>
      </c>
      <c r="F647" s="331"/>
      <c r="G647" s="333">
        <f t="shared" si="14"/>
        <v>3451.5399999999854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46119</v>
      </c>
      <c r="D648" s="299" t="s">
        <v>334</v>
      </c>
      <c r="E648" s="331">
        <v>82.04</v>
      </c>
      <c r="F648" s="331"/>
      <c r="G648" s="333">
        <f t="shared" si="14"/>
        <v>3463.5899999999856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46119</v>
      </c>
      <c r="D649" s="299" t="s">
        <v>364</v>
      </c>
      <c r="E649" s="331">
        <v>22.92</v>
      </c>
      <c r="F649" s="331"/>
      <c r="G649" s="333">
        <f t="shared" si="14"/>
        <v>3545.6299999999856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46118</v>
      </c>
      <c r="D650" s="299" t="s">
        <v>365</v>
      </c>
      <c r="E650" s="331">
        <v>400</v>
      </c>
      <c r="F650" s="331"/>
      <c r="G650" s="333">
        <f t="shared" si="14"/>
        <v>3568.5499999999856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14</v>
      </c>
      <c r="C651" s="298">
        <v>46118</v>
      </c>
      <c r="D651" s="299" t="s">
        <v>366</v>
      </c>
      <c r="E651" s="331">
        <v>66.67</v>
      </c>
      <c r="F651" s="331"/>
      <c r="G651" s="333">
        <f t="shared" si="14"/>
        <v>3968.5499999999856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14</v>
      </c>
      <c r="C652" s="298">
        <v>46118</v>
      </c>
      <c r="D652" s="299" t="s">
        <v>367</v>
      </c>
      <c r="E652" s="331">
        <v>70.25</v>
      </c>
      <c r="F652" s="331"/>
      <c r="G652" s="333">
        <f t="shared" si="14"/>
        <v>4035.2199999999857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46117</v>
      </c>
      <c r="D653" s="299" t="s">
        <v>368</v>
      </c>
      <c r="E653" s="331">
        <v>25.6</v>
      </c>
      <c r="F653" s="331"/>
      <c r="G653" s="333">
        <f t="shared" si="14"/>
        <v>4105.4699999999857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46117</v>
      </c>
      <c r="D654" s="299" t="s">
        <v>319</v>
      </c>
      <c r="E654" s="331">
        <v>8.56</v>
      </c>
      <c r="F654" s="331"/>
      <c r="G654" s="333">
        <f t="shared" si="14"/>
        <v>4131.0699999999861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46117</v>
      </c>
      <c r="D655" s="299" t="s">
        <v>369</v>
      </c>
      <c r="E655" s="331">
        <v>301.67</v>
      </c>
      <c r="F655" s="331"/>
      <c r="G655" s="333">
        <f t="shared" si="14"/>
        <v>4139.6299999999865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46116</v>
      </c>
      <c r="D656" s="299" t="s">
        <v>306</v>
      </c>
      <c r="E656" s="331">
        <v>176.85</v>
      </c>
      <c r="F656" s="331"/>
      <c r="G656" s="333">
        <f t="shared" si="14"/>
        <v>4441.2999999999865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46116</v>
      </c>
      <c r="D657" s="299" t="s">
        <v>311</v>
      </c>
      <c r="E657" s="331">
        <v>139.34</v>
      </c>
      <c r="F657" s="331"/>
      <c r="G657" s="333">
        <f t="shared" si="14"/>
        <v>4618.1499999999869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17</v>
      </c>
      <c r="C658" s="298">
        <v>46116</v>
      </c>
      <c r="D658" s="299" t="s">
        <v>370</v>
      </c>
      <c r="E658" s="331">
        <v>99</v>
      </c>
      <c r="F658" s="331"/>
      <c r="G658" s="333">
        <f t="shared" si="14"/>
        <v>4757.489999999987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46116</v>
      </c>
      <c r="D659" s="299" t="s">
        <v>371</v>
      </c>
      <c r="E659" s="331">
        <v>34</v>
      </c>
      <c r="F659" s="331"/>
      <c r="G659" s="333">
        <f t="shared" si="14"/>
        <v>4856.489999999987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46116</v>
      </c>
      <c r="D660" s="299" t="s">
        <v>348</v>
      </c>
      <c r="E660" s="331">
        <v>10.24</v>
      </c>
      <c r="F660" s="331"/>
      <c r="G660" s="333">
        <f t="shared" si="14"/>
        <v>4890.489999999987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7</v>
      </c>
      <c r="C661" s="298">
        <v>46115</v>
      </c>
      <c r="D661" s="299" t="s">
        <v>372</v>
      </c>
      <c r="E661" s="331">
        <v>100</v>
      </c>
      <c r="F661" s="331"/>
      <c r="G661" s="333">
        <f t="shared" si="14"/>
        <v>4900.7299999999868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46115</v>
      </c>
      <c r="D662" s="299" t="s">
        <v>300</v>
      </c>
      <c r="E662" s="331">
        <v>7.68</v>
      </c>
      <c r="F662" s="331"/>
      <c r="G662" s="333">
        <f t="shared" si="14"/>
        <v>5000.7299999999868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46115</v>
      </c>
      <c r="D663" s="299" t="s">
        <v>296</v>
      </c>
      <c r="E663" s="331">
        <v>8.7200000000000006</v>
      </c>
      <c r="F663" s="331"/>
      <c r="G663" s="333">
        <f t="shared" si="14"/>
        <v>5008.4099999999871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46114</v>
      </c>
      <c r="D664" s="299" t="s">
        <v>373</v>
      </c>
      <c r="E664" s="331">
        <v>81.739999999999995</v>
      </c>
      <c r="F664" s="331"/>
      <c r="G664" s="333">
        <f t="shared" si="14"/>
        <v>5017.1299999999874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284</v>
      </c>
      <c r="B665" s="330">
        <v>36</v>
      </c>
      <c r="C665" s="298">
        <v>46114</v>
      </c>
      <c r="D665" s="299" t="s">
        <v>374</v>
      </c>
      <c r="E665" s="331">
        <v>50</v>
      </c>
      <c r="F665" s="331"/>
      <c r="G665" s="333">
        <f t="shared" si="14"/>
        <v>5098.8699999999872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46114</v>
      </c>
      <c r="D666" s="299" t="s">
        <v>375</v>
      </c>
      <c r="E666" s="331">
        <v>6.37</v>
      </c>
      <c r="F666" s="331"/>
      <c r="G666" s="333">
        <f t="shared" si="14"/>
        <v>5148.8699999999872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46114</v>
      </c>
      <c r="D667" s="299" t="s">
        <v>326</v>
      </c>
      <c r="E667" s="331">
        <v>55.22</v>
      </c>
      <c r="F667" s="331"/>
      <c r="G667" s="333">
        <f t="shared" si="14"/>
        <v>5155.239999999987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46114</v>
      </c>
      <c r="D668" s="299" t="s">
        <v>319</v>
      </c>
      <c r="E668" s="331">
        <v>8.5</v>
      </c>
      <c r="F668" s="331"/>
      <c r="G668" s="333">
        <f t="shared" si="14"/>
        <v>5210.4599999999873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46114</v>
      </c>
      <c r="D669" s="299" t="s">
        <v>334</v>
      </c>
      <c r="E669" s="331">
        <v>38.99</v>
      </c>
      <c r="F669" s="331"/>
      <c r="G669" s="333">
        <f t="shared" si="14"/>
        <v>5218.9599999999873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291</v>
      </c>
      <c r="B670" s="330">
        <v>39</v>
      </c>
      <c r="C670" s="298">
        <v>46113</v>
      </c>
      <c r="D670" s="299" t="s">
        <v>292</v>
      </c>
      <c r="E670" s="331"/>
      <c r="F670" s="331">
        <v>2763.78</v>
      </c>
      <c r="G670" s="333">
        <f t="shared" si="14"/>
        <v>5257.9499999999871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46113</v>
      </c>
      <c r="D671" s="299" t="s">
        <v>296</v>
      </c>
      <c r="E671" s="331">
        <v>36.090000000000003</v>
      </c>
      <c r="F671" s="331"/>
      <c r="G671" s="333">
        <f t="shared" si="14"/>
        <v>2494.1699999999869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46113</v>
      </c>
      <c r="D672" s="299" t="s">
        <v>310</v>
      </c>
      <c r="E672" s="331">
        <v>80</v>
      </c>
      <c r="F672" s="331"/>
      <c r="G672" s="333">
        <f t="shared" si="14"/>
        <v>2530.259999999987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7</v>
      </c>
      <c r="C673" s="298">
        <v>46113</v>
      </c>
      <c r="D673" s="299" t="s">
        <v>320</v>
      </c>
      <c r="E673" s="331">
        <v>47.84</v>
      </c>
      <c r="F673" s="331"/>
      <c r="G673" s="333">
        <f t="shared" si="14"/>
        <v>2610.259999999987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7</v>
      </c>
      <c r="C674" s="298">
        <v>46113</v>
      </c>
      <c r="D674" s="299" t="s">
        <v>320</v>
      </c>
      <c r="E674" s="331">
        <v>21.25</v>
      </c>
      <c r="F674" s="331"/>
      <c r="G674" s="333">
        <f t="shared" si="14"/>
        <v>2658.0999999999872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46113</v>
      </c>
      <c r="D675" s="299" t="s">
        <v>376</v>
      </c>
      <c r="E675" s="331">
        <v>42.9</v>
      </c>
      <c r="F675" s="331"/>
      <c r="G675" s="333">
        <f t="shared" si="14"/>
        <v>2679.3499999999872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284</v>
      </c>
      <c r="B676" s="330">
        <v>37</v>
      </c>
      <c r="C676" s="298">
        <v>46112</v>
      </c>
      <c r="D676" s="299" t="s">
        <v>377</v>
      </c>
      <c r="E676" s="331">
        <v>4309.58</v>
      </c>
      <c r="F676" s="331"/>
      <c r="G676" s="333">
        <f t="shared" si="14"/>
        <v>2722.2499999999873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286</v>
      </c>
      <c r="B677" s="330">
        <v>25</v>
      </c>
      <c r="C677" s="298">
        <v>46112</v>
      </c>
      <c r="D677" s="298" t="s">
        <v>204</v>
      </c>
      <c r="E677" s="331">
        <v>350</v>
      </c>
      <c r="F677" s="331"/>
      <c r="G677" s="333">
        <f t="shared" si="14"/>
        <v>7031.8299999999872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286</v>
      </c>
      <c r="B678" s="330">
        <v>26</v>
      </c>
      <c r="C678" s="298">
        <v>46112</v>
      </c>
      <c r="D678" s="298" t="s">
        <v>205</v>
      </c>
      <c r="E678" s="331">
        <v>320</v>
      </c>
      <c r="F678" s="331"/>
      <c r="G678" s="333">
        <f t="shared" si="14"/>
        <v>7381.8299999999872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286</v>
      </c>
      <c r="B679" s="330">
        <v>27</v>
      </c>
      <c r="C679" s="298">
        <v>46112</v>
      </c>
      <c r="D679" s="298" t="s">
        <v>206</v>
      </c>
      <c r="E679" s="331">
        <v>25</v>
      </c>
      <c r="F679" s="331"/>
      <c r="G679" s="333">
        <f t="shared" si="14"/>
        <v>7701.8299999999872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286</v>
      </c>
      <c r="B680" s="330">
        <v>28</v>
      </c>
      <c r="C680" s="298">
        <v>46112</v>
      </c>
      <c r="D680" s="298" t="s">
        <v>207</v>
      </c>
      <c r="E680" s="331">
        <v>25</v>
      </c>
      <c r="F680" s="331"/>
      <c r="G680" s="333">
        <f t="shared" si="14"/>
        <v>7726.8299999999872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286</v>
      </c>
      <c r="B681" s="330">
        <v>29</v>
      </c>
      <c r="C681" s="298">
        <v>46112</v>
      </c>
      <c r="D681" s="298" t="s">
        <v>208</v>
      </c>
      <c r="E681" s="331">
        <v>45</v>
      </c>
      <c r="F681" s="331"/>
      <c r="G681" s="333">
        <f t="shared" si="14"/>
        <v>7751.8299999999872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286</v>
      </c>
      <c r="B682" s="330">
        <v>30</v>
      </c>
      <c r="C682" s="298">
        <v>46112</v>
      </c>
      <c r="D682" s="298" t="s">
        <v>209</v>
      </c>
      <c r="E682" s="331">
        <v>400</v>
      </c>
      <c r="F682" s="331"/>
      <c r="G682" s="333">
        <f t="shared" si="14"/>
        <v>7796.8299999999872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286</v>
      </c>
      <c r="B683" s="330">
        <v>31</v>
      </c>
      <c r="C683" s="298">
        <v>46112</v>
      </c>
      <c r="D683" s="298" t="s">
        <v>210</v>
      </c>
      <c r="E683" s="331">
        <v>375</v>
      </c>
      <c r="F683" s="331"/>
      <c r="G683" s="333">
        <f t="shared" si="14"/>
        <v>8196.8299999999872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286</v>
      </c>
      <c r="B684" s="330">
        <v>32</v>
      </c>
      <c r="C684" s="298">
        <v>46112</v>
      </c>
      <c r="D684" s="298" t="s">
        <v>211</v>
      </c>
      <c r="E684" s="331">
        <v>100</v>
      </c>
      <c r="F684" s="331"/>
      <c r="G684" s="333">
        <f t="shared" si="14"/>
        <v>8571.8299999999872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286</v>
      </c>
      <c r="B685" s="330">
        <v>33</v>
      </c>
      <c r="C685" s="298">
        <v>46112</v>
      </c>
      <c r="D685" s="298" t="s">
        <v>212</v>
      </c>
      <c r="E685" s="331">
        <v>85</v>
      </c>
      <c r="F685" s="331"/>
      <c r="G685" s="333">
        <f t="shared" si="14"/>
        <v>8671.8299999999872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286</v>
      </c>
      <c r="B686" s="330">
        <v>34</v>
      </c>
      <c r="C686" s="298">
        <v>46112</v>
      </c>
      <c r="D686" s="298" t="s">
        <v>213</v>
      </c>
      <c r="E686" s="331">
        <v>230</v>
      </c>
      <c r="F686" s="331"/>
      <c r="G686" s="333">
        <f t="shared" si="14"/>
        <v>8756.8299999999872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286</v>
      </c>
      <c r="B687" s="330">
        <v>35</v>
      </c>
      <c r="C687" s="298">
        <v>46112</v>
      </c>
      <c r="D687" s="298" t="s">
        <v>214</v>
      </c>
      <c r="E687" s="331">
        <v>45</v>
      </c>
      <c r="F687" s="331"/>
      <c r="G687" s="333">
        <f t="shared" si="14"/>
        <v>8986.8299999999872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46112</v>
      </c>
      <c r="D688" s="298" t="s">
        <v>378</v>
      </c>
      <c r="E688" s="331">
        <v>40</v>
      </c>
      <c r="F688" s="331"/>
      <c r="G688" s="333">
        <f t="shared" si="14"/>
        <v>9031.8299999999872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42</v>
      </c>
      <c r="C689" s="298">
        <v>46112</v>
      </c>
      <c r="D689" s="298" t="s">
        <v>200</v>
      </c>
      <c r="E689" s="331">
        <v>59</v>
      </c>
      <c r="F689" s="331"/>
      <c r="G689" s="333">
        <f t="shared" si="14"/>
        <v>9071.8299999999872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43</v>
      </c>
      <c r="C690" s="298">
        <v>46112</v>
      </c>
      <c r="D690" s="298" t="s">
        <v>201</v>
      </c>
      <c r="E690" s="331">
        <v>42.84</v>
      </c>
      <c r="F690" s="331"/>
      <c r="G690" s="333">
        <f t="shared" si="14"/>
        <v>9130.8299999999872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46112</v>
      </c>
      <c r="D691" s="298" t="s">
        <v>300</v>
      </c>
      <c r="E691" s="331">
        <v>57.21</v>
      </c>
      <c r="F691" s="331"/>
      <c r="G691" s="333">
        <f t="shared" si="14"/>
        <v>9173.6699999999873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46112</v>
      </c>
      <c r="D692" s="298" t="s">
        <v>296</v>
      </c>
      <c r="E692" s="331">
        <v>11.18</v>
      </c>
      <c r="F692" s="331"/>
      <c r="G692" s="333">
        <f t="shared" si="14"/>
        <v>9230.8799999999865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10</v>
      </c>
      <c r="C693" s="298">
        <v>46112</v>
      </c>
      <c r="D693" s="298" t="s">
        <v>176</v>
      </c>
      <c r="E693" s="331">
        <v>17.899999999999999</v>
      </c>
      <c r="F693" s="331"/>
      <c r="G693" s="333">
        <f t="shared" si="14"/>
        <v>9242.0599999999868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46111</v>
      </c>
      <c r="D694" s="298" t="s">
        <v>334</v>
      </c>
      <c r="E694" s="331">
        <v>23.83</v>
      </c>
      <c r="F694" s="331"/>
      <c r="G694" s="333">
        <f t="shared" si="14"/>
        <v>9259.9599999999864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291</v>
      </c>
      <c r="B695" s="330">
        <v>38</v>
      </c>
      <c r="C695" s="298">
        <v>46111</v>
      </c>
      <c r="D695" s="299" t="s">
        <v>293</v>
      </c>
      <c r="E695" s="331"/>
      <c r="F695" s="331">
        <v>4278.1400000000003</v>
      </c>
      <c r="G695" s="333">
        <f t="shared" si="14"/>
        <v>9283.7899999999863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46111</v>
      </c>
      <c r="D696" s="299" t="s">
        <v>351</v>
      </c>
      <c r="E696" s="331">
        <v>30</v>
      </c>
      <c r="F696" s="331"/>
      <c r="G696" s="333">
        <f t="shared" si="14"/>
        <v>5005.649999999986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46111</v>
      </c>
      <c r="D697" s="299" t="s">
        <v>300</v>
      </c>
      <c r="E697" s="331">
        <v>15.96</v>
      </c>
      <c r="F697" s="331"/>
      <c r="G697" s="333">
        <f t="shared" si="14"/>
        <v>5035.649999999986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46111</v>
      </c>
      <c r="D698" s="299" t="s">
        <v>379</v>
      </c>
      <c r="E698" s="331">
        <v>18.96</v>
      </c>
      <c r="F698" s="331"/>
      <c r="G698" s="333">
        <f t="shared" si="14"/>
        <v>5051.609999999986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46110</v>
      </c>
      <c r="D699" s="299" t="s">
        <v>311</v>
      </c>
      <c r="E699" s="331">
        <v>144.22</v>
      </c>
      <c r="F699" s="331"/>
      <c r="G699" s="333">
        <f t="shared" si="14"/>
        <v>5070.5699999999861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7</v>
      </c>
      <c r="C700" s="298">
        <v>46110</v>
      </c>
      <c r="D700" s="299" t="s">
        <v>380</v>
      </c>
      <c r="E700" s="331">
        <v>181.04</v>
      </c>
      <c r="F700" s="331"/>
      <c r="G700" s="333">
        <f t="shared" si="14"/>
        <v>5214.7899999999863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46110</v>
      </c>
      <c r="D701" s="299" t="s">
        <v>381</v>
      </c>
      <c r="E701" s="331">
        <v>196.9</v>
      </c>
      <c r="F701" s="331"/>
      <c r="G701" s="333">
        <f t="shared" si="14"/>
        <v>5395.8299999999863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46110</v>
      </c>
      <c r="D702" s="299" t="s">
        <v>382</v>
      </c>
      <c r="E702" s="331">
        <v>7.5</v>
      </c>
      <c r="F702" s="331"/>
      <c r="G702" s="333">
        <f t="shared" si="14"/>
        <v>5592.7299999999859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46109</v>
      </c>
      <c r="D703" s="299" t="s">
        <v>319</v>
      </c>
      <c r="E703" s="331">
        <v>11.7</v>
      </c>
      <c r="F703" s="331"/>
      <c r="G703" s="333">
        <f t="shared" si="14"/>
        <v>5600.2299999999859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46109</v>
      </c>
      <c r="D704" s="299" t="s">
        <v>308</v>
      </c>
      <c r="E704" s="331">
        <v>210.76</v>
      </c>
      <c r="F704" s="331"/>
      <c r="G704" s="333">
        <f t="shared" si="14"/>
        <v>5611.9299999999857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4</v>
      </c>
      <c r="C705" s="298">
        <v>46109</v>
      </c>
      <c r="D705" s="299" t="s">
        <v>310</v>
      </c>
      <c r="E705" s="331">
        <v>46.9</v>
      </c>
      <c r="F705" s="331"/>
      <c r="G705" s="333">
        <f t="shared" si="14"/>
        <v>5822.689999999986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46109</v>
      </c>
      <c r="D706" s="299" t="s">
        <v>329</v>
      </c>
      <c r="E706" s="331">
        <v>179.1</v>
      </c>
      <c r="F706" s="331"/>
      <c r="G706" s="333">
        <f t="shared" si="14"/>
        <v>5869.5899999999856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46109</v>
      </c>
      <c r="D707" s="299" t="s">
        <v>308</v>
      </c>
      <c r="E707" s="331">
        <v>31.97</v>
      </c>
      <c r="F707" s="331"/>
      <c r="G707" s="333">
        <f t="shared" si="14"/>
        <v>6048.689999999986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46109</v>
      </c>
      <c r="D708" s="299" t="s">
        <v>308</v>
      </c>
      <c r="E708" s="331">
        <v>12.19</v>
      </c>
      <c r="F708" s="331"/>
      <c r="G708" s="333">
        <f t="shared" si="14"/>
        <v>6080.6599999999862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41</v>
      </c>
      <c r="C709" s="298">
        <v>46108</v>
      </c>
      <c r="D709" s="299" t="s">
        <v>383</v>
      </c>
      <c r="E709" s="331"/>
      <c r="F709" s="331">
        <v>400</v>
      </c>
      <c r="G709" s="333">
        <f t="shared" si="14"/>
        <v>6092.8499999999858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46108</v>
      </c>
      <c r="D710" s="299" t="s">
        <v>301</v>
      </c>
      <c r="E710" s="331">
        <v>19.5</v>
      </c>
      <c r="F710" s="331"/>
      <c r="G710" s="333">
        <f t="shared" si="14"/>
        <v>5692.8499999999858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46108</v>
      </c>
      <c r="D711" s="299" t="s">
        <v>296</v>
      </c>
      <c r="E711" s="331">
        <v>11.48</v>
      </c>
      <c r="F711" s="331"/>
      <c r="G711" s="333">
        <f t="shared" si="14"/>
        <v>5712.3499999999858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46108</v>
      </c>
      <c r="D712" s="299" t="s">
        <v>334</v>
      </c>
      <c r="E712" s="331">
        <v>11.46</v>
      </c>
      <c r="F712" s="331"/>
      <c r="G712" s="333">
        <f t="shared" si="14"/>
        <v>5723.8299999999854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46108</v>
      </c>
      <c r="D713" s="299" t="s">
        <v>334</v>
      </c>
      <c r="E713" s="331">
        <v>38.21</v>
      </c>
      <c r="F713" s="331"/>
      <c r="G713" s="333">
        <f t="shared" si="14"/>
        <v>5735.2899999999854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46108</v>
      </c>
      <c r="D714" s="299" t="s">
        <v>384</v>
      </c>
      <c r="E714" s="331">
        <v>69.95</v>
      </c>
      <c r="F714" s="331"/>
      <c r="G714" s="333">
        <f t="shared" si="14"/>
        <v>5773.4999999999854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46108</v>
      </c>
      <c r="D715" s="299" t="s">
        <v>348</v>
      </c>
      <c r="E715" s="331">
        <v>10.78</v>
      </c>
      <c r="F715" s="331"/>
      <c r="G715" s="333">
        <f t="shared" si="14"/>
        <v>5843.4499999999853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46108</v>
      </c>
      <c r="D716" s="299" t="s">
        <v>300</v>
      </c>
      <c r="E716" s="331">
        <v>15.84</v>
      </c>
      <c r="F716" s="331"/>
      <c r="G716" s="333">
        <f t="shared" si="14"/>
        <v>5854.229999999985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8</v>
      </c>
      <c r="C717" s="298">
        <v>46108</v>
      </c>
      <c r="D717" s="299" t="s">
        <v>385</v>
      </c>
      <c r="E717" s="331">
        <v>22.48</v>
      </c>
      <c r="F717" s="331"/>
      <c r="G717" s="333">
        <f t="shared" si="14"/>
        <v>5870.0699999999852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46107</v>
      </c>
      <c r="D718" s="299" t="s">
        <v>358</v>
      </c>
      <c r="E718" s="331">
        <v>11.17</v>
      </c>
      <c r="F718" s="331"/>
      <c r="G718" s="333">
        <f t="shared" si="14"/>
        <v>5892.5499999999847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46107</v>
      </c>
      <c r="D719" s="299" t="s">
        <v>386</v>
      </c>
      <c r="E719" s="331">
        <v>14.38</v>
      </c>
      <c r="F719" s="331"/>
      <c r="G719" s="333">
        <f t="shared" si="14"/>
        <v>5903.7199999999848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46107</v>
      </c>
      <c r="D720" s="299" t="s">
        <v>387</v>
      </c>
      <c r="E720" s="331">
        <v>45</v>
      </c>
      <c r="F720" s="331"/>
      <c r="G720" s="333">
        <f t="shared" si="14"/>
        <v>5918.0999999999849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46107</v>
      </c>
      <c r="D721" s="299" t="s">
        <v>324</v>
      </c>
      <c r="E721" s="331">
        <v>9.0299999999999994</v>
      </c>
      <c r="F721" s="331"/>
      <c r="G721" s="333">
        <f t="shared" si="14"/>
        <v>5963.0999999999849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46107</v>
      </c>
      <c r="D722" s="299" t="s">
        <v>301</v>
      </c>
      <c r="E722" s="331">
        <v>30</v>
      </c>
      <c r="F722" s="331"/>
      <c r="G722" s="333">
        <f t="shared" si="14"/>
        <v>5972.1299999999846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46106</v>
      </c>
      <c r="D723" s="299" t="s">
        <v>388</v>
      </c>
      <c r="E723" s="331">
        <v>12</v>
      </c>
      <c r="F723" s="331"/>
      <c r="G723" s="333">
        <f t="shared" si="14"/>
        <v>6002.1299999999846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46106</v>
      </c>
      <c r="D724" s="299" t="s">
        <v>389</v>
      </c>
      <c r="E724" s="331">
        <v>20</v>
      </c>
      <c r="F724" s="331"/>
      <c r="G724" s="333">
        <f t="shared" si="14"/>
        <v>6014.1299999999846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46106</v>
      </c>
      <c r="D725" s="299" t="s">
        <v>296</v>
      </c>
      <c r="E725" s="331">
        <v>21.05</v>
      </c>
      <c r="F725" s="331"/>
      <c r="G725" s="333">
        <f t="shared" si="14"/>
        <v>6034.1299999999846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46106</v>
      </c>
      <c r="D726" s="299" t="s">
        <v>296</v>
      </c>
      <c r="E726" s="331">
        <v>38.58</v>
      </c>
      <c r="F726" s="331"/>
      <c r="G726" s="333">
        <f t="shared" si="14"/>
        <v>6055.1799999999848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12</v>
      </c>
      <c r="C727" s="298">
        <v>46106</v>
      </c>
      <c r="D727" s="299" t="s">
        <v>314</v>
      </c>
      <c r="E727" s="331">
        <v>204.47</v>
      </c>
      <c r="F727" s="331"/>
      <c r="G727" s="333">
        <f t="shared" si="14"/>
        <v>6093.7599999999848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24</v>
      </c>
      <c r="C728" s="298">
        <v>46105</v>
      </c>
      <c r="D728" s="299" t="s">
        <v>860</v>
      </c>
      <c r="E728" s="331">
        <v>86.58</v>
      </c>
      <c r="F728" s="331"/>
      <c r="G728" s="333">
        <f t="shared" si="14"/>
        <v>6298.229999999985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46105</v>
      </c>
      <c r="D729" s="299" t="s">
        <v>389</v>
      </c>
      <c r="E729" s="331">
        <v>20</v>
      </c>
      <c r="F729" s="331"/>
      <c r="G729" s="333">
        <f t="shared" si="14"/>
        <v>6384.8099999999849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46105</v>
      </c>
      <c r="D730" s="299" t="s">
        <v>390</v>
      </c>
      <c r="E730" s="331">
        <v>15.29</v>
      </c>
      <c r="F730" s="331"/>
      <c r="G730" s="333">
        <f t="shared" si="14"/>
        <v>6404.8099999999849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46105</v>
      </c>
      <c r="D731" s="299" t="s">
        <v>308</v>
      </c>
      <c r="E731" s="331">
        <v>47.99</v>
      </c>
      <c r="F731" s="331"/>
      <c r="G731" s="333">
        <f t="shared" si="14"/>
        <v>6420.0999999999849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23</v>
      </c>
      <c r="C732" s="298">
        <v>46104</v>
      </c>
      <c r="D732" s="299" t="s">
        <v>67</v>
      </c>
      <c r="E732" s="331">
        <v>650.88</v>
      </c>
      <c r="F732" s="331"/>
      <c r="G732" s="333">
        <f t="shared" si="14"/>
        <v>6468.0899999999847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46104</v>
      </c>
      <c r="D733" s="299" t="s">
        <v>391</v>
      </c>
      <c r="E733" s="331">
        <v>46</v>
      </c>
      <c r="F733" s="331"/>
      <c r="G733" s="333">
        <f t="shared" si="14"/>
        <v>7118.9699999999848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46103</v>
      </c>
      <c r="D734" s="299" t="s">
        <v>392</v>
      </c>
      <c r="E734" s="331">
        <v>24.81</v>
      </c>
      <c r="F734" s="331"/>
      <c r="G734" s="333">
        <f t="shared" si="14"/>
        <v>7164.9699999999848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46103</v>
      </c>
      <c r="D735" s="299" t="s">
        <v>296</v>
      </c>
      <c r="E735" s="331">
        <v>28.77</v>
      </c>
      <c r="F735" s="331"/>
      <c r="G735" s="333">
        <f t="shared" si="14"/>
        <v>7189.7799999999852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46103</v>
      </c>
      <c r="D736" s="299" t="s">
        <v>296</v>
      </c>
      <c r="E736" s="331">
        <v>11.9</v>
      </c>
      <c r="F736" s="331"/>
      <c r="G736" s="333">
        <f t="shared" si="14"/>
        <v>7218.5499999999856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46103</v>
      </c>
      <c r="D737" s="299" t="s">
        <v>300</v>
      </c>
      <c r="E737" s="331">
        <v>42.59</v>
      </c>
      <c r="F737" s="331"/>
      <c r="G737" s="333">
        <f t="shared" si="14"/>
        <v>7230.4499999999853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46103</v>
      </c>
      <c r="D738" s="299" t="s">
        <v>300</v>
      </c>
      <c r="E738" s="331">
        <v>17.579999999999998</v>
      </c>
      <c r="F738" s="331"/>
      <c r="G738" s="333">
        <f t="shared" si="14"/>
        <v>7273.0399999999854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46103</v>
      </c>
      <c r="D739" s="299" t="s">
        <v>300</v>
      </c>
      <c r="E739" s="331">
        <v>11.99</v>
      </c>
      <c r="F739" s="331"/>
      <c r="G739" s="333">
        <f t="shared" si="14"/>
        <v>7290.6199999999853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46103</v>
      </c>
      <c r="D740" s="299" t="s">
        <v>311</v>
      </c>
      <c r="E740" s="331">
        <v>81.31</v>
      </c>
      <c r="F740" s="331"/>
      <c r="G740" s="333">
        <f t="shared" si="14"/>
        <v>7302.6099999999851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1</v>
      </c>
      <c r="C741" s="298">
        <v>46103</v>
      </c>
      <c r="D741" s="299" t="s">
        <v>393</v>
      </c>
      <c r="E741" s="331">
        <v>38.44</v>
      </c>
      <c r="F741" s="331"/>
      <c r="G741" s="333">
        <f t="shared" si="14"/>
        <v>7383.9199999999855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46103</v>
      </c>
      <c r="D742" s="299" t="s">
        <v>394</v>
      </c>
      <c r="E742" s="331">
        <v>35.700000000000003</v>
      </c>
      <c r="F742" s="331"/>
      <c r="G742" s="333">
        <f t="shared" si="14"/>
        <v>7422.3599999999851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46102</v>
      </c>
      <c r="D743" s="299" t="s">
        <v>300</v>
      </c>
      <c r="E743" s="331">
        <v>10.64</v>
      </c>
      <c r="F743" s="331"/>
      <c r="G743" s="333">
        <f t="shared" si="14"/>
        <v>7458.0599999999849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1</v>
      </c>
      <c r="C744" s="298">
        <v>46102</v>
      </c>
      <c r="D744" s="299" t="s">
        <v>300</v>
      </c>
      <c r="E744" s="331">
        <v>28.69</v>
      </c>
      <c r="F744" s="331"/>
      <c r="G744" s="333">
        <f t="shared" si="14"/>
        <v>7468.6999999999853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46102</v>
      </c>
      <c r="D745" s="299" t="s">
        <v>348</v>
      </c>
      <c r="E745" s="331">
        <v>11.59</v>
      </c>
      <c r="F745" s="331"/>
      <c r="G745" s="333">
        <f t="shared" si="14"/>
        <v>7497.3899999999849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291</v>
      </c>
      <c r="B746" s="330">
        <v>41</v>
      </c>
      <c r="C746" s="298">
        <v>46102</v>
      </c>
      <c r="D746" s="299" t="s">
        <v>383</v>
      </c>
      <c r="E746" s="331"/>
      <c r="F746" s="331">
        <v>400</v>
      </c>
      <c r="G746" s="333">
        <f t="shared" si="14"/>
        <v>7508.979999999985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46102</v>
      </c>
      <c r="D747" s="299" t="s">
        <v>395</v>
      </c>
      <c r="E747" s="331">
        <v>170</v>
      </c>
      <c r="F747" s="331"/>
      <c r="G747" s="333">
        <f t="shared" si="14"/>
        <v>7108.979999999985</v>
      </c>
      <c r="H747" s="334" t="s">
        <v>298</v>
      </c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46102</v>
      </c>
      <c r="D748" s="299" t="s">
        <v>354</v>
      </c>
      <c r="E748" s="331">
        <v>70</v>
      </c>
      <c r="F748" s="331"/>
      <c r="G748" s="333">
        <f t="shared" si="14"/>
        <v>7278.979999999985</v>
      </c>
      <c r="H748" s="334" t="s">
        <v>298</v>
      </c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5</v>
      </c>
      <c r="C749" s="298">
        <v>46102</v>
      </c>
      <c r="D749" s="299" t="s">
        <v>396</v>
      </c>
      <c r="E749" s="331">
        <v>40</v>
      </c>
      <c r="F749" s="331"/>
      <c r="G749" s="333">
        <f t="shared" ref="G749:G1003" si="15">G750-E749+F749</f>
        <v>7348.979999999985</v>
      </c>
      <c r="H749" s="334" t="s">
        <v>298</v>
      </c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46102</v>
      </c>
      <c r="D750" s="299" t="s">
        <v>348</v>
      </c>
      <c r="E750" s="331">
        <v>25</v>
      </c>
      <c r="F750" s="331"/>
      <c r="G750" s="333">
        <f t="shared" si="15"/>
        <v>7388.979999999985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46102</v>
      </c>
      <c r="D751" s="299" t="s">
        <v>304</v>
      </c>
      <c r="E751" s="331">
        <v>65.19</v>
      </c>
      <c r="F751" s="331"/>
      <c r="G751" s="333">
        <f t="shared" si="15"/>
        <v>7413.979999999985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46102</v>
      </c>
      <c r="D752" s="299" t="s">
        <v>310</v>
      </c>
      <c r="E752" s="331">
        <v>37.450000000000003</v>
      </c>
      <c r="F752" s="331"/>
      <c r="G752" s="333">
        <f t="shared" si="15"/>
        <v>7479.1699999999846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46101</v>
      </c>
      <c r="D753" s="299" t="s">
        <v>356</v>
      </c>
      <c r="E753" s="331">
        <v>65.099999999999994</v>
      </c>
      <c r="F753" s="331"/>
      <c r="G753" s="333">
        <f t="shared" si="15"/>
        <v>7516.6199999999844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22</v>
      </c>
      <c r="C754" s="298">
        <v>46101</v>
      </c>
      <c r="D754" s="299" t="s">
        <v>323</v>
      </c>
      <c r="E754" s="331">
        <v>20.22</v>
      </c>
      <c r="F754" s="331"/>
      <c r="G754" s="333">
        <f t="shared" si="15"/>
        <v>7581.7199999999848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46101</v>
      </c>
      <c r="D755" s="299" t="s">
        <v>433</v>
      </c>
      <c r="E755" s="331">
        <v>-73</v>
      </c>
      <c r="F755" s="331"/>
      <c r="G755" s="333">
        <f t="shared" si="15"/>
        <v>7601.939999999985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46101</v>
      </c>
      <c r="D756" s="299" t="s">
        <v>300</v>
      </c>
      <c r="E756" s="331">
        <v>34.68</v>
      </c>
      <c r="F756" s="331"/>
      <c r="G756" s="333">
        <f t="shared" si="15"/>
        <v>7528.939999999985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46101</v>
      </c>
      <c r="D757" s="299" t="s">
        <v>397</v>
      </c>
      <c r="E757" s="331">
        <v>10.63</v>
      </c>
      <c r="F757" s="331"/>
      <c r="G757" s="333">
        <f t="shared" si="15"/>
        <v>7563.6199999999853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5</v>
      </c>
      <c r="C758" s="298">
        <v>46101</v>
      </c>
      <c r="D758" s="299" t="s">
        <v>398</v>
      </c>
      <c r="E758" s="331">
        <v>106.49</v>
      </c>
      <c r="F758" s="331"/>
      <c r="G758" s="333">
        <f t="shared" si="15"/>
        <v>7574.2499999999854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46100</v>
      </c>
      <c r="D759" s="299" t="s">
        <v>357</v>
      </c>
      <c r="E759" s="331">
        <v>16.739999999999998</v>
      </c>
      <c r="F759" s="331"/>
      <c r="G759" s="333">
        <f t="shared" si="15"/>
        <v>7680.7399999999852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46100</v>
      </c>
      <c r="D760" s="299" t="s">
        <v>399</v>
      </c>
      <c r="E760" s="331">
        <v>108.54</v>
      </c>
      <c r="F760" s="331"/>
      <c r="G760" s="333">
        <f t="shared" si="15"/>
        <v>7697.479999999985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22</v>
      </c>
      <c r="C761" s="298">
        <v>46100</v>
      </c>
      <c r="D761" s="299" t="s">
        <v>835</v>
      </c>
      <c r="E761" s="331">
        <v>12.77</v>
      </c>
      <c r="F761" s="331"/>
      <c r="G761" s="333">
        <f t="shared" si="15"/>
        <v>7806.019999999985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46100</v>
      </c>
      <c r="D762" s="299" t="s">
        <v>334</v>
      </c>
      <c r="E762" s="331">
        <v>28.33</v>
      </c>
      <c r="F762" s="331"/>
      <c r="G762" s="333">
        <f t="shared" si="15"/>
        <v>7818.7899999999854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46100</v>
      </c>
      <c r="D763" s="299" t="s">
        <v>358</v>
      </c>
      <c r="E763" s="331">
        <v>17.45</v>
      </c>
      <c r="F763" s="331"/>
      <c r="G763" s="333">
        <f t="shared" si="15"/>
        <v>7847.1199999999853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22</v>
      </c>
      <c r="C764" s="298">
        <v>46100</v>
      </c>
      <c r="D764" s="299" t="s">
        <v>328</v>
      </c>
      <c r="E764" s="331">
        <v>7.46</v>
      </c>
      <c r="F764" s="331"/>
      <c r="G764" s="333">
        <f t="shared" si="15"/>
        <v>7864.5699999999852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335</v>
      </c>
      <c r="B765" s="330" t="s">
        <v>335</v>
      </c>
      <c r="C765" s="298">
        <v>46100</v>
      </c>
      <c r="D765" s="299" t="s">
        <v>336</v>
      </c>
      <c r="E765" s="331">
        <v>172.29</v>
      </c>
      <c r="F765" s="331"/>
      <c r="G765" s="333">
        <f t="shared" si="15"/>
        <v>7872.0299999999852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15</v>
      </c>
      <c r="C766" s="298">
        <v>46100</v>
      </c>
      <c r="D766" s="299" t="s">
        <v>185</v>
      </c>
      <c r="E766" s="331">
        <v>175.09</v>
      </c>
      <c r="F766" s="331"/>
      <c r="G766" s="333">
        <f t="shared" si="15"/>
        <v>8044.3199999999852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291</v>
      </c>
      <c r="B767" s="330">
        <v>39</v>
      </c>
      <c r="C767" s="298">
        <v>46100</v>
      </c>
      <c r="D767" s="299" t="s">
        <v>292</v>
      </c>
      <c r="E767" s="331"/>
      <c r="F767" s="331">
        <v>2763.78</v>
      </c>
      <c r="G767" s="333">
        <f t="shared" si="15"/>
        <v>8219.4099999999853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46099</v>
      </c>
      <c r="D768" s="299" t="s">
        <v>400</v>
      </c>
      <c r="E768" s="331">
        <v>47.46</v>
      </c>
      <c r="F768" s="331"/>
      <c r="G768" s="333">
        <f t="shared" si="15"/>
        <v>5455.6299999999856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46099</v>
      </c>
      <c r="D769" s="299" t="s">
        <v>400</v>
      </c>
      <c r="E769" s="331">
        <v>15.01</v>
      </c>
      <c r="F769" s="331"/>
      <c r="G769" s="333">
        <f t="shared" si="15"/>
        <v>5503.0899999999856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291</v>
      </c>
      <c r="B770" s="330">
        <v>40</v>
      </c>
      <c r="C770" s="298">
        <v>46099</v>
      </c>
      <c r="D770" s="299" t="s">
        <v>316</v>
      </c>
      <c r="E770" s="331"/>
      <c r="F770" s="331">
        <v>838.67</v>
      </c>
      <c r="G770" s="333">
        <f t="shared" si="15"/>
        <v>5518.0999999999858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46099</v>
      </c>
      <c r="D771" s="299" t="s">
        <v>296</v>
      </c>
      <c r="E771" s="331">
        <v>14.67</v>
      </c>
      <c r="F771" s="331"/>
      <c r="G771" s="333">
        <f t="shared" si="15"/>
        <v>4679.4299999999857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46099</v>
      </c>
      <c r="D772" s="299" t="s">
        <v>296</v>
      </c>
      <c r="E772" s="331">
        <v>40.22</v>
      </c>
      <c r="F772" s="331"/>
      <c r="G772" s="333">
        <f t="shared" si="15"/>
        <v>4694.0999999999858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46099</v>
      </c>
      <c r="D773" s="299" t="s">
        <v>295</v>
      </c>
      <c r="E773" s="331">
        <v>3.49</v>
      </c>
      <c r="F773" s="331"/>
      <c r="G773" s="333">
        <f t="shared" si="15"/>
        <v>4734.3199999999861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22</v>
      </c>
      <c r="C774" s="298">
        <v>46099</v>
      </c>
      <c r="D774" s="299" t="s">
        <v>401</v>
      </c>
      <c r="E774" s="331">
        <v>13.84</v>
      </c>
      <c r="F774" s="331"/>
      <c r="G774" s="333">
        <f t="shared" si="15"/>
        <v>4737.8099999999858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17</v>
      </c>
      <c r="C775" s="298">
        <v>46098</v>
      </c>
      <c r="D775" s="299" t="s">
        <v>188</v>
      </c>
      <c r="E775" s="331">
        <v>42.65</v>
      </c>
      <c r="F775" s="331"/>
      <c r="G775" s="333">
        <f t="shared" si="15"/>
        <v>4751.649999999986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23</v>
      </c>
      <c r="C776" s="298">
        <v>46098</v>
      </c>
      <c r="D776" s="299" t="s">
        <v>402</v>
      </c>
      <c r="E776" s="331">
        <v>529.46</v>
      </c>
      <c r="F776" s="331"/>
      <c r="G776" s="333">
        <f t="shared" si="15"/>
        <v>4794.2999999999856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43</v>
      </c>
      <c r="C777" s="298">
        <v>46098</v>
      </c>
      <c r="D777" s="299" t="s">
        <v>333</v>
      </c>
      <c r="E777" s="331">
        <v>22.35</v>
      </c>
      <c r="F777" s="331"/>
      <c r="G777" s="333">
        <f t="shared" si="15"/>
        <v>5323.7599999999857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42</v>
      </c>
      <c r="C778" s="298">
        <v>46098</v>
      </c>
      <c r="D778" s="299" t="s">
        <v>333</v>
      </c>
      <c r="E778" s="331">
        <v>37.25</v>
      </c>
      <c r="F778" s="331"/>
      <c r="G778" s="333">
        <f t="shared" si="15"/>
        <v>5346.109999999986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46098</v>
      </c>
      <c r="D779" s="299" t="s">
        <v>319</v>
      </c>
      <c r="E779" s="331">
        <v>3.99</v>
      </c>
      <c r="F779" s="331"/>
      <c r="G779" s="333">
        <f t="shared" si="15"/>
        <v>5383.359999999986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46098</v>
      </c>
      <c r="D780" s="299" t="s">
        <v>319</v>
      </c>
      <c r="E780" s="331">
        <v>24.47</v>
      </c>
      <c r="F780" s="331"/>
      <c r="G780" s="333">
        <f t="shared" si="15"/>
        <v>5387.3499999999858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21</v>
      </c>
      <c r="C781" s="298">
        <v>46098</v>
      </c>
      <c r="D781" s="299" t="s">
        <v>194</v>
      </c>
      <c r="E781" s="331">
        <v>75.599999999999994</v>
      </c>
      <c r="F781" s="331"/>
      <c r="G781" s="333">
        <f t="shared" si="15"/>
        <v>5411.8199999999861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46097</v>
      </c>
      <c r="D782" s="299" t="s">
        <v>340</v>
      </c>
      <c r="E782" s="331">
        <v>21.3</v>
      </c>
      <c r="F782" s="331"/>
      <c r="G782" s="333">
        <f t="shared" si="15"/>
        <v>5487.4199999999864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11</v>
      </c>
      <c r="C783" s="298">
        <v>46097</v>
      </c>
      <c r="D783" s="299" t="s">
        <v>178</v>
      </c>
      <c r="E783" s="331">
        <v>267.91000000000003</v>
      </c>
      <c r="F783" s="331"/>
      <c r="G783" s="333">
        <f t="shared" si="15"/>
        <v>5508.7199999999866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287</v>
      </c>
      <c r="B784" s="330" t="s">
        <v>287</v>
      </c>
      <c r="C784" s="298">
        <v>46097</v>
      </c>
      <c r="D784" s="299" t="s">
        <v>403</v>
      </c>
      <c r="E784" s="331"/>
      <c r="F784" s="331">
        <v>80</v>
      </c>
      <c r="G784" s="333">
        <f t="shared" si="15"/>
        <v>5776.6299999999865</v>
      </c>
      <c r="H784" s="334" t="s">
        <v>298</v>
      </c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46097</v>
      </c>
      <c r="D785" s="299" t="s">
        <v>302</v>
      </c>
      <c r="E785" s="331">
        <v>80</v>
      </c>
      <c r="F785" s="331"/>
      <c r="G785" s="333">
        <f t="shared" si="15"/>
        <v>5696.6299999999865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46097</v>
      </c>
      <c r="D786" s="299" t="s">
        <v>310</v>
      </c>
      <c r="E786" s="331">
        <v>42.47</v>
      </c>
      <c r="F786" s="331"/>
      <c r="G786" s="333">
        <f t="shared" si="15"/>
        <v>5776.6299999999865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46097</v>
      </c>
      <c r="D787" s="299" t="s">
        <v>296</v>
      </c>
      <c r="E787" s="331">
        <v>11.18</v>
      </c>
      <c r="F787" s="331"/>
      <c r="G787" s="333">
        <f t="shared" si="15"/>
        <v>5819.0999999999867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46096</v>
      </c>
      <c r="D788" s="299" t="s">
        <v>404</v>
      </c>
      <c r="E788" s="331">
        <v>38.67</v>
      </c>
      <c r="F788" s="331"/>
      <c r="G788" s="333">
        <f t="shared" si="15"/>
        <v>5830.279999999987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46096</v>
      </c>
      <c r="D789" s="299" t="s">
        <v>348</v>
      </c>
      <c r="E789" s="331">
        <v>7.11</v>
      </c>
      <c r="F789" s="331"/>
      <c r="G789" s="333">
        <f t="shared" si="15"/>
        <v>5868.9499999999871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1</v>
      </c>
      <c r="C790" s="298">
        <v>46096</v>
      </c>
      <c r="D790" s="299" t="s">
        <v>304</v>
      </c>
      <c r="E790" s="331">
        <v>126.64</v>
      </c>
      <c r="F790" s="331"/>
      <c r="G790" s="333">
        <f t="shared" si="15"/>
        <v>5876.0599999999868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46096</v>
      </c>
      <c r="D791" s="299" t="s">
        <v>311</v>
      </c>
      <c r="E791" s="331">
        <v>125.2</v>
      </c>
      <c r="F791" s="331"/>
      <c r="G791" s="333">
        <f t="shared" si="15"/>
        <v>6002.6999999999871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46096</v>
      </c>
      <c r="D792" s="299" t="s">
        <v>306</v>
      </c>
      <c r="E792" s="331">
        <v>37.159999999999997</v>
      </c>
      <c r="F792" s="331"/>
      <c r="G792" s="333">
        <f t="shared" si="15"/>
        <v>6127.8999999999869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16</v>
      </c>
      <c r="C793" s="298">
        <v>46096</v>
      </c>
      <c r="D793" s="299" t="s">
        <v>405</v>
      </c>
      <c r="E793" s="331">
        <v>713.06</v>
      </c>
      <c r="F793" s="331"/>
      <c r="G793" s="333">
        <f t="shared" si="15"/>
        <v>6165.0599999999868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5</v>
      </c>
      <c r="C794" s="298">
        <v>46095</v>
      </c>
      <c r="D794" s="299" t="s">
        <v>406</v>
      </c>
      <c r="E794" s="331">
        <v>24</v>
      </c>
      <c r="F794" s="331"/>
      <c r="G794" s="333">
        <f t="shared" si="15"/>
        <v>6878.1199999999862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46095</v>
      </c>
      <c r="D795" s="299" t="s">
        <v>348</v>
      </c>
      <c r="E795" s="331">
        <v>14.58</v>
      </c>
      <c r="F795" s="331"/>
      <c r="G795" s="333">
        <f t="shared" si="15"/>
        <v>6902.1199999999862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41</v>
      </c>
      <c r="C796" s="298">
        <v>46094</v>
      </c>
      <c r="D796" s="299" t="s">
        <v>407</v>
      </c>
      <c r="E796" s="331"/>
      <c r="F796" s="331">
        <v>300</v>
      </c>
      <c r="G796" s="333">
        <f t="shared" si="15"/>
        <v>6916.6999999999862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46094</v>
      </c>
      <c r="D797" s="299" t="s">
        <v>311</v>
      </c>
      <c r="E797" s="331">
        <v>17.71</v>
      </c>
      <c r="F797" s="331"/>
      <c r="G797" s="333">
        <f t="shared" si="15"/>
        <v>6616.6999999999862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46094</v>
      </c>
      <c r="D798" s="299" t="s">
        <v>296</v>
      </c>
      <c r="E798" s="331">
        <v>31.56</v>
      </c>
      <c r="F798" s="331"/>
      <c r="G798" s="333">
        <f t="shared" si="15"/>
        <v>6634.4099999999862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46094</v>
      </c>
      <c r="D799" s="299" t="s">
        <v>296</v>
      </c>
      <c r="E799" s="331">
        <v>34.79</v>
      </c>
      <c r="F799" s="331"/>
      <c r="G799" s="333">
        <f t="shared" si="15"/>
        <v>6665.9699999999866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46094</v>
      </c>
      <c r="D800" s="299" t="s">
        <v>408</v>
      </c>
      <c r="E800" s="331">
        <v>23.9</v>
      </c>
      <c r="F800" s="331"/>
      <c r="G800" s="333">
        <f t="shared" si="15"/>
        <v>6700.7599999999866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46094</v>
      </c>
      <c r="D801" s="299" t="s">
        <v>348</v>
      </c>
      <c r="E801" s="331">
        <v>7.26</v>
      </c>
      <c r="F801" s="331"/>
      <c r="G801" s="333">
        <f t="shared" si="15"/>
        <v>6724.6599999999862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5</v>
      </c>
      <c r="C802" s="298">
        <v>46094</v>
      </c>
      <c r="D802" s="299" t="s">
        <v>354</v>
      </c>
      <c r="E802" s="331">
        <v>85</v>
      </c>
      <c r="F802" s="331"/>
      <c r="G802" s="333">
        <f t="shared" si="15"/>
        <v>6731.9199999999864</v>
      </c>
      <c r="H802" s="334" t="s">
        <v>298</v>
      </c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46093</v>
      </c>
      <c r="D803" s="299" t="s">
        <v>409</v>
      </c>
      <c r="E803" s="331">
        <v>51.22</v>
      </c>
      <c r="F803" s="331"/>
      <c r="G803" s="333">
        <f t="shared" si="15"/>
        <v>6816.9199999999864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46093</v>
      </c>
      <c r="D804" s="299" t="s">
        <v>410</v>
      </c>
      <c r="E804" s="331">
        <v>57.43</v>
      </c>
      <c r="F804" s="331"/>
      <c r="G804" s="333">
        <f t="shared" si="15"/>
        <v>6868.1399999999867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46093</v>
      </c>
      <c r="D805" s="299" t="s">
        <v>358</v>
      </c>
      <c r="E805" s="331">
        <v>17.45</v>
      </c>
      <c r="F805" s="331"/>
      <c r="G805" s="333">
        <f t="shared" si="15"/>
        <v>6925.569999999987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46093</v>
      </c>
      <c r="D806" s="299" t="s">
        <v>319</v>
      </c>
      <c r="E806" s="331">
        <v>7.92</v>
      </c>
      <c r="F806" s="331"/>
      <c r="G806" s="333">
        <f t="shared" si="15"/>
        <v>6943.0199999999868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291</v>
      </c>
      <c r="B807" s="330">
        <v>38</v>
      </c>
      <c r="C807" s="298">
        <v>46093</v>
      </c>
      <c r="D807" s="299" t="s">
        <v>293</v>
      </c>
      <c r="E807" s="331"/>
      <c r="F807" s="331">
        <v>4726.92</v>
      </c>
      <c r="G807" s="333">
        <f t="shared" si="15"/>
        <v>6950.9399999999869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46093</v>
      </c>
      <c r="D808" s="299" t="s">
        <v>386</v>
      </c>
      <c r="E808" s="331">
        <v>15</v>
      </c>
      <c r="F808" s="331"/>
      <c r="G808" s="333">
        <f t="shared" si="15"/>
        <v>2224.0199999999868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46093</v>
      </c>
      <c r="D809" s="299" t="s">
        <v>411</v>
      </c>
      <c r="E809" s="331">
        <v>12</v>
      </c>
      <c r="F809" s="331"/>
      <c r="G809" s="333">
        <f t="shared" si="15"/>
        <v>2239.0199999999868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19</v>
      </c>
      <c r="C810" s="298">
        <v>46093</v>
      </c>
      <c r="D810" s="299" t="s">
        <v>191</v>
      </c>
      <c r="E810" s="331">
        <v>200</v>
      </c>
      <c r="F810" s="331"/>
      <c r="G810" s="333">
        <f t="shared" si="15"/>
        <v>2251.0199999999868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46092</v>
      </c>
      <c r="D811" s="299" t="s">
        <v>412</v>
      </c>
      <c r="E811" s="331">
        <v>-10.050000000000001</v>
      </c>
      <c r="F811" s="331"/>
      <c r="G811" s="333">
        <f t="shared" si="15"/>
        <v>2451.0199999999868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46092</v>
      </c>
      <c r="D812" s="299" t="s">
        <v>413</v>
      </c>
      <c r="E812" s="331">
        <v>25</v>
      </c>
      <c r="F812" s="331"/>
      <c r="G812" s="333">
        <f t="shared" si="15"/>
        <v>2440.9699999999866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46092</v>
      </c>
      <c r="D813" s="299" t="s">
        <v>301</v>
      </c>
      <c r="E813" s="331">
        <v>-9</v>
      </c>
      <c r="F813" s="331"/>
      <c r="G813" s="333">
        <f t="shared" si="15"/>
        <v>2465.9699999999866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41</v>
      </c>
      <c r="C814" s="298">
        <v>46092</v>
      </c>
      <c r="D814" s="299" t="s">
        <v>407</v>
      </c>
      <c r="E814" s="331"/>
      <c r="F814" s="331">
        <v>500</v>
      </c>
      <c r="G814" s="333">
        <f t="shared" si="15"/>
        <v>2456.9699999999866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46092</v>
      </c>
      <c r="D815" s="299" t="s">
        <v>296</v>
      </c>
      <c r="E815" s="331">
        <v>16.170000000000002</v>
      </c>
      <c r="F815" s="331"/>
      <c r="G815" s="333">
        <f t="shared" si="15"/>
        <v>1956.9699999999864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22</v>
      </c>
      <c r="C816" s="298">
        <v>46092</v>
      </c>
      <c r="D816" s="299" t="s">
        <v>352</v>
      </c>
      <c r="E816" s="331">
        <v>19.16</v>
      </c>
      <c r="F816" s="331"/>
      <c r="G816" s="333">
        <f t="shared" si="15"/>
        <v>1973.1399999999865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335</v>
      </c>
      <c r="B817" s="330" t="s">
        <v>335</v>
      </c>
      <c r="C817" s="298">
        <v>46091</v>
      </c>
      <c r="D817" s="299" t="s">
        <v>447</v>
      </c>
      <c r="E817" s="331">
        <v>47.28</v>
      </c>
      <c r="F817" s="331"/>
      <c r="G817" s="333">
        <f t="shared" si="15"/>
        <v>1992.2999999999865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13</v>
      </c>
      <c r="C818" s="298">
        <v>46091</v>
      </c>
      <c r="D818" s="299" t="s">
        <v>182</v>
      </c>
      <c r="E818" s="331">
        <v>134.93</v>
      </c>
      <c r="F818" s="331"/>
      <c r="G818" s="333">
        <f t="shared" si="15"/>
        <v>2039.5799999999865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46091</v>
      </c>
      <c r="D819" s="299" t="s">
        <v>295</v>
      </c>
      <c r="E819" s="331">
        <v>7.44</v>
      </c>
      <c r="F819" s="331"/>
      <c r="G819" s="333">
        <f t="shared" si="15"/>
        <v>2174.5099999999866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46091</v>
      </c>
      <c r="D820" s="299" t="s">
        <v>295</v>
      </c>
      <c r="E820" s="331">
        <v>29.53</v>
      </c>
      <c r="F820" s="331"/>
      <c r="G820" s="333">
        <f t="shared" si="15"/>
        <v>2181.9499999999866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46091</v>
      </c>
      <c r="D821" s="299" t="s">
        <v>310</v>
      </c>
      <c r="E821" s="331">
        <v>34.119999999999997</v>
      </c>
      <c r="F821" s="331"/>
      <c r="G821" s="333">
        <f t="shared" si="15"/>
        <v>2211.4799999999868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46091</v>
      </c>
      <c r="D822" s="299" t="s">
        <v>414</v>
      </c>
      <c r="E822" s="331">
        <v>18.57</v>
      </c>
      <c r="F822" s="331"/>
      <c r="G822" s="333">
        <f t="shared" si="15"/>
        <v>2245.5999999999867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16</v>
      </c>
      <c r="C823" s="298">
        <v>46091</v>
      </c>
      <c r="D823" s="299" t="s">
        <v>415</v>
      </c>
      <c r="E823" s="331">
        <v>107</v>
      </c>
      <c r="F823" s="331"/>
      <c r="G823" s="333">
        <f t="shared" si="15"/>
        <v>2264.1699999999869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18</v>
      </c>
      <c r="C824" s="298">
        <v>46090</v>
      </c>
      <c r="D824" s="299" t="s">
        <v>361</v>
      </c>
      <c r="E824" s="331">
        <v>400</v>
      </c>
      <c r="F824" s="331"/>
      <c r="G824" s="333">
        <f t="shared" si="15"/>
        <v>2371.1699999999869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4</v>
      </c>
      <c r="C825" s="298">
        <v>46090</v>
      </c>
      <c r="D825" s="299" t="s">
        <v>296</v>
      </c>
      <c r="E825" s="331">
        <v>24.69</v>
      </c>
      <c r="F825" s="331"/>
      <c r="G825" s="333">
        <f t="shared" si="15"/>
        <v>2771.1699999999869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3</v>
      </c>
      <c r="C826" s="298">
        <v>46090</v>
      </c>
      <c r="D826" s="299" t="s">
        <v>416</v>
      </c>
      <c r="E826" s="331">
        <v>4.59</v>
      </c>
      <c r="F826" s="331"/>
      <c r="G826" s="333">
        <f t="shared" si="15"/>
        <v>2795.8599999999869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9</v>
      </c>
      <c r="C827" s="298">
        <v>46090</v>
      </c>
      <c r="D827" s="299" t="s">
        <v>58</v>
      </c>
      <c r="E827" s="331">
        <v>1281.53</v>
      </c>
      <c r="F827" s="331"/>
      <c r="G827" s="333">
        <f t="shared" si="15"/>
        <v>2800.4499999999871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7</v>
      </c>
      <c r="C828" s="298">
        <v>46090</v>
      </c>
      <c r="D828" s="299" t="s">
        <v>338</v>
      </c>
      <c r="E828" s="331">
        <v>40.61</v>
      </c>
      <c r="F828" s="331"/>
      <c r="G828" s="333">
        <f t="shared" si="15"/>
        <v>4081.9799999999873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46090</v>
      </c>
      <c r="D829" s="299" t="s">
        <v>417</v>
      </c>
      <c r="E829" s="331">
        <v>380</v>
      </c>
      <c r="F829" s="331">
        <v>380</v>
      </c>
      <c r="G829" s="333">
        <f t="shared" si="15"/>
        <v>4122.5899999999874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46090</v>
      </c>
      <c r="D830" s="299" t="s">
        <v>418</v>
      </c>
      <c r="E830" s="331">
        <v>15</v>
      </c>
      <c r="F830" s="331"/>
      <c r="G830" s="333">
        <f t="shared" si="15"/>
        <v>4122.5899999999874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46090</v>
      </c>
      <c r="D831" s="299" t="s">
        <v>386</v>
      </c>
      <c r="E831" s="331">
        <v>15</v>
      </c>
      <c r="F831" s="331"/>
      <c r="G831" s="333">
        <f t="shared" si="15"/>
        <v>4137.5899999999874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46090</v>
      </c>
      <c r="D832" s="299" t="s">
        <v>300</v>
      </c>
      <c r="E832" s="331">
        <v>70.66</v>
      </c>
      <c r="F832" s="331"/>
      <c r="G832" s="333">
        <f t="shared" si="15"/>
        <v>4152.5899999999874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46089</v>
      </c>
      <c r="D833" s="299" t="s">
        <v>311</v>
      </c>
      <c r="E833" s="331">
        <v>109.77</v>
      </c>
      <c r="F833" s="331"/>
      <c r="G833" s="333">
        <f t="shared" si="15"/>
        <v>4223.2499999999873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46089</v>
      </c>
      <c r="D834" s="299" t="s">
        <v>306</v>
      </c>
      <c r="E834" s="331">
        <v>9.3800000000000008</v>
      </c>
      <c r="F834" s="331"/>
      <c r="G834" s="333">
        <f t="shared" si="15"/>
        <v>4333.0199999999877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3</v>
      </c>
      <c r="C835" s="298">
        <v>46089</v>
      </c>
      <c r="D835" s="299" t="s">
        <v>419</v>
      </c>
      <c r="E835" s="331">
        <v>3.85</v>
      </c>
      <c r="F835" s="331"/>
      <c r="G835" s="333">
        <f t="shared" si="15"/>
        <v>4342.3999999999878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46089</v>
      </c>
      <c r="D836" s="299" t="s">
        <v>404</v>
      </c>
      <c r="E836" s="331">
        <v>88.54</v>
      </c>
      <c r="F836" s="331"/>
      <c r="G836" s="333">
        <f t="shared" si="15"/>
        <v>4346.2499999999882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46089</v>
      </c>
      <c r="D837" s="299" t="s">
        <v>358</v>
      </c>
      <c r="E837" s="331">
        <v>8.3800000000000008</v>
      </c>
      <c r="F837" s="331"/>
      <c r="G837" s="333">
        <f t="shared" si="15"/>
        <v>4434.7899999999881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46089</v>
      </c>
      <c r="D838" s="299" t="s">
        <v>301</v>
      </c>
      <c r="E838" s="331">
        <v>39.549999999999997</v>
      </c>
      <c r="F838" s="331"/>
      <c r="G838" s="333">
        <f t="shared" si="15"/>
        <v>4443.1699999999882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46089</v>
      </c>
      <c r="D839" s="299" t="s">
        <v>420</v>
      </c>
      <c r="E839" s="331">
        <v>31.68</v>
      </c>
      <c r="F839" s="331"/>
      <c r="G839" s="333">
        <f t="shared" si="15"/>
        <v>4482.7199999999884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46088</v>
      </c>
      <c r="D840" s="299" t="s">
        <v>308</v>
      </c>
      <c r="E840" s="331">
        <v>24.65</v>
      </c>
      <c r="F840" s="331"/>
      <c r="G840" s="333">
        <f t="shared" si="15"/>
        <v>4514.3999999999887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46088</v>
      </c>
      <c r="D841" s="299" t="s">
        <v>346</v>
      </c>
      <c r="E841" s="331">
        <v>11.04</v>
      </c>
      <c r="F841" s="331"/>
      <c r="G841" s="333">
        <f t="shared" si="15"/>
        <v>4539.0499999999884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46088</v>
      </c>
      <c r="D842" s="299" t="s">
        <v>319</v>
      </c>
      <c r="E842" s="331">
        <v>11.5</v>
      </c>
      <c r="F842" s="331"/>
      <c r="G842" s="333">
        <f t="shared" si="15"/>
        <v>4550.0899999999883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46088</v>
      </c>
      <c r="D843" s="299" t="s">
        <v>296</v>
      </c>
      <c r="E843" s="331">
        <v>12.44</v>
      </c>
      <c r="F843" s="331"/>
      <c r="G843" s="333">
        <f t="shared" si="15"/>
        <v>4561.5899999999883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46088</v>
      </c>
      <c r="D844" s="299" t="s">
        <v>296</v>
      </c>
      <c r="E844" s="331">
        <v>23.62</v>
      </c>
      <c r="F844" s="331"/>
      <c r="G844" s="333">
        <f t="shared" si="15"/>
        <v>4574.0299999999879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46088</v>
      </c>
      <c r="D845" s="299" t="s">
        <v>301</v>
      </c>
      <c r="E845" s="331">
        <v>36.049999999999997</v>
      </c>
      <c r="F845" s="331"/>
      <c r="G845" s="333">
        <f t="shared" si="15"/>
        <v>4597.6499999999878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14</v>
      </c>
      <c r="C846" s="298">
        <v>46087</v>
      </c>
      <c r="D846" s="299" t="s">
        <v>366</v>
      </c>
      <c r="E846" s="331">
        <v>66.67</v>
      </c>
      <c r="F846" s="331"/>
      <c r="G846" s="333">
        <f t="shared" si="15"/>
        <v>4633.699999999988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46087</v>
      </c>
      <c r="D847" s="299" t="s">
        <v>296</v>
      </c>
      <c r="E847" s="331">
        <v>17.850000000000001</v>
      </c>
      <c r="F847" s="331"/>
      <c r="G847" s="333">
        <f t="shared" si="15"/>
        <v>4700.3699999999881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46087</v>
      </c>
      <c r="D848" s="299" t="s">
        <v>304</v>
      </c>
      <c r="E848" s="331">
        <v>112.13</v>
      </c>
      <c r="F848" s="331"/>
      <c r="G848" s="333">
        <f t="shared" si="15"/>
        <v>4718.2199999999884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3</v>
      </c>
      <c r="C849" s="298">
        <v>46087</v>
      </c>
      <c r="D849" s="299" t="s">
        <v>324</v>
      </c>
      <c r="E849" s="331">
        <v>7.31</v>
      </c>
      <c r="F849" s="331"/>
      <c r="G849" s="333">
        <f t="shared" si="15"/>
        <v>4830.3499999999885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39</v>
      </c>
      <c r="C850" s="298">
        <v>46086</v>
      </c>
      <c r="D850" s="299" t="s">
        <v>292</v>
      </c>
      <c r="E850" s="331"/>
      <c r="F850" s="331">
        <v>2763.78</v>
      </c>
      <c r="G850" s="333">
        <f t="shared" si="15"/>
        <v>4837.6599999999889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46086</v>
      </c>
      <c r="D851" s="299" t="s">
        <v>295</v>
      </c>
      <c r="E851" s="331">
        <v>31.52</v>
      </c>
      <c r="F851" s="331"/>
      <c r="G851" s="333">
        <f t="shared" si="15"/>
        <v>2073.8799999999892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46086</v>
      </c>
      <c r="D852" s="299" t="s">
        <v>358</v>
      </c>
      <c r="E852" s="331">
        <v>14.86</v>
      </c>
      <c r="F852" s="331"/>
      <c r="G852" s="333">
        <f t="shared" si="15"/>
        <v>2105.3999999999892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46086</v>
      </c>
      <c r="D853" s="299" t="s">
        <v>409</v>
      </c>
      <c r="E853" s="331">
        <v>44.99</v>
      </c>
      <c r="F853" s="331"/>
      <c r="G853" s="333">
        <f t="shared" si="15"/>
        <v>2120.2599999999893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46085</v>
      </c>
      <c r="D854" s="299" t="s">
        <v>421</v>
      </c>
      <c r="E854" s="331">
        <v>15</v>
      </c>
      <c r="F854" s="331"/>
      <c r="G854" s="333">
        <f t="shared" si="15"/>
        <v>2165.2499999999891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46085</v>
      </c>
      <c r="D855" s="299" t="s">
        <v>296</v>
      </c>
      <c r="E855" s="331">
        <v>10.84</v>
      </c>
      <c r="F855" s="331"/>
      <c r="G855" s="333">
        <f t="shared" si="15"/>
        <v>2180.2499999999891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14</v>
      </c>
      <c r="C856" s="298">
        <v>46085</v>
      </c>
      <c r="D856" s="299" t="s">
        <v>367</v>
      </c>
      <c r="E856" s="331">
        <v>68.739999999999995</v>
      </c>
      <c r="F856" s="331"/>
      <c r="G856" s="333">
        <f t="shared" si="15"/>
        <v>2191.0899999999892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46085</v>
      </c>
      <c r="D857" s="299" t="s">
        <v>310</v>
      </c>
      <c r="E857" s="331">
        <v>30.67</v>
      </c>
      <c r="F857" s="331"/>
      <c r="G857" s="333">
        <f t="shared" si="15"/>
        <v>2259.829999999989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17</v>
      </c>
      <c r="C858" s="298">
        <v>46085</v>
      </c>
      <c r="D858" s="299" t="s">
        <v>370</v>
      </c>
      <c r="E858" s="331">
        <v>99</v>
      </c>
      <c r="F858" s="331"/>
      <c r="G858" s="333">
        <f t="shared" si="15"/>
        <v>2290.4999999999891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21</v>
      </c>
      <c r="C859" s="298">
        <v>46084</v>
      </c>
      <c r="D859" s="299" t="s">
        <v>194</v>
      </c>
      <c r="E859" s="331">
        <v>40.72</v>
      </c>
      <c r="F859" s="331"/>
      <c r="G859" s="333">
        <f t="shared" si="15"/>
        <v>2389.4999999999891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284</v>
      </c>
      <c r="B860" s="330">
        <v>36</v>
      </c>
      <c r="C860" s="298">
        <v>46084</v>
      </c>
      <c r="D860" s="299" t="s">
        <v>374</v>
      </c>
      <c r="E860" s="331">
        <v>50</v>
      </c>
      <c r="F860" s="331"/>
      <c r="G860" s="333">
        <f t="shared" si="15"/>
        <v>2430.2199999999889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46084</v>
      </c>
      <c r="D861" s="299" t="s">
        <v>296</v>
      </c>
      <c r="E861" s="331">
        <v>14.67</v>
      </c>
      <c r="F861" s="331"/>
      <c r="G861" s="333">
        <f t="shared" si="15"/>
        <v>2480.2199999999889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46084</v>
      </c>
      <c r="D862" s="299" t="s">
        <v>296</v>
      </c>
      <c r="E862" s="331">
        <v>27.42</v>
      </c>
      <c r="F862" s="331"/>
      <c r="G862" s="333">
        <f t="shared" si="15"/>
        <v>2494.889999999989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46084</v>
      </c>
      <c r="D863" s="299" t="s">
        <v>422</v>
      </c>
      <c r="E863" s="331">
        <v>106.27</v>
      </c>
      <c r="F863" s="331"/>
      <c r="G863" s="333">
        <f t="shared" si="15"/>
        <v>2522.309999999989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46084</v>
      </c>
      <c r="D864" s="299" t="s">
        <v>422</v>
      </c>
      <c r="E864" s="331">
        <v>-107</v>
      </c>
      <c r="F864" s="331"/>
      <c r="G864" s="333">
        <f t="shared" si="15"/>
        <v>2628.579999999989</v>
      </c>
      <c r="H864" s="334" t="s">
        <v>298</v>
      </c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46083</v>
      </c>
      <c r="D865" s="299" t="s">
        <v>301</v>
      </c>
      <c r="E865" s="331">
        <v>20</v>
      </c>
      <c r="F865" s="331"/>
      <c r="G865" s="333">
        <f t="shared" si="15"/>
        <v>2521.579999999989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287</v>
      </c>
      <c r="B866" s="330" t="s">
        <v>287</v>
      </c>
      <c r="C866" s="298">
        <v>46083</v>
      </c>
      <c r="D866" s="299" t="s">
        <v>288</v>
      </c>
      <c r="E866" s="331">
        <v>185.64</v>
      </c>
      <c r="F866" s="331">
        <v>185.64</v>
      </c>
      <c r="G866" s="333">
        <f t="shared" si="15"/>
        <v>2541.579999999989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46083</v>
      </c>
      <c r="D867" s="299" t="s">
        <v>424</v>
      </c>
      <c r="E867" s="331">
        <v>70.12</v>
      </c>
      <c r="F867" s="331"/>
      <c r="G867" s="333">
        <f t="shared" si="15"/>
        <v>2541.579999999989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17</v>
      </c>
      <c r="C868" s="298">
        <v>46083</v>
      </c>
      <c r="D868" s="299" t="s">
        <v>188</v>
      </c>
      <c r="E868" s="331">
        <v>41.44</v>
      </c>
      <c r="F868" s="331"/>
      <c r="G868" s="333">
        <f t="shared" si="15"/>
        <v>2611.6999999999889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46083</v>
      </c>
      <c r="D869" s="299" t="s">
        <v>296</v>
      </c>
      <c r="E869" s="331">
        <v>8.7200000000000006</v>
      </c>
      <c r="F869" s="331"/>
      <c r="G869" s="333">
        <f t="shared" si="15"/>
        <v>2653.139999999989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22</v>
      </c>
      <c r="C870" s="298">
        <v>46082</v>
      </c>
      <c r="D870" s="299" t="s">
        <v>375</v>
      </c>
      <c r="E870" s="331">
        <v>6.37</v>
      </c>
      <c r="F870" s="331"/>
      <c r="G870" s="333">
        <f t="shared" si="15"/>
        <v>2661.8599999999888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46082</v>
      </c>
      <c r="D871" s="299" t="s">
        <v>296</v>
      </c>
      <c r="E871" s="331">
        <v>9.8699999999999992</v>
      </c>
      <c r="F871" s="331"/>
      <c r="G871" s="333">
        <f t="shared" si="15"/>
        <v>2668.2299999999886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46082</v>
      </c>
      <c r="D872" s="299" t="s">
        <v>311</v>
      </c>
      <c r="E872" s="331">
        <v>119.55</v>
      </c>
      <c r="F872" s="331"/>
      <c r="G872" s="333">
        <f t="shared" si="15"/>
        <v>2678.0999999999885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46082</v>
      </c>
      <c r="D873" s="299" t="s">
        <v>348</v>
      </c>
      <c r="E873" s="331">
        <v>25</v>
      </c>
      <c r="F873" s="331"/>
      <c r="G873" s="333">
        <f t="shared" si="15"/>
        <v>2797.6499999999887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1</v>
      </c>
      <c r="C874" s="298">
        <v>46082</v>
      </c>
      <c r="D874" s="299" t="s">
        <v>304</v>
      </c>
      <c r="E874" s="331">
        <v>119.17</v>
      </c>
      <c r="F874" s="331"/>
      <c r="G874" s="333">
        <f t="shared" si="15"/>
        <v>2822.6499999999887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284</v>
      </c>
      <c r="B875" s="330">
        <v>37</v>
      </c>
      <c r="C875" s="298">
        <v>46081</v>
      </c>
      <c r="D875" s="299" t="s">
        <v>425</v>
      </c>
      <c r="E875" s="331">
        <v>3764.91</v>
      </c>
      <c r="F875" s="331"/>
      <c r="G875" s="333">
        <f t="shared" si="15"/>
        <v>2941.8199999999888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286</v>
      </c>
      <c r="B876" s="330">
        <v>25</v>
      </c>
      <c r="C876" s="298">
        <v>46081</v>
      </c>
      <c r="D876" s="298" t="s">
        <v>204</v>
      </c>
      <c r="E876" s="331">
        <v>350</v>
      </c>
      <c r="F876" s="331"/>
      <c r="G876" s="333">
        <f t="shared" si="15"/>
        <v>6706.7299999999886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286</v>
      </c>
      <c r="B877" s="330">
        <v>26</v>
      </c>
      <c r="C877" s="298">
        <v>46081</v>
      </c>
      <c r="D877" s="298" t="s">
        <v>205</v>
      </c>
      <c r="E877" s="331">
        <v>320</v>
      </c>
      <c r="F877" s="331"/>
      <c r="G877" s="333">
        <f t="shared" si="15"/>
        <v>7056.7299999999886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286</v>
      </c>
      <c r="B878" s="330">
        <v>27</v>
      </c>
      <c r="C878" s="298">
        <v>46081</v>
      </c>
      <c r="D878" s="298" t="s">
        <v>206</v>
      </c>
      <c r="E878" s="331">
        <v>25</v>
      </c>
      <c r="F878" s="331"/>
      <c r="G878" s="333">
        <f t="shared" si="15"/>
        <v>7376.7299999999886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286</v>
      </c>
      <c r="B879" s="330">
        <v>28</v>
      </c>
      <c r="C879" s="298">
        <v>46081</v>
      </c>
      <c r="D879" s="298" t="s">
        <v>207</v>
      </c>
      <c r="E879" s="331">
        <v>25</v>
      </c>
      <c r="F879" s="331"/>
      <c r="G879" s="333">
        <f t="shared" si="15"/>
        <v>7401.7299999999886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286</v>
      </c>
      <c r="B880" s="330">
        <v>29</v>
      </c>
      <c r="C880" s="298">
        <v>46081</v>
      </c>
      <c r="D880" s="298" t="s">
        <v>208</v>
      </c>
      <c r="E880" s="331">
        <v>45</v>
      </c>
      <c r="F880" s="331"/>
      <c r="G880" s="333">
        <f t="shared" si="15"/>
        <v>7426.7299999999886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286</v>
      </c>
      <c r="B881" s="330">
        <v>30</v>
      </c>
      <c r="C881" s="298">
        <v>46081</v>
      </c>
      <c r="D881" s="298" t="s">
        <v>209</v>
      </c>
      <c r="E881" s="331">
        <v>400</v>
      </c>
      <c r="F881" s="331"/>
      <c r="G881" s="333">
        <f t="shared" si="15"/>
        <v>7471.7299999999886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286</v>
      </c>
      <c r="B882" s="330">
        <v>31</v>
      </c>
      <c r="C882" s="298">
        <v>46081</v>
      </c>
      <c r="D882" s="298" t="s">
        <v>210</v>
      </c>
      <c r="E882" s="331">
        <v>375</v>
      </c>
      <c r="F882" s="331"/>
      <c r="G882" s="333">
        <f t="shared" si="15"/>
        <v>7871.7299999999886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286</v>
      </c>
      <c r="B883" s="330">
        <v>32</v>
      </c>
      <c r="C883" s="298">
        <v>46081</v>
      </c>
      <c r="D883" s="298" t="s">
        <v>211</v>
      </c>
      <c r="E883" s="331">
        <v>100</v>
      </c>
      <c r="F883" s="331"/>
      <c r="G883" s="333">
        <f t="shared" si="15"/>
        <v>8246.7299999999886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286</v>
      </c>
      <c r="B884" s="330">
        <v>33</v>
      </c>
      <c r="C884" s="298">
        <v>46081</v>
      </c>
      <c r="D884" s="298" t="s">
        <v>212</v>
      </c>
      <c r="E884" s="331">
        <v>85</v>
      </c>
      <c r="F884" s="331"/>
      <c r="G884" s="333">
        <f t="shared" si="15"/>
        <v>8346.7299999999886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286</v>
      </c>
      <c r="B885" s="330">
        <v>34</v>
      </c>
      <c r="C885" s="298">
        <v>46081</v>
      </c>
      <c r="D885" s="298" t="s">
        <v>213</v>
      </c>
      <c r="E885" s="331">
        <v>230</v>
      </c>
      <c r="F885" s="331"/>
      <c r="G885" s="333">
        <f t="shared" si="15"/>
        <v>8431.7299999999886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286</v>
      </c>
      <c r="B886" s="330">
        <v>35</v>
      </c>
      <c r="C886" s="298">
        <v>46081</v>
      </c>
      <c r="D886" s="298" t="s">
        <v>214</v>
      </c>
      <c r="E886" s="331">
        <v>45</v>
      </c>
      <c r="F886" s="331"/>
      <c r="G886" s="333">
        <f t="shared" si="15"/>
        <v>8661.7299999999886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42</v>
      </c>
      <c r="C887" s="298">
        <v>46081</v>
      </c>
      <c r="D887" s="298" t="s">
        <v>200</v>
      </c>
      <c r="E887" s="331">
        <v>51.19</v>
      </c>
      <c r="F887" s="331"/>
      <c r="G887" s="333">
        <f t="shared" si="15"/>
        <v>8706.7299999999886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43</v>
      </c>
      <c r="C888" s="298">
        <v>46081</v>
      </c>
      <c r="D888" s="298" t="s">
        <v>201</v>
      </c>
      <c r="E888" s="331">
        <v>37.17</v>
      </c>
      <c r="F888" s="331"/>
      <c r="G888" s="333">
        <f t="shared" si="15"/>
        <v>8757.9199999999892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10</v>
      </c>
      <c r="C889" s="298">
        <v>46081</v>
      </c>
      <c r="D889" s="298" t="s">
        <v>176</v>
      </c>
      <c r="E889" s="331">
        <v>17.899999999999999</v>
      </c>
      <c r="F889" s="331"/>
      <c r="G889" s="333">
        <f t="shared" si="15"/>
        <v>8795.0899999999892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46080</v>
      </c>
      <c r="D890" s="298" t="s">
        <v>358</v>
      </c>
      <c r="E890" s="331">
        <v>11.17</v>
      </c>
      <c r="F890" s="331"/>
      <c r="G890" s="333">
        <f t="shared" si="15"/>
        <v>8812.9899999999889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46080</v>
      </c>
      <c r="D891" s="299" t="s">
        <v>426</v>
      </c>
      <c r="E891" s="331">
        <v>25</v>
      </c>
      <c r="F891" s="331"/>
      <c r="G891" s="333">
        <f t="shared" si="15"/>
        <v>8824.1599999999889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46080</v>
      </c>
      <c r="D892" s="299" t="s">
        <v>358</v>
      </c>
      <c r="E892" s="331">
        <v>22.84</v>
      </c>
      <c r="F892" s="331"/>
      <c r="G892" s="333">
        <f t="shared" si="15"/>
        <v>8849.1599999999889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46080</v>
      </c>
      <c r="D893" s="299" t="s">
        <v>427</v>
      </c>
      <c r="E893" s="331">
        <v>-88</v>
      </c>
      <c r="F893" s="331"/>
      <c r="G893" s="333">
        <f t="shared" si="15"/>
        <v>8871.9999999999891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291</v>
      </c>
      <c r="B894" s="330">
        <v>38</v>
      </c>
      <c r="C894" s="298">
        <v>46080</v>
      </c>
      <c r="D894" s="299" t="s">
        <v>293</v>
      </c>
      <c r="E894" s="331"/>
      <c r="F894" s="331">
        <v>4278.1499999999996</v>
      </c>
      <c r="G894" s="333">
        <f t="shared" si="15"/>
        <v>8783.9999999999891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46080</v>
      </c>
      <c r="D895" s="299" t="s">
        <v>428</v>
      </c>
      <c r="E895" s="331">
        <v>25.93</v>
      </c>
      <c r="F895" s="331"/>
      <c r="G895" s="333">
        <f t="shared" si="15"/>
        <v>4505.8499999999904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46079</v>
      </c>
      <c r="D896" s="299" t="s">
        <v>310</v>
      </c>
      <c r="E896" s="331">
        <v>29.84</v>
      </c>
      <c r="F896" s="331"/>
      <c r="G896" s="333">
        <f t="shared" si="15"/>
        <v>4531.7799999999907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5</v>
      </c>
      <c r="C897" s="298">
        <v>46079</v>
      </c>
      <c r="D897" s="299" t="s">
        <v>429</v>
      </c>
      <c r="E897" s="331">
        <v>103.25</v>
      </c>
      <c r="F897" s="331"/>
      <c r="G897" s="333">
        <f t="shared" si="15"/>
        <v>4561.6199999999908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46079</v>
      </c>
      <c r="D898" s="299" t="s">
        <v>357</v>
      </c>
      <c r="E898" s="331">
        <v>26.02</v>
      </c>
      <c r="F898" s="331"/>
      <c r="G898" s="333">
        <f t="shared" si="15"/>
        <v>4664.8699999999908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24</v>
      </c>
      <c r="C899" s="298">
        <v>46079</v>
      </c>
      <c r="D899" s="299" t="s">
        <v>860</v>
      </c>
      <c r="E899" s="331">
        <v>84.83</v>
      </c>
      <c r="F899" s="331"/>
      <c r="G899" s="333">
        <f t="shared" si="15"/>
        <v>4690.8899999999912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46079</v>
      </c>
      <c r="D900" s="299" t="s">
        <v>296</v>
      </c>
      <c r="E900" s="331">
        <v>17.87</v>
      </c>
      <c r="F900" s="331"/>
      <c r="G900" s="333">
        <f t="shared" si="15"/>
        <v>4775.7199999999912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5</v>
      </c>
      <c r="C901" s="298">
        <v>46079</v>
      </c>
      <c r="D901" s="299" t="s">
        <v>430</v>
      </c>
      <c r="E901" s="331">
        <v>123.64</v>
      </c>
      <c r="F901" s="331"/>
      <c r="G901" s="333">
        <f t="shared" si="15"/>
        <v>4793.5899999999911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46078</v>
      </c>
      <c r="D902" s="299" t="s">
        <v>319</v>
      </c>
      <c r="E902" s="331">
        <v>18.5</v>
      </c>
      <c r="F902" s="331"/>
      <c r="G902" s="333">
        <f t="shared" si="15"/>
        <v>4917.2299999999914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46078</v>
      </c>
      <c r="D903" s="299" t="s">
        <v>296</v>
      </c>
      <c r="E903" s="331">
        <v>50.96</v>
      </c>
      <c r="F903" s="331"/>
      <c r="G903" s="333">
        <f t="shared" si="15"/>
        <v>4935.7299999999914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46078</v>
      </c>
      <c r="D904" s="299" t="s">
        <v>296</v>
      </c>
      <c r="E904" s="331">
        <v>11.28</v>
      </c>
      <c r="F904" s="331"/>
      <c r="G904" s="333">
        <f t="shared" si="15"/>
        <v>4986.6899999999914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12</v>
      </c>
      <c r="C905" s="298">
        <v>46078</v>
      </c>
      <c r="D905" s="299" t="s">
        <v>314</v>
      </c>
      <c r="E905" s="331">
        <v>204.47</v>
      </c>
      <c r="F905" s="331"/>
      <c r="G905" s="333">
        <f t="shared" si="15"/>
        <v>4997.9699999999912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46078</v>
      </c>
      <c r="D906" s="299" t="s">
        <v>308</v>
      </c>
      <c r="E906" s="331">
        <v>47.99</v>
      </c>
      <c r="F906" s="331"/>
      <c r="G906" s="333">
        <f t="shared" si="15"/>
        <v>5202.4399999999914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46078</v>
      </c>
      <c r="D907" s="299" t="s">
        <v>304</v>
      </c>
      <c r="E907" s="331">
        <v>19.09</v>
      </c>
      <c r="F907" s="331"/>
      <c r="G907" s="333">
        <f t="shared" si="15"/>
        <v>5250.4299999999912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23</v>
      </c>
      <c r="C908" s="298">
        <v>46076</v>
      </c>
      <c r="D908" s="299" t="s">
        <v>67</v>
      </c>
      <c r="E908" s="331">
        <v>650.88</v>
      </c>
      <c r="F908" s="331"/>
      <c r="G908" s="333">
        <f t="shared" si="15"/>
        <v>5269.5199999999913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46076</v>
      </c>
      <c r="D909" s="299" t="s">
        <v>351</v>
      </c>
      <c r="E909" s="331">
        <v>35</v>
      </c>
      <c r="F909" s="331"/>
      <c r="G909" s="333">
        <f t="shared" si="15"/>
        <v>5920.3999999999915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46076</v>
      </c>
      <c r="D910" s="299" t="s">
        <v>306</v>
      </c>
      <c r="E910" s="331">
        <v>128.97999999999999</v>
      </c>
      <c r="F910" s="331"/>
      <c r="G910" s="333">
        <f t="shared" si="15"/>
        <v>5955.3999999999915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46076</v>
      </c>
      <c r="D911" s="299" t="s">
        <v>320</v>
      </c>
      <c r="E911" s="331">
        <v>52.55</v>
      </c>
      <c r="F911" s="331"/>
      <c r="G911" s="333">
        <f t="shared" si="15"/>
        <v>6084.379999999991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46075</v>
      </c>
      <c r="D912" s="299" t="s">
        <v>348</v>
      </c>
      <c r="E912" s="331">
        <v>13.76</v>
      </c>
      <c r="F912" s="331"/>
      <c r="G912" s="333">
        <f t="shared" si="15"/>
        <v>6136.9299999999912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46075</v>
      </c>
      <c r="D913" s="299" t="s">
        <v>311</v>
      </c>
      <c r="E913" s="331">
        <v>187.64</v>
      </c>
      <c r="F913" s="331"/>
      <c r="G913" s="333">
        <f t="shared" si="15"/>
        <v>6150.6899999999914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46074</v>
      </c>
      <c r="D914" s="299" t="s">
        <v>393</v>
      </c>
      <c r="E914" s="331">
        <v>75.78</v>
      </c>
      <c r="F914" s="331"/>
      <c r="G914" s="333">
        <f t="shared" si="15"/>
        <v>6338.3299999999917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46074</v>
      </c>
      <c r="D915" s="299" t="s">
        <v>392</v>
      </c>
      <c r="E915" s="331">
        <v>27.41</v>
      </c>
      <c r="F915" s="331"/>
      <c r="G915" s="333">
        <f t="shared" si="15"/>
        <v>6414.1099999999915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46074</v>
      </c>
      <c r="D916" s="299" t="s">
        <v>431</v>
      </c>
      <c r="E916" s="331">
        <v>32.049999999999997</v>
      </c>
      <c r="F916" s="331"/>
      <c r="G916" s="333">
        <f t="shared" si="15"/>
        <v>6441.5199999999913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46074</v>
      </c>
      <c r="D917" s="299" t="s">
        <v>358</v>
      </c>
      <c r="E917" s="331">
        <v>9.4700000000000006</v>
      </c>
      <c r="F917" s="331"/>
      <c r="G917" s="333">
        <f t="shared" si="15"/>
        <v>6473.5699999999915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46073</v>
      </c>
      <c r="D918" s="299" t="s">
        <v>296</v>
      </c>
      <c r="E918" s="331">
        <v>14.47</v>
      </c>
      <c r="F918" s="331"/>
      <c r="G918" s="333">
        <f t="shared" si="15"/>
        <v>6483.0399999999918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46073</v>
      </c>
      <c r="D919" s="299" t="s">
        <v>355</v>
      </c>
      <c r="E919" s="331">
        <v>11.97</v>
      </c>
      <c r="F919" s="331"/>
      <c r="G919" s="333">
        <f t="shared" si="15"/>
        <v>6497.509999999992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4</v>
      </c>
      <c r="C920" s="298">
        <v>46073</v>
      </c>
      <c r="D920" s="299" t="s">
        <v>355</v>
      </c>
      <c r="E920" s="331">
        <v>59.88</v>
      </c>
      <c r="F920" s="331"/>
      <c r="G920" s="333">
        <f t="shared" si="15"/>
        <v>6509.4799999999923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46073</v>
      </c>
      <c r="D921" s="299" t="s">
        <v>418</v>
      </c>
      <c r="E921" s="331">
        <v>19.57</v>
      </c>
      <c r="F921" s="331"/>
      <c r="G921" s="333">
        <f t="shared" si="15"/>
        <v>6569.3599999999924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22</v>
      </c>
      <c r="C922" s="298">
        <v>46073</v>
      </c>
      <c r="D922" s="299" t="s">
        <v>323</v>
      </c>
      <c r="E922" s="331">
        <v>20.22</v>
      </c>
      <c r="F922" s="331"/>
      <c r="G922" s="333">
        <f t="shared" si="15"/>
        <v>6588.9299999999921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46073</v>
      </c>
      <c r="D923" s="299" t="s">
        <v>358</v>
      </c>
      <c r="E923" s="331">
        <v>5.3</v>
      </c>
      <c r="F923" s="331"/>
      <c r="G923" s="333">
        <f t="shared" si="15"/>
        <v>6609.1499999999924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46073</v>
      </c>
      <c r="D924" s="299" t="s">
        <v>324</v>
      </c>
      <c r="E924" s="331">
        <v>8.1300000000000008</v>
      </c>
      <c r="F924" s="331"/>
      <c r="G924" s="333">
        <f t="shared" si="15"/>
        <v>6614.4499999999925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4</v>
      </c>
      <c r="C925" s="298">
        <v>46073</v>
      </c>
      <c r="D925" s="299" t="s">
        <v>310</v>
      </c>
      <c r="E925" s="331">
        <v>32.43</v>
      </c>
      <c r="F925" s="331"/>
      <c r="G925" s="333">
        <f t="shared" si="15"/>
        <v>6622.5799999999927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46073</v>
      </c>
      <c r="D926" s="299" t="s">
        <v>432</v>
      </c>
      <c r="E926" s="331">
        <v>98.65</v>
      </c>
      <c r="F926" s="331"/>
      <c r="G926" s="333">
        <f t="shared" si="15"/>
        <v>6655.0099999999929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46072</v>
      </c>
      <c r="D927" s="299" t="s">
        <v>300</v>
      </c>
      <c r="E927" s="331">
        <v>30.87</v>
      </c>
      <c r="F927" s="331"/>
      <c r="G927" s="333">
        <f t="shared" si="15"/>
        <v>6753.6599999999926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6</v>
      </c>
      <c r="C928" s="298">
        <v>46072</v>
      </c>
      <c r="D928" s="299" t="s">
        <v>300</v>
      </c>
      <c r="E928" s="331">
        <v>15.96</v>
      </c>
      <c r="F928" s="331"/>
      <c r="G928" s="333">
        <f t="shared" si="15"/>
        <v>6784.5299999999925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46072</v>
      </c>
      <c r="D929" s="299" t="s">
        <v>296</v>
      </c>
      <c r="E929" s="331">
        <v>17.36</v>
      </c>
      <c r="F929" s="331"/>
      <c r="G929" s="333">
        <f t="shared" si="15"/>
        <v>6800.4899999999925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22</v>
      </c>
      <c r="C930" s="298">
        <v>46072</v>
      </c>
      <c r="D930" s="299" t="s">
        <v>328</v>
      </c>
      <c r="E930" s="331">
        <v>7.46</v>
      </c>
      <c r="F930" s="331"/>
      <c r="G930" s="333">
        <f t="shared" si="15"/>
        <v>6817.8499999999922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291</v>
      </c>
      <c r="B931" s="330">
        <v>39</v>
      </c>
      <c r="C931" s="298">
        <v>46072</v>
      </c>
      <c r="D931" s="299" t="s">
        <v>292</v>
      </c>
      <c r="E931" s="331"/>
      <c r="F931" s="331">
        <v>2763.77</v>
      </c>
      <c r="G931" s="333">
        <f t="shared" si="15"/>
        <v>6825.3099999999922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335</v>
      </c>
      <c r="B932" s="330" t="s">
        <v>335</v>
      </c>
      <c r="C932" s="298">
        <v>46071</v>
      </c>
      <c r="D932" s="299" t="s">
        <v>336</v>
      </c>
      <c r="E932" s="331">
        <v>182.55</v>
      </c>
      <c r="F932" s="331"/>
      <c r="G932" s="333">
        <f t="shared" si="15"/>
        <v>4061.5399999999927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15</v>
      </c>
      <c r="C933" s="298">
        <v>46071</v>
      </c>
      <c r="D933" s="299" t="s">
        <v>185</v>
      </c>
      <c r="E933" s="331">
        <v>188.16</v>
      </c>
      <c r="F933" s="331"/>
      <c r="G933" s="333">
        <f t="shared" si="15"/>
        <v>4244.0899999999929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291</v>
      </c>
      <c r="B934" s="330">
        <v>40</v>
      </c>
      <c r="C934" s="298">
        <v>46071</v>
      </c>
      <c r="D934" s="299" t="s">
        <v>316</v>
      </c>
      <c r="E934" s="331"/>
      <c r="F934" s="331">
        <v>1281.58</v>
      </c>
      <c r="G934" s="333">
        <f t="shared" si="15"/>
        <v>4432.2499999999927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46071</v>
      </c>
      <c r="D935" s="299" t="s">
        <v>433</v>
      </c>
      <c r="E935" s="331">
        <v>-146</v>
      </c>
      <c r="F935" s="331"/>
      <c r="G935" s="333">
        <f t="shared" si="15"/>
        <v>3150.6699999999933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46071</v>
      </c>
      <c r="D936" s="299" t="s">
        <v>434</v>
      </c>
      <c r="E936" s="331">
        <v>-13</v>
      </c>
      <c r="F936" s="331"/>
      <c r="G936" s="333">
        <f t="shared" si="15"/>
        <v>3004.6699999999933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335</v>
      </c>
      <c r="B937" s="330" t="s">
        <v>335</v>
      </c>
      <c r="C937" s="298">
        <v>46071</v>
      </c>
      <c r="D937" s="299" t="s">
        <v>460</v>
      </c>
      <c r="E937" s="331"/>
      <c r="F937" s="331">
        <v>191</v>
      </c>
      <c r="G937" s="333">
        <f t="shared" si="15"/>
        <v>2991.6699999999933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46071</v>
      </c>
      <c r="D938" s="299" t="s">
        <v>300</v>
      </c>
      <c r="E938" s="331">
        <v>43.63</v>
      </c>
      <c r="F938" s="331"/>
      <c r="G938" s="333">
        <f t="shared" si="15"/>
        <v>2800.6699999999933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46071</v>
      </c>
      <c r="D939" s="299" t="s">
        <v>300</v>
      </c>
      <c r="E939" s="331">
        <v>10.64</v>
      </c>
      <c r="F939" s="331"/>
      <c r="G939" s="333">
        <f t="shared" si="15"/>
        <v>2844.2999999999934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8</v>
      </c>
      <c r="C940" s="298">
        <v>46071</v>
      </c>
      <c r="D940" s="299" t="s">
        <v>296</v>
      </c>
      <c r="E940" s="331">
        <v>14.87</v>
      </c>
      <c r="F940" s="331"/>
      <c r="G940" s="333">
        <f t="shared" si="15"/>
        <v>2854.9399999999932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46071</v>
      </c>
      <c r="D941" s="299" t="s">
        <v>295</v>
      </c>
      <c r="E941" s="331">
        <v>12.99</v>
      </c>
      <c r="F941" s="331"/>
      <c r="G941" s="333">
        <f t="shared" si="15"/>
        <v>2869.8099999999931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46071</v>
      </c>
      <c r="D942" s="299" t="s">
        <v>295</v>
      </c>
      <c r="E942" s="331">
        <v>29.47</v>
      </c>
      <c r="F942" s="331"/>
      <c r="G942" s="333">
        <f t="shared" si="15"/>
        <v>2882.7999999999929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22</v>
      </c>
      <c r="C943" s="298">
        <v>46071</v>
      </c>
      <c r="D943" s="299" t="s">
        <v>401</v>
      </c>
      <c r="E943" s="331">
        <v>13.84</v>
      </c>
      <c r="F943" s="331"/>
      <c r="G943" s="333">
        <f t="shared" si="15"/>
        <v>2912.2699999999927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46071</v>
      </c>
      <c r="D944" s="299" t="s">
        <v>435</v>
      </c>
      <c r="E944" s="331">
        <v>64.569999999999993</v>
      </c>
      <c r="F944" s="331"/>
      <c r="G944" s="333">
        <f t="shared" si="15"/>
        <v>2926.1099999999929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21</v>
      </c>
      <c r="C945" s="298">
        <v>46070</v>
      </c>
      <c r="D945" s="299" t="s">
        <v>194</v>
      </c>
      <c r="E945" s="331">
        <v>81</v>
      </c>
      <c r="F945" s="331"/>
      <c r="G945" s="333">
        <f t="shared" si="15"/>
        <v>2990.679999999993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46070</v>
      </c>
      <c r="D946" s="299" t="s">
        <v>384</v>
      </c>
      <c r="E946" s="331">
        <v>81.41</v>
      </c>
      <c r="F946" s="331"/>
      <c r="G946" s="333">
        <f t="shared" si="15"/>
        <v>3071.679999999993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46070</v>
      </c>
      <c r="D947" s="299" t="s">
        <v>300</v>
      </c>
      <c r="E947" s="331">
        <v>113.74</v>
      </c>
      <c r="F947" s="331"/>
      <c r="G947" s="333">
        <f t="shared" si="15"/>
        <v>3153.0899999999929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43</v>
      </c>
      <c r="C948" s="298">
        <v>46070</v>
      </c>
      <c r="D948" s="299" t="s">
        <v>333</v>
      </c>
      <c r="E948" s="331">
        <v>29.8</v>
      </c>
      <c r="F948" s="331"/>
      <c r="G948" s="333">
        <f t="shared" si="15"/>
        <v>3266.8299999999927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42</v>
      </c>
      <c r="C949" s="298">
        <v>46070</v>
      </c>
      <c r="D949" s="299" t="s">
        <v>333</v>
      </c>
      <c r="E949" s="331">
        <v>37.25</v>
      </c>
      <c r="F949" s="331"/>
      <c r="G949" s="333">
        <f t="shared" si="15"/>
        <v>3296.6299999999928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46070</v>
      </c>
      <c r="D950" s="299" t="s">
        <v>424</v>
      </c>
      <c r="E950" s="331">
        <v>7.97</v>
      </c>
      <c r="F950" s="331"/>
      <c r="G950" s="333">
        <f t="shared" si="15"/>
        <v>3333.8799999999928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17</v>
      </c>
      <c r="C951" s="298">
        <v>46070</v>
      </c>
      <c r="D951" s="299" t="s">
        <v>188</v>
      </c>
      <c r="E951" s="331">
        <v>42.65</v>
      </c>
      <c r="F951" s="331"/>
      <c r="G951" s="333">
        <f t="shared" si="15"/>
        <v>3341.8499999999926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46070</v>
      </c>
      <c r="D952" s="299" t="s">
        <v>436</v>
      </c>
      <c r="E952" s="331">
        <v>40</v>
      </c>
      <c r="F952" s="331"/>
      <c r="G952" s="333">
        <f t="shared" si="15"/>
        <v>3384.4999999999927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11</v>
      </c>
      <c r="C953" s="298">
        <v>46070</v>
      </c>
      <c r="D953" s="299" t="s">
        <v>178</v>
      </c>
      <c r="E953" s="331">
        <v>480.91</v>
      </c>
      <c r="F953" s="331"/>
      <c r="G953" s="333">
        <f t="shared" si="15"/>
        <v>3424.4999999999927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23</v>
      </c>
      <c r="C954" s="298">
        <v>46070</v>
      </c>
      <c r="D954" s="299" t="s">
        <v>63</v>
      </c>
      <c r="E954" s="331">
        <v>529.46</v>
      </c>
      <c r="F954" s="331"/>
      <c r="G954" s="333">
        <f t="shared" si="15"/>
        <v>3905.4099999999926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46069</v>
      </c>
      <c r="D955" s="299" t="s">
        <v>324</v>
      </c>
      <c r="E955" s="331">
        <v>16.079999999999998</v>
      </c>
      <c r="F955" s="331"/>
      <c r="G955" s="333">
        <f t="shared" si="15"/>
        <v>4434.8699999999926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46069</v>
      </c>
      <c r="D956" s="299" t="s">
        <v>300</v>
      </c>
      <c r="E956" s="331">
        <v>21.17</v>
      </c>
      <c r="F956" s="331"/>
      <c r="G956" s="333">
        <f t="shared" si="15"/>
        <v>4450.9499999999925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46069</v>
      </c>
      <c r="D957" s="299" t="s">
        <v>300</v>
      </c>
      <c r="E957" s="331">
        <v>17.03</v>
      </c>
      <c r="F957" s="331"/>
      <c r="G957" s="333">
        <f t="shared" si="15"/>
        <v>4472.1199999999926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46069</v>
      </c>
      <c r="D958" s="299" t="s">
        <v>296</v>
      </c>
      <c r="E958" s="331">
        <v>18.309999999999999</v>
      </c>
      <c r="F958" s="331"/>
      <c r="G958" s="333">
        <f t="shared" si="15"/>
        <v>4489.1499999999924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46069</v>
      </c>
      <c r="D959" s="299" t="s">
        <v>301</v>
      </c>
      <c r="E959" s="331">
        <v>19.3</v>
      </c>
      <c r="F959" s="331"/>
      <c r="G959" s="333">
        <f t="shared" si="15"/>
        <v>4507.4599999999928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46069</v>
      </c>
      <c r="D960" s="299" t="s">
        <v>397</v>
      </c>
      <c r="E960" s="331">
        <v>24.67</v>
      </c>
      <c r="F960" s="331"/>
      <c r="G960" s="333">
        <f t="shared" si="15"/>
        <v>4526.7599999999929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46069</v>
      </c>
      <c r="D961" s="299" t="s">
        <v>397</v>
      </c>
      <c r="E961" s="331">
        <v>152.41999999999999</v>
      </c>
      <c r="F961" s="331">
        <v>152.41999999999999</v>
      </c>
      <c r="G961" s="333">
        <f t="shared" si="15"/>
        <v>4551.429999999993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46068</v>
      </c>
      <c r="D962" s="299" t="s">
        <v>437</v>
      </c>
      <c r="E962" s="331">
        <v>233.83</v>
      </c>
      <c r="F962" s="331"/>
      <c r="G962" s="333">
        <f t="shared" si="15"/>
        <v>4551.429999999993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46068</v>
      </c>
      <c r="D963" s="299" t="s">
        <v>326</v>
      </c>
      <c r="E963" s="331">
        <v>50.87</v>
      </c>
      <c r="F963" s="331"/>
      <c r="G963" s="333">
        <f t="shared" si="15"/>
        <v>4785.2599999999929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46068</v>
      </c>
      <c r="D964" s="299" t="s">
        <v>438</v>
      </c>
      <c r="E964" s="331">
        <v>16</v>
      </c>
      <c r="F964" s="331"/>
      <c r="G964" s="333">
        <f t="shared" si="15"/>
        <v>4836.1299999999928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46068</v>
      </c>
      <c r="D965" s="299" t="s">
        <v>353</v>
      </c>
      <c r="E965" s="331">
        <v>30</v>
      </c>
      <c r="F965" s="331"/>
      <c r="G965" s="333">
        <f t="shared" si="15"/>
        <v>4852.1299999999928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46068</v>
      </c>
      <c r="D966" s="299" t="s">
        <v>306</v>
      </c>
      <c r="E966" s="331">
        <v>76</v>
      </c>
      <c r="F966" s="331"/>
      <c r="G966" s="333">
        <f t="shared" si="15"/>
        <v>4882.1299999999928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46068</v>
      </c>
      <c r="D967" s="299" t="s">
        <v>348</v>
      </c>
      <c r="E967" s="331">
        <v>3.59</v>
      </c>
      <c r="F967" s="331"/>
      <c r="G967" s="333">
        <f t="shared" si="15"/>
        <v>4958.1299999999928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46068</v>
      </c>
      <c r="D968" s="299" t="s">
        <v>439</v>
      </c>
      <c r="E968" s="331">
        <v>70</v>
      </c>
      <c r="F968" s="331"/>
      <c r="G968" s="333">
        <f t="shared" si="15"/>
        <v>4961.719999999993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8</v>
      </c>
      <c r="C969" s="298">
        <v>46068</v>
      </c>
      <c r="D969" s="299" t="s">
        <v>440</v>
      </c>
      <c r="E969" s="331">
        <v>175</v>
      </c>
      <c r="F969" s="331"/>
      <c r="G969" s="333">
        <f t="shared" si="15"/>
        <v>5031.719999999993</v>
      </c>
      <c r="H969" s="334" t="s">
        <v>298</v>
      </c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46067</v>
      </c>
      <c r="D970" s="299" t="s">
        <v>319</v>
      </c>
      <c r="E970" s="331">
        <v>13.09</v>
      </c>
      <c r="F970" s="331"/>
      <c r="G970" s="333">
        <f t="shared" si="15"/>
        <v>5206.719999999993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46067</v>
      </c>
      <c r="D971" s="299" t="s">
        <v>296</v>
      </c>
      <c r="E971" s="331">
        <v>7.56</v>
      </c>
      <c r="F971" s="331"/>
      <c r="G971" s="333">
        <f t="shared" si="15"/>
        <v>5219.8099999999931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4</v>
      </c>
      <c r="C972" s="298">
        <v>46067</v>
      </c>
      <c r="D972" s="299" t="s">
        <v>296</v>
      </c>
      <c r="E972" s="331">
        <v>32.409999999999997</v>
      </c>
      <c r="F972" s="331"/>
      <c r="G972" s="333">
        <f t="shared" si="15"/>
        <v>5227.3699999999935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46067</v>
      </c>
      <c r="D973" s="299" t="s">
        <v>441</v>
      </c>
      <c r="E973" s="331">
        <v>400</v>
      </c>
      <c r="F973" s="331"/>
      <c r="G973" s="333">
        <f t="shared" si="15"/>
        <v>5259.7799999999934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46066</v>
      </c>
      <c r="D974" s="299" t="s">
        <v>319</v>
      </c>
      <c r="E974" s="331">
        <v>41.51</v>
      </c>
      <c r="F974" s="331"/>
      <c r="G974" s="333">
        <f t="shared" si="15"/>
        <v>5659.7799999999934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46066</v>
      </c>
      <c r="D975" s="299" t="s">
        <v>296</v>
      </c>
      <c r="E975" s="331">
        <v>21.55</v>
      </c>
      <c r="F975" s="331"/>
      <c r="G975" s="333">
        <f t="shared" si="15"/>
        <v>5701.2899999999936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46066</v>
      </c>
      <c r="D976" s="299" t="s">
        <v>358</v>
      </c>
      <c r="E976" s="331">
        <v>12.45</v>
      </c>
      <c r="F976" s="331"/>
      <c r="G976" s="333">
        <f t="shared" si="15"/>
        <v>5722.8399999999938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287</v>
      </c>
      <c r="B977" s="330" t="s">
        <v>287</v>
      </c>
      <c r="C977" s="298">
        <v>46066</v>
      </c>
      <c r="D977" s="299" t="s">
        <v>397</v>
      </c>
      <c r="E977" s="331">
        <v>91.38</v>
      </c>
      <c r="F977" s="331">
        <v>91.38</v>
      </c>
      <c r="G977" s="333">
        <f t="shared" si="15"/>
        <v>5735.2899999999936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46066</v>
      </c>
      <c r="D978" s="299" t="s">
        <v>311</v>
      </c>
      <c r="E978" s="331">
        <v>16.48</v>
      </c>
      <c r="F978" s="331"/>
      <c r="G978" s="333">
        <f t="shared" si="15"/>
        <v>5735.2899999999936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46066</v>
      </c>
      <c r="D979" s="299" t="s">
        <v>428</v>
      </c>
      <c r="E979" s="331">
        <v>12.76</v>
      </c>
      <c r="F979" s="331"/>
      <c r="G979" s="333">
        <f t="shared" si="15"/>
        <v>5751.7699999999932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4</v>
      </c>
      <c r="C980" s="298">
        <v>46066</v>
      </c>
      <c r="D980" s="299" t="s">
        <v>329</v>
      </c>
      <c r="E980" s="331">
        <v>37.9</v>
      </c>
      <c r="F980" s="331"/>
      <c r="G980" s="333">
        <f t="shared" si="15"/>
        <v>5764.5299999999934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291</v>
      </c>
      <c r="B981" s="330">
        <v>40</v>
      </c>
      <c r="C981" s="298">
        <v>46066</v>
      </c>
      <c r="D981" s="299" t="s">
        <v>316</v>
      </c>
      <c r="E981" s="331"/>
      <c r="F981" s="331">
        <v>427.18</v>
      </c>
      <c r="G981" s="333">
        <f t="shared" si="15"/>
        <v>5802.429999999993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291</v>
      </c>
      <c r="B982" s="330">
        <v>38</v>
      </c>
      <c r="C982" s="298">
        <v>46066</v>
      </c>
      <c r="D982" s="299" t="s">
        <v>293</v>
      </c>
      <c r="E982" s="331"/>
      <c r="F982" s="331">
        <v>4278.16</v>
      </c>
      <c r="G982" s="333">
        <f t="shared" si="15"/>
        <v>5375.2499999999927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46065</v>
      </c>
      <c r="D983" s="299" t="s">
        <v>357</v>
      </c>
      <c r="E983" s="331">
        <v>111.36</v>
      </c>
      <c r="F983" s="331"/>
      <c r="G983" s="333">
        <f t="shared" si="15"/>
        <v>1097.0899999999931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46065</v>
      </c>
      <c r="D984" s="299" t="s">
        <v>442</v>
      </c>
      <c r="E984" s="331">
        <v>16</v>
      </c>
      <c r="F984" s="331"/>
      <c r="G984" s="333">
        <f t="shared" si="15"/>
        <v>1208.449999999993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46065</v>
      </c>
      <c r="D985" s="299" t="s">
        <v>300</v>
      </c>
      <c r="E985" s="331">
        <v>29.81</v>
      </c>
      <c r="F985" s="331"/>
      <c r="G985" s="333">
        <f t="shared" si="15"/>
        <v>1224.449999999993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19</v>
      </c>
      <c r="C986" s="298">
        <v>46065</v>
      </c>
      <c r="D986" s="299" t="s">
        <v>191</v>
      </c>
      <c r="E986" s="331">
        <v>200</v>
      </c>
      <c r="F986" s="331"/>
      <c r="G986" s="333">
        <f t="shared" si="15"/>
        <v>1254.2599999999929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46065</v>
      </c>
      <c r="D987" s="299" t="s">
        <v>296</v>
      </c>
      <c r="E987" s="331">
        <v>7.56</v>
      </c>
      <c r="F987" s="331"/>
      <c r="G987" s="333">
        <f t="shared" si="15"/>
        <v>1454.2599999999929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46065</v>
      </c>
      <c r="D988" s="299" t="s">
        <v>296</v>
      </c>
      <c r="E988" s="331">
        <v>65.78</v>
      </c>
      <c r="F988" s="331"/>
      <c r="G988" s="333">
        <f t="shared" si="15"/>
        <v>1461.8199999999929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46065</v>
      </c>
      <c r="D989" s="299" t="s">
        <v>296</v>
      </c>
      <c r="E989" s="331">
        <v>3.93</v>
      </c>
      <c r="F989" s="331"/>
      <c r="G989" s="333">
        <f t="shared" si="15"/>
        <v>1527.5999999999929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7</v>
      </c>
      <c r="C990" s="298">
        <v>46065</v>
      </c>
      <c r="D990" s="299" t="s">
        <v>443</v>
      </c>
      <c r="E990" s="331">
        <v>564.83000000000004</v>
      </c>
      <c r="F990" s="331"/>
      <c r="G990" s="333">
        <f t="shared" si="15"/>
        <v>1531.5299999999929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7</v>
      </c>
      <c r="C991" s="298">
        <v>46065</v>
      </c>
      <c r="D991" s="299" t="s">
        <v>444</v>
      </c>
      <c r="E991" s="331">
        <v>70.180000000000007</v>
      </c>
      <c r="F991" s="331"/>
      <c r="G991" s="333">
        <f t="shared" si="15"/>
        <v>2096.3599999999929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46065</v>
      </c>
      <c r="D992" s="299" t="s">
        <v>445</v>
      </c>
      <c r="E992" s="331">
        <v>2.66</v>
      </c>
      <c r="F992" s="331"/>
      <c r="G992" s="333">
        <f t="shared" si="15"/>
        <v>2166.5399999999927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5</v>
      </c>
      <c r="C993" s="298">
        <v>46064</v>
      </c>
      <c r="D993" s="299" t="s">
        <v>429</v>
      </c>
      <c r="E993" s="331">
        <v>103.25</v>
      </c>
      <c r="F993" s="331"/>
      <c r="G993" s="333">
        <f t="shared" si="15"/>
        <v>2169.1999999999925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46064</v>
      </c>
      <c r="D994" s="299" t="s">
        <v>363</v>
      </c>
      <c r="E994" s="331">
        <v>30.39</v>
      </c>
      <c r="F994" s="331"/>
      <c r="G994" s="333">
        <f t="shared" si="15"/>
        <v>2272.4499999999925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46064</v>
      </c>
      <c r="D995" s="299" t="s">
        <v>296</v>
      </c>
      <c r="E995" s="331">
        <v>9.92</v>
      </c>
      <c r="F995" s="331"/>
      <c r="G995" s="333">
        <f t="shared" si="15"/>
        <v>2302.8399999999924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46064</v>
      </c>
      <c r="D996" s="299" t="s">
        <v>295</v>
      </c>
      <c r="E996" s="331">
        <v>3.49</v>
      </c>
      <c r="F996" s="331"/>
      <c r="G996" s="333">
        <f t="shared" si="15"/>
        <v>2312.7599999999925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22</v>
      </c>
      <c r="C997" s="298">
        <v>46064</v>
      </c>
      <c r="D997" s="299" t="s">
        <v>352</v>
      </c>
      <c r="E997" s="331">
        <v>19.16</v>
      </c>
      <c r="F997" s="331"/>
      <c r="G997" s="333">
        <f t="shared" si="15"/>
        <v>2316.2499999999923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46063</v>
      </c>
      <c r="D998" s="299" t="s">
        <v>412</v>
      </c>
      <c r="E998" s="331">
        <v>-8</v>
      </c>
      <c r="F998" s="331"/>
      <c r="G998" s="333">
        <f t="shared" si="15"/>
        <v>2335.4099999999921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46063</v>
      </c>
      <c r="D999" s="299" t="s">
        <v>446</v>
      </c>
      <c r="E999" s="331">
        <v>-0.04</v>
      </c>
      <c r="F999" s="331"/>
      <c r="G999" s="333">
        <f t="shared" si="15"/>
        <v>2327.4099999999921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335</v>
      </c>
      <c r="B1000" s="330" t="s">
        <v>335</v>
      </c>
      <c r="C1000" s="298">
        <v>46063</v>
      </c>
      <c r="D1000" s="299" t="s">
        <v>447</v>
      </c>
      <c r="E1000" s="331">
        <v>65.78</v>
      </c>
      <c r="F1000" s="331"/>
      <c r="G1000" s="333">
        <f t="shared" si="15"/>
        <v>2327.3699999999922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13</v>
      </c>
      <c r="C1001" s="298">
        <v>46063</v>
      </c>
      <c r="D1001" s="299" t="s">
        <v>182</v>
      </c>
      <c r="E1001" s="331">
        <v>159.35</v>
      </c>
      <c r="F1001" s="331"/>
      <c r="G1001" s="333">
        <f t="shared" si="15"/>
        <v>2393.1499999999924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46063</v>
      </c>
      <c r="D1002" s="299" t="s">
        <v>296</v>
      </c>
      <c r="E1002" s="331">
        <v>16.29</v>
      </c>
      <c r="F1002" s="331"/>
      <c r="G1002" s="333">
        <f t="shared" si="15"/>
        <v>2552.4999999999923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46063</v>
      </c>
      <c r="D1003" s="299" t="s">
        <v>311</v>
      </c>
      <c r="E1003" s="331">
        <v>19.329999999999998</v>
      </c>
      <c r="F1003" s="331"/>
      <c r="G1003" s="333">
        <f t="shared" si="15"/>
        <v>2568.7899999999922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3</v>
      </c>
      <c r="C1004" s="298">
        <v>46062</v>
      </c>
      <c r="D1004" s="299" t="s">
        <v>448</v>
      </c>
      <c r="E1004" s="331">
        <v>8.61</v>
      </c>
      <c r="F1004" s="331"/>
      <c r="G1004" s="333">
        <f t="shared" ref="G1004:G1249" si="16">G1005-E1004+F1004</f>
        <v>2588.1199999999922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46062</v>
      </c>
      <c r="D1005" s="299" t="s">
        <v>296</v>
      </c>
      <c r="E1005" s="331">
        <v>13.41</v>
      </c>
      <c r="F1005" s="331"/>
      <c r="G1005" s="333">
        <f t="shared" si="16"/>
        <v>2596.7299999999923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18</v>
      </c>
      <c r="C1006" s="298">
        <v>46062</v>
      </c>
      <c r="D1006" s="299" t="s">
        <v>361</v>
      </c>
      <c r="E1006" s="331">
        <v>400</v>
      </c>
      <c r="F1006" s="331"/>
      <c r="G1006" s="333">
        <f t="shared" si="16"/>
        <v>2610.1399999999921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9</v>
      </c>
      <c r="C1007" s="298">
        <v>46062</v>
      </c>
      <c r="D1007" s="299" t="s">
        <v>58</v>
      </c>
      <c r="E1007" s="331">
        <v>1281.53</v>
      </c>
      <c r="F1007" s="331"/>
      <c r="G1007" s="333">
        <f t="shared" si="16"/>
        <v>3010.1399999999921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5</v>
      </c>
      <c r="C1008" s="298">
        <v>46062</v>
      </c>
      <c r="D1008" s="299" t="s">
        <v>449</v>
      </c>
      <c r="E1008" s="331">
        <v>50</v>
      </c>
      <c r="F1008" s="331"/>
      <c r="G1008" s="333">
        <f t="shared" si="16"/>
        <v>4291.6699999999919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46062</v>
      </c>
      <c r="D1009" s="299" t="s">
        <v>450</v>
      </c>
      <c r="E1009" s="331">
        <v>12.1</v>
      </c>
      <c r="F1009" s="331"/>
      <c r="G1009" s="333">
        <f t="shared" si="16"/>
        <v>4341.6699999999919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46061</v>
      </c>
      <c r="D1010" s="299" t="s">
        <v>306</v>
      </c>
      <c r="E1010" s="331">
        <v>72.099999999999994</v>
      </c>
      <c r="F1010" s="331"/>
      <c r="G1010" s="333">
        <f t="shared" si="16"/>
        <v>4353.7699999999923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46061</v>
      </c>
      <c r="D1011" s="299" t="s">
        <v>319</v>
      </c>
      <c r="E1011" s="331">
        <v>30.25</v>
      </c>
      <c r="F1011" s="331"/>
      <c r="G1011" s="333">
        <f t="shared" si="16"/>
        <v>4425.8699999999926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46061</v>
      </c>
      <c r="D1012" s="299" t="s">
        <v>296</v>
      </c>
      <c r="E1012" s="331">
        <v>3.72</v>
      </c>
      <c r="F1012" s="331"/>
      <c r="G1012" s="333">
        <f t="shared" si="16"/>
        <v>4456.1199999999926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46061</v>
      </c>
      <c r="D1013" s="299" t="s">
        <v>296</v>
      </c>
      <c r="E1013" s="331">
        <v>41.6</v>
      </c>
      <c r="F1013" s="331"/>
      <c r="G1013" s="333">
        <f t="shared" si="16"/>
        <v>4459.8399999999929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3</v>
      </c>
      <c r="C1014" s="298">
        <v>46061</v>
      </c>
      <c r="D1014" s="299" t="s">
        <v>451</v>
      </c>
      <c r="E1014" s="331">
        <v>1</v>
      </c>
      <c r="F1014" s="331"/>
      <c r="G1014" s="333">
        <f t="shared" si="16"/>
        <v>4501.4399999999932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46061</v>
      </c>
      <c r="D1015" s="299" t="s">
        <v>358</v>
      </c>
      <c r="E1015" s="331">
        <v>10.17</v>
      </c>
      <c r="F1015" s="331"/>
      <c r="G1015" s="333">
        <f t="shared" si="16"/>
        <v>4502.4399999999932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46060</v>
      </c>
      <c r="D1016" s="299" t="s">
        <v>452</v>
      </c>
      <c r="E1016" s="331">
        <v>367.77</v>
      </c>
      <c r="F1016" s="331">
        <v>367.77</v>
      </c>
      <c r="G1016" s="333">
        <f t="shared" si="16"/>
        <v>4512.6099999999933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46060</v>
      </c>
      <c r="D1017" s="299" t="s">
        <v>310</v>
      </c>
      <c r="E1017" s="331">
        <v>32.36</v>
      </c>
      <c r="F1017" s="331"/>
      <c r="G1017" s="333">
        <f t="shared" si="16"/>
        <v>4512.6099999999933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46060</v>
      </c>
      <c r="D1018" s="299" t="s">
        <v>453</v>
      </c>
      <c r="E1018" s="331">
        <v>41.39</v>
      </c>
      <c r="F1018" s="331"/>
      <c r="G1018" s="333">
        <f t="shared" si="16"/>
        <v>4544.969999999993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46060</v>
      </c>
      <c r="D1019" s="299" t="s">
        <v>445</v>
      </c>
      <c r="E1019" s="331">
        <v>35.770000000000003</v>
      </c>
      <c r="F1019" s="331"/>
      <c r="G1019" s="333">
        <f t="shared" si="16"/>
        <v>4586.3599999999933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46060</v>
      </c>
      <c r="D1020" s="299" t="s">
        <v>348</v>
      </c>
      <c r="E1020" s="331">
        <v>25</v>
      </c>
      <c r="F1020" s="331"/>
      <c r="G1020" s="333">
        <f t="shared" si="16"/>
        <v>4622.1299999999937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46060</v>
      </c>
      <c r="D1021" s="299" t="s">
        <v>296</v>
      </c>
      <c r="E1021" s="331">
        <v>6.69</v>
      </c>
      <c r="F1021" s="331"/>
      <c r="G1021" s="333">
        <f t="shared" si="16"/>
        <v>4647.1299999999937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46060</v>
      </c>
      <c r="D1022" s="299" t="s">
        <v>296</v>
      </c>
      <c r="E1022" s="331">
        <v>47.85</v>
      </c>
      <c r="F1022" s="331"/>
      <c r="G1022" s="333">
        <f t="shared" si="16"/>
        <v>4653.8199999999933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46059</v>
      </c>
      <c r="D1023" s="299" t="s">
        <v>301</v>
      </c>
      <c r="E1023" s="331">
        <v>20</v>
      </c>
      <c r="F1023" s="331"/>
      <c r="G1023" s="333">
        <f t="shared" si="16"/>
        <v>4701.6699999999937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40</v>
      </c>
      <c r="C1024" s="298">
        <v>46059</v>
      </c>
      <c r="D1024" s="299" t="s">
        <v>316</v>
      </c>
      <c r="E1024" s="331"/>
      <c r="F1024" s="331">
        <v>822.99</v>
      </c>
      <c r="G1024" s="333">
        <f t="shared" si="16"/>
        <v>4721.6699999999937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14</v>
      </c>
      <c r="C1025" s="298">
        <v>46059</v>
      </c>
      <c r="D1025" s="299" t="s">
        <v>366</v>
      </c>
      <c r="E1025" s="331">
        <v>66.67</v>
      </c>
      <c r="F1025" s="331"/>
      <c r="G1025" s="333">
        <f t="shared" si="16"/>
        <v>3898.6799999999935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46059</v>
      </c>
      <c r="D1026" s="299" t="s">
        <v>296</v>
      </c>
      <c r="E1026" s="331">
        <v>9.35</v>
      </c>
      <c r="F1026" s="331"/>
      <c r="G1026" s="333">
        <f t="shared" si="16"/>
        <v>3965.3499999999935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46059</v>
      </c>
      <c r="D1027" s="299" t="s">
        <v>296</v>
      </c>
      <c r="E1027" s="331">
        <v>45.81</v>
      </c>
      <c r="F1027" s="331"/>
      <c r="G1027" s="333">
        <f t="shared" si="16"/>
        <v>3974.6999999999935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46059</v>
      </c>
      <c r="D1028" s="299" t="s">
        <v>353</v>
      </c>
      <c r="E1028" s="331">
        <v>22.98</v>
      </c>
      <c r="F1028" s="331"/>
      <c r="G1028" s="333">
        <f t="shared" si="16"/>
        <v>4020.5099999999934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46059</v>
      </c>
      <c r="D1029" s="299" t="s">
        <v>301</v>
      </c>
      <c r="E1029" s="331">
        <v>46.5</v>
      </c>
      <c r="F1029" s="331"/>
      <c r="G1029" s="333">
        <f t="shared" si="16"/>
        <v>4043.4899999999934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46059</v>
      </c>
      <c r="D1030" s="299" t="s">
        <v>358</v>
      </c>
      <c r="E1030" s="331">
        <v>10.17</v>
      </c>
      <c r="F1030" s="331"/>
      <c r="G1030" s="333">
        <f t="shared" si="16"/>
        <v>4089.9899999999934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46059</v>
      </c>
      <c r="D1031" s="299" t="s">
        <v>435</v>
      </c>
      <c r="E1031" s="331">
        <v>81.2</v>
      </c>
      <c r="F1031" s="331"/>
      <c r="G1031" s="333">
        <f t="shared" si="16"/>
        <v>4100.1599999999935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46058</v>
      </c>
      <c r="D1032" s="299" t="s">
        <v>301</v>
      </c>
      <c r="E1032" s="331">
        <v>21</v>
      </c>
      <c r="F1032" s="331"/>
      <c r="G1032" s="333">
        <f t="shared" si="16"/>
        <v>4181.3599999999933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291</v>
      </c>
      <c r="B1033" s="330">
        <v>39</v>
      </c>
      <c r="C1033" s="298">
        <v>46058</v>
      </c>
      <c r="D1033" s="299" t="s">
        <v>292</v>
      </c>
      <c r="E1033" s="331"/>
      <c r="F1033" s="331">
        <v>2763.79</v>
      </c>
      <c r="G1033" s="333">
        <f t="shared" si="16"/>
        <v>4202.3599999999933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46058</v>
      </c>
      <c r="D1034" s="299" t="s">
        <v>357</v>
      </c>
      <c r="E1034" s="331">
        <v>95.35</v>
      </c>
      <c r="F1034" s="331"/>
      <c r="G1034" s="333">
        <f t="shared" si="16"/>
        <v>1438.5699999999933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46058</v>
      </c>
      <c r="D1035" s="299" t="s">
        <v>353</v>
      </c>
      <c r="E1035" s="331">
        <v>14.99</v>
      </c>
      <c r="F1035" s="331"/>
      <c r="G1035" s="333">
        <f t="shared" si="16"/>
        <v>1533.9199999999933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287</v>
      </c>
      <c r="B1036" s="330" t="s">
        <v>287</v>
      </c>
      <c r="C1036" s="298">
        <v>46058</v>
      </c>
      <c r="D1036" s="299" t="s">
        <v>452</v>
      </c>
      <c r="E1036" s="331">
        <v>77.569999999999993</v>
      </c>
      <c r="F1036" s="331">
        <v>77.569999999999993</v>
      </c>
      <c r="G1036" s="333">
        <f t="shared" si="16"/>
        <v>1548.9099999999933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46057</v>
      </c>
      <c r="D1037" s="299" t="s">
        <v>344</v>
      </c>
      <c r="E1037" s="331">
        <v>50</v>
      </c>
      <c r="F1037" s="331"/>
      <c r="G1037" s="333">
        <f t="shared" si="16"/>
        <v>1548.9099999999933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46057</v>
      </c>
      <c r="D1038" s="299" t="s">
        <v>306</v>
      </c>
      <c r="E1038" s="331">
        <v>62.03</v>
      </c>
      <c r="F1038" s="331"/>
      <c r="G1038" s="333">
        <f t="shared" si="16"/>
        <v>1598.9099999999933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46057</v>
      </c>
      <c r="D1039" s="299" t="s">
        <v>296</v>
      </c>
      <c r="E1039" s="331">
        <v>14.91</v>
      </c>
      <c r="F1039" s="331"/>
      <c r="G1039" s="333">
        <f t="shared" si="16"/>
        <v>1660.9399999999932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46057</v>
      </c>
      <c r="D1040" s="299" t="s">
        <v>310</v>
      </c>
      <c r="E1040" s="331">
        <v>63.38</v>
      </c>
      <c r="F1040" s="331"/>
      <c r="G1040" s="333">
        <f t="shared" si="16"/>
        <v>1675.8499999999933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287</v>
      </c>
      <c r="B1041" s="330" t="s">
        <v>287</v>
      </c>
      <c r="C1041" s="298">
        <v>46057</v>
      </c>
      <c r="D1041" s="299" t="s">
        <v>454</v>
      </c>
      <c r="E1041" s="331">
        <v>192.78</v>
      </c>
      <c r="F1041" s="331">
        <v>192.78</v>
      </c>
      <c r="G1041" s="333">
        <f t="shared" si="16"/>
        <v>1739.2299999999934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14</v>
      </c>
      <c r="C1042" s="298">
        <v>46057</v>
      </c>
      <c r="D1042" s="299" t="s">
        <v>367</v>
      </c>
      <c r="E1042" s="331">
        <v>68.739999999999995</v>
      </c>
      <c r="F1042" s="331"/>
      <c r="G1042" s="333">
        <f t="shared" si="16"/>
        <v>1739.2299999999934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46057</v>
      </c>
      <c r="D1043" s="299" t="s">
        <v>300</v>
      </c>
      <c r="E1043" s="331">
        <v>-42.58</v>
      </c>
      <c r="F1043" s="331"/>
      <c r="G1043" s="333">
        <f t="shared" si="16"/>
        <v>1807.9699999999934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46057</v>
      </c>
      <c r="D1044" s="299" t="s">
        <v>371</v>
      </c>
      <c r="E1044" s="331">
        <v>31.36</v>
      </c>
      <c r="F1044" s="331"/>
      <c r="G1044" s="333">
        <f t="shared" si="16"/>
        <v>1765.3899999999935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17</v>
      </c>
      <c r="C1045" s="298">
        <v>46057</v>
      </c>
      <c r="D1045" s="299" t="s">
        <v>370</v>
      </c>
      <c r="E1045" s="331">
        <v>99</v>
      </c>
      <c r="F1045" s="331"/>
      <c r="G1045" s="333">
        <f t="shared" si="16"/>
        <v>1796.7499999999934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284</v>
      </c>
      <c r="B1046" s="330">
        <v>36</v>
      </c>
      <c r="C1046" s="298">
        <v>46056</v>
      </c>
      <c r="D1046" s="299" t="s">
        <v>374</v>
      </c>
      <c r="E1046" s="331">
        <v>50</v>
      </c>
      <c r="F1046" s="331"/>
      <c r="G1046" s="333">
        <f t="shared" si="16"/>
        <v>1895.7499999999934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46056</v>
      </c>
      <c r="D1047" s="299" t="s">
        <v>319</v>
      </c>
      <c r="E1047" s="331">
        <v>7.92</v>
      </c>
      <c r="F1047" s="331"/>
      <c r="G1047" s="333">
        <f t="shared" si="16"/>
        <v>1945.7499999999934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24</v>
      </c>
      <c r="C1048" s="298">
        <v>46056</v>
      </c>
      <c r="D1048" s="299" t="s">
        <v>860</v>
      </c>
      <c r="E1048" s="331">
        <v>83.58</v>
      </c>
      <c r="F1048" s="331"/>
      <c r="G1048" s="333">
        <f t="shared" si="16"/>
        <v>1953.6699999999935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46056</v>
      </c>
      <c r="D1049" s="299" t="s">
        <v>455</v>
      </c>
      <c r="E1049" s="331">
        <v>28.64</v>
      </c>
      <c r="F1049" s="331"/>
      <c r="G1049" s="333">
        <f t="shared" si="16"/>
        <v>2037.2499999999934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46056</v>
      </c>
      <c r="D1050" s="299" t="s">
        <v>358</v>
      </c>
      <c r="E1050" s="331">
        <v>9.4700000000000006</v>
      </c>
      <c r="F1050" s="331"/>
      <c r="G1050" s="333">
        <f t="shared" si="16"/>
        <v>2065.8899999999935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46055</v>
      </c>
      <c r="D1051" s="299" t="s">
        <v>456</v>
      </c>
      <c r="E1051" s="331">
        <v>20</v>
      </c>
      <c r="F1051" s="331"/>
      <c r="G1051" s="333">
        <f t="shared" si="16"/>
        <v>2075.3599999999933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17</v>
      </c>
      <c r="C1052" s="298">
        <v>46055</v>
      </c>
      <c r="D1052" s="299" t="s">
        <v>188</v>
      </c>
      <c r="E1052" s="331">
        <v>41.54</v>
      </c>
      <c r="F1052" s="331"/>
      <c r="G1052" s="333">
        <f t="shared" si="16"/>
        <v>2095.3599999999933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46055</v>
      </c>
      <c r="D1053" s="299" t="s">
        <v>296</v>
      </c>
      <c r="E1053" s="331">
        <v>9.92</v>
      </c>
      <c r="F1053" s="331"/>
      <c r="G1053" s="333">
        <f t="shared" si="16"/>
        <v>2136.8999999999933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46055</v>
      </c>
      <c r="D1054" s="299" t="s">
        <v>457</v>
      </c>
      <c r="E1054" s="331">
        <v>155.38</v>
      </c>
      <c r="F1054" s="331"/>
      <c r="G1054" s="333">
        <f t="shared" si="16"/>
        <v>2146.8199999999933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21</v>
      </c>
      <c r="C1055" s="298">
        <v>46055</v>
      </c>
      <c r="D1055" s="299" t="s">
        <v>194</v>
      </c>
      <c r="E1055" s="331">
        <v>27.35</v>
      </c>
      <c r="F1055" s="331"/>
      <c r="G1055" s="333">
        <f t="shared" si="16"/>
        <v>2302.1999999999935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46054</v>
      </c>
      <c r="D1056" s="299" t="s">
        <v>300</v>
      </c>
      <c r="E1056" s="331">
        <v>59.37</v>
      </c>
      <c r="F1056" s="331"/>
      <c r="G1056" s="333">
        <f t="shared" si="16"/>
        <v>2329.5499999999934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22</v>
      </c>
      <c r="C1057" s="298">
        <v>46054</v>
      </c>
      <c r="D1057" s="299" t="s">
        <v>375</v>
      </c>
      <c r="E1057" s="331">
        <v>6.37</v>
      </c>
      <c r="F1057" s="331"/>
      <c r="G1057" s="333">
        <f t="shared" si="16"/>
        <v>2388.9199999999933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8</v>
      </c>
      <c r="C1058" s="298">
        <v>46054</v>
      </c>
      <c r="D1058" s="299" t="s">
        <v>458</v>
      </c>
      <c r="E1058" s="331">
        <v>44.65</v>
      </c>
      <c r="F1058" s="331"/>
      <c r="G1058" s="333">
        <f t="shared" si="16"/>
        <v>2395.2899999999931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7</v>
      </c>
      <c r="C1059" s="298">
        <v>46054</v>
      </c>
      <c r="D1059" s="299" t="s">
        <v>338</v>
      </c>
      <c r="E1059" s="331">
        <v>35.17</v>
      </c>
      <c r="F1059" s="331"/>
      <c r="G1059" s="333">
        <f t="shared" si="16"/>
        <v>2439.9399999999932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4</v>
      </c>
      <c r="C1060" s="298">
        <v>46054</v>
      </c>
      <c r="D1060" s="299" t="s">
        <v>310</v>
      </c>
      <c r="E1060" s="331">
        <v>28.48</v>
      </c>
      <c r="F1060" s="331"/>
      <c r="G1060" s="333">
        <f t="shared" si="16"/>
        <v>2475.1099999999933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46054</v>
      </c>
      <c r="D1061" s="299" t="s">
        <v>311</v>
      </c>
      <c r="E1061" s="331">
        <v>125.07</v>
      </c>
      <c r="F1061" s="331"/>
      <c r="G1061" s="333">
        <f t="shared" si="16"/>
        <v>2503.5899999999933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46054</v>
      </c>
      <c r="D1062" s="299" t="s">
        <v>458</v>
      </c>
      <c r="E1062" s="331">
        <v>100</v>
      </c>
      <c r="F1062" s="331"/>
      <c r="G1062" s="333">
        <f t="shared" si="16"/>
        <v>2628.6599999999935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1</v>
      </c>
      <c r="C1063" s="298">
        <v>46054</v>
      </c>
      <c r="D1063" s="299" t="s">
        <v>329</v>
      </c>
      <c r="E1063" s="331">
        <v>194.96</v>
      </c>
      <c r="F1063" s="331"/>
      <c r="G1063" s="333">
        <f t="shared" si="16"/>
        <v>2728.6599999999935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46054</v>
      </c>
      <c r="D1064" s="299" t="s">
        <v>410</v>
      </c>
      <c r="E1064" s="331">
        <v>75.53</v>
      </c>
      <c r="F1064" s="331"/>
      <c r="G1064" s="333">
        <f t="shared" si="16"/>
        <v>2923.6199999999935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284</v>
      </c>
      <c r="B1065" s="330">
        <v>37</v>
      </c>
      <c r="C1065" s="298">
        <v>46053</v>
      </c>
      <c r="D1065" s="299" t="s">
        <v>459</v>
      </c>
      <c r="E1065" s="331">
        <v>3194.64</v>
      </c>
      <c r="F1065" s="331"/>
      <c r="G1065" s="333">
        <f t="shared" si="16"/>
        <v>2999.1499999999937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286</v>
      </c>
      <c r="B1066" s="330">
        <v>25</v>
      </c>
      <c r="C1066" s="298">
        <v>46053</v>
      </c>
      <c r="D1066" s="298" t="s">
        <v>204</v>
      </c>
      <c r="E1066" s="331">
        <v>350</v>
      </c>
      <c r="F1066" s="331"/>
      <c r="G1066" s="333">
        <f t="shared" si="16"/>
        <v>6193.7899999999936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286</v>
      </c>
      <c r="B1067" s="330">
        <v>26</v>
      </c>
      <c r="C1067" s="298">
        <v>46053</v>
      </c>
      <c r="D1067" s="298" t="s">
        <v>205</v>
      </c>
      <c r="E1067" s="331">
        <v>320</v>
      </c>
      <c r="F1067" s="331"/>
      <c r="G1067" s="333">
        <f t="shared" si="16"/>
        <v>6543.7899999999936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286</v>
      </c>
      <c r="B1068" s="330">
        <v>27</v>
      </c>
      <c r="C1068" s="298">
        <v>46053</v>
      </c>
      <c r="D1068" s="298" t="s">
        <v>206</v>
      </c>
      <c r="E1068" s="331">
        <v>25</v>
      </c>
      <c r="F1068" s="331"/>
      <c r="G1068" s="333">
        <f t="shared" si="16"/>
        <v>6863.7899999999936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286</v>
      </c>
      <c r="B1069" s="330">
        <v>28</v>
      </c>
      <c r="C1069" s="298">
        <v>46053</v>
      </c>
      <c r="D1069" s="298" t="s">
        <v>207</v>
      </c>
      <c r="E1069" s="331">
        <v>25</v>
      </c>
      <c r="F1069" s="331"/>
      <c r="G1069" s="333">
        <f t="shared" si="16"/>
        <v>6888.7899999999936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286</v>
      </c>
      <c r="B1070" s="330">
        <v>29</v>
      </c>
      <c r="C1070" s="298">
        <v>46053</v>
      </c>
      <c r="D1070" s="298" t="s">
        <v>208</v>
      </c>
      <c r="E1070" s="331">
        <v>45</v>
      </c>
      <c r="F1070" s="331"/>
      <c r="G1070" s="333">
        <f t="shared" si="16"/>
        <v>6913.7899999999936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286</v>
      </c>
      <c r="B1071" s="330">
        <v>30</v>
      </c>
      <c r="C1071" s="298">
        <v>46053</v>
      </c>
      <c r="D1071" s="298" t="s">
        <v>209</v>
      </c>
      <c r="E1071" s="331">
        <v>400</v>
      </c>
      <c r="F1071" s="331"/>
      <c r="G1071" s="333">
        <f t="shared" si="16"/>
        <v>6958.7899999999936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286</v>
      </c>
      <c r="B1072" s="330">
        <v>31</v>
      </c>
      <c r="C1072" s="298">
        <v>46053</v>
      </c>
      <c r="D1072" s="298" t="s">
        <v>210</v>
      </c>
      <c r="E1072" s="331">
        <v>375</v>
      </c>
      <c r="F1072" s="331"/>
      <c r="G1072" s="333">
        <f t="shared" si="16"/>
        <v>7358.7899999999936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286</v>
      </c>
      <c r="B1073" s="330">
        <v>32</v>
      </c>
      <c r="C1073" s="298">
        <v>46053</v>
      </c>
      <c r="D1073" s="298" t="s">
        <v>211</v>
      </c>
      <c r="E1073" s="331">
        <v>100</v>
      </c>
      <c r="F1073" s="331"/>
      <c r="G1073" s="333">
        <f t="shared" si="16"/>
        <v>7733.7899999999936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286</v>
      </c>
      <c r="B1074" s="330">
        <v>33</v>
      </c>
      <c r="C1074" s="298">
        <v>46053</v>
      </c>
      <c r="D1074" s="298" t="s">
        <v>212</v>
      </c>
      <c r="E1074" s="331">
        <v>85</v>
      </c>
      <c r="F1074" s="331"/>
      <c r="G1074" s="333">
        <f t="shared" si="16"/>
        <v>7833.7899999999936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286</v>
      </c>
      <c r="B1075" s="330">
        <v>34</v>
      </c>
      <c r="C1075" s="298">
        <v>46053</v>
      </c>
      <c r="D1075" s="298" t="s">
        <v>213</v>
      </c>
      <c r="E1075" s="331">
        <v>230</v>
      </c>
      <c r="F1075" s="331"/>
      <c r="G1075" s="333">
        <f t="shared" si="16"/>
        <v>7918.7899999999936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286</v>
      </c>
      <c r="B1076" s="330">
        <v>35</v>
      </c>
      <c r="C1076" s="298">
        <v>46053</v>
      </c>
      <c r="D1076" s="298" t="s">
        <v>214</v>
      </c>
      <c r="E1076" s="331">
        <v>45</v>
      </c>
      <c r="F1076" s="331"/>
      <c r="G1076" s="333">
        <f t="shared" si="16"/>
        <v>8148.7899999999936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46053</v>
      </c>
      <c r="D1077" s="298" t="s">
        <v>319</v>
      </c>
      <c r="E1077" s="331">
        <v>31.03</v>
      </c>
      <c r="F1077" s="331"/>
      <c r="G1077" s="333">
        <f t="shared" si="16"/>
        <v>8193.7899999999936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10</v>
      </c>
      <c r="C1078" s="298">
        <v>46053</v>
      </c>
      <c r="D1078" s="298" t="s">
        <v>176</v>
      </c>
      <c r="E1078" s="331">
        <v>17.899999999999999</v>
      </c>
      <c r="F1078" s="331"/>
      <c r="G1078" s="333">
        <f t="shared" si="16"/>
        <v>8224.8199999999943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46053</v>
      </c>
      <c r="D1079" s="298" t="s">
        <v>348</v>
      </c>
      <c r="E1079" s="331">
        <v>18.84</v>
      </c>
      <c r="F1079" s="331"/>
      <c r="G1079" s="333">
        <f t="shared" si="16"/>
        <v>8242.7199999999939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8</v>
      </c>
      <c r="C1080" s="298">
        <v>46053</v>
      </c>
      <c r="D1080" s="298" t="s">
        <v>319</v>
      </c>
      <c r="E1080" s="331">
        <v>25.54</v>
      </c>
      <c r="F1080" s="331"/>
      <c r="G1080" s="333">
        <f t="shared" si="16"/>
        <v>8261.559999999994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46053</v>
      </c>
      <c r="D1081" s="298" t="s">
        <v>308</v>
      </c>
      <c r="E1081" s="331">
        <v>52.59</v>
      </c>
      <c r="F1081" s="331"/>
      <c r="G1081" s="333">
        <f t="shared" si="16"/>
        <v>8287.0999999999949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335</v>
      </c>
      <c r="B1082" s="330" t="s">
        <v>335</v>
      </c>
      <c r="C1082" s="298">
        <v>46052</v>
      </c>
      <c r="D1082" s="299" t="s">
        <v>460</v>
      </c>
      <c r="E1082" s="331"/>
      <c r="F1082" s="331">
        <v>422</v>
      </c>
      <c r="G1082" s="333">
        <f t="shared" si="16"/>
        <v>8339.6899999999951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5</v>
      </c>
      <c r="C1083" s="298">
        <v>46052</v>
      </c>
      <c r="D1083" s="299" t="s">
        <v>864</v>
      </c>
      <c r="E1083" s="331">
        <v>200</v>
      </c>
      <c r="F1083" s="331"/>
      <c r="G1083" s="333">
        <f t="shared" si="16"/>
        <v>7917.6899999999951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46052</v>
      </c>
      <c r="D1084" s="299" t="s">
        <v>296</v>
      </c>
      <c r="E1084" s="331">
        <v>8.52</v>
      </c>
      <c r="F1084" s="331"/>
      <c r="G1084" s="333">
        <f t="shared" si="16"/>
        <v>8117.6899999999951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287</v>
      </c>
      <c r="B1085" s="330" t="s">
        <v>287</v>
      </c>
      <c r="C1085" s="298">
        <v>46052</v>
      </c>
      <c r="D1085" s="299" t="s">
        <v>461</v>
      </c>
      <c r="E1085" s="331">
        <v>831.92</v>
      </c>
      <c r="F1085" s="331">
        <v>831.92</v>
      </c>
      <c r="G1085" s="333">
        <f t="shared" si="16"/>
        <v>8126.2099999999955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5</v>
      </c>
      <c r="C1086" s="298">
        <v>46052</v>
      </c>
      <c r="D1086" s="299" t="s">
        <v>441</v>
      </c>
      <c r="E1086" s="331">
        <v>200</v>
      </c>
      <c r="F1086" s="331"/>
      <c r="G1086" s="333">
        <f t="shared" si="16"/>
        <v>8126.2099999999955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46052</v>
      </c>
      <c r="D1087" s="299" t="s">
        <v>324</v>
      </c>
      <c r="E1087" s="331">
        <v>11.04</v>
      </c>
      <c r="F1087" s="331"/>
      <c r="G1087" s="333">
        <f t="shared" si="16"/>
        <v>8326.2099999999955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291</v>
      </c>
      <c r="B1088" s="330">
        <v>38</v>
      </c>
      <c r="C1088" s="298">
        <v>46051</v>
      </c>
      <c r="D1088" s="299" t="s">
        <v>293</v>
      </c>
      <c r="E1088" s="331"/>
      <c r="F1088" s="331">
        <v>4365.6499999999996</v>
      </c>
      <c r="G1088" s="333">
        <f t="shared" si="16"/>
        <v>8337.2499999999964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46051</v>
      </c>
      <c r="D1089" s="299" t="s">
        <v>296</v>
      </c>
      <c r="E1089" s="331">
        <v>18.28</v>
      </c>
      <c r="F1089" s="331"/>
      <c r="G1089" s="333">
        <f t="shared" si="16"/>
        <v>3971.5999999999976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46051</v>
      </c>
      <c r="D1090" s="299" t="s">
        <v>295</v>
      </c>
      <c r="E1090" s="331">
        <v>57.06</v>
      </c>
      <c r="F1090" s="331"/>
      <c r="G1090" s="333">
        <f t="shared" si="16"/>
        <v>3989.8799999999978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287</v>
      </c>
      <c r="B1091" s="330" t="s">
        <v>287</v>
      </c>
      <c r="C1091" s="298">
        <v>46051</v>
      </c>
      <c r="D1091" s="299" t="s">
        <v>462</v>
      </c>
      <c r="E1091" s="331">
        <v>89.42</v>
      </c>
      <c r="F1091" s="331">
        <v>89.42</v>
      </c>
      <c r="G1091" s="333">
        <f t="shared" si="16"/>
        <v>4046.9399999999978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46051</v>
      </c>
      <c r="D1092" s="299" t="s">
        <v>463</v>
      </c>
      <c r="E1092" s="331">
        <v>59</v>
      </c>
      <c r="F1092" s="331"/>
      <c r="G1092" s="333">
        <f t="shared" si="16"/>
        <v>4046.9399999999978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46051</v>
      </c>
      <c r="D1093" s="299" t="s">
        <v>371</v>
      </c>
      <c r="E1093" s="331">
        <v>19.899999999999999</v>
      </c>
      <c r="F1093" s="331"/>
      <c r="G1093" s="333">
        <f t="shared" si="16"/>
        <v>4105.9399999999978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46050</v>
      </c>
      <c r="D1094" s="299" t="s">
        <v>353</v>
      </c>
      <c r="E1094" s="331">
        <v>14.99</v>
      </c>
      <c r="F1094" s="331"/>
      <c r="G1094" s="333">
        <f t="shared" si="16"/>
        <v>4125.8399999999974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6</v>
      </c>
      <c r="C1095" s="298">
        <v>46050</v>
      </c>
      <c r="D1095" s="299" t="s">
        <v>464</v>
      </c>
      <c r="E1095" s="331">
        <v>25</v>
      </c>
      <c r="F1095" s="331"/>
      <c r="G1095" s="333">
        <f t="shared" si="16"/>
        <v>4140.8299999999972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3</v>
      </c>
      <c r="C1096" s="298">
        <v>46050</v>
      </c>
      <c r="D1096" s="299" t="s">
        <v>865</v>
      </c>
      <c r="E1096" s="331">
        <v>6</v>
      </c>
      <c r="F1096" s="331"/>
      <c r="G1096" s="333">
        <f t="shared" si="16"/>
        <v>4165.8299999999972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46050</v>
      </c>
      <c r="D1097" s="299" t="s">
        <v>866</v>
      </c>
      <c r="E1097" s="331">
        <v>15</v>
      </c>
      <c r="F1097" s="331"/>
      <c r="G1097" s="333">
        <f t="shared" si="16"/>
        <v>4171.8299999999972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2</v>
      </c>
      <c r="C1098" s="298">
        <v>46050</v>
      </c>
      <c r="D1098" s="299" t="s">
        <v>296</v>
      </c>
      <c r="E1098" s="331">
        <v>12.71</v>
      </c>
      <c r="F1098" s="331"/>
      <c r="G1098" s="333">
        <f t="shared" si="16"/>
        <v>4186.8299999999972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46050</v>
      </c>
      <c r="D1099" s="299" t="s">
        <v>452</v>
      </c>
      <c r="E1099" s="331">
        <v>1475.9</v>
      </c>
      <c r="F1099" s="331">
        <v>1475.9</v>
      </c>
      <c r="G1099" s="333">
        <f t="shared" si="16"/>
        <v>4199.5399999999972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46050</v>
      </c>
      <c r="D1100" s="299" t="s">
        <v>319</v>
      </c>
      <c r="E1100" s="331">
        <v>28.52</v>
      </c>
      <c r="F1100" s="331"/>
      <c r="G1100" s="333">
        <f t="shared" si="16"/>
        <v>4199.5399999999972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46050</v>
      </c>
      <c r="D1101" s="299" t="s">
        <v>465</v>
      </c>
      <c r="E1101" s="331">
        <v>66.94</v>
      </c>
      <c r="F1101" s="331"/>
      <c r="G1101" s="333">
        <f t="shared" si="16"/>
        <v>4228.0599999999977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46049</v>
      </c>
      <c r="D1102" s="299" t="s">
        <v>308</v>
      </c>
      <c r="E1102" s="331">
        <v>47.99</v>
      </c>
      <c r="F1102" s="331"/>
      <c r="G1102" s="333">
        <f t="shared" si="16"/>
        <v>4294.9999999999973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287</v>
      </c>
      <c r="B1103" s="330" t="s">
        <v>287</v>
      </c>
      <c r="C1103" s="298">
        <v>46048</v>
      </c>
      <c r="D1103" s="299" t="s">
        <v>466</v>
      </c>
      <c r="E1103" s="331"/>
      <c r="F1103" s="331">
        <v>425</v>
      </c>
      <c r="G1103" s="333">
        <f t="shared" si="16"/>
        <v>4342.9899999999971</v>
      </c>
      <c r="H1103" s="334" t="s">
        <v>298</v>
      </c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287</v>
      </c>
      <c r="B1104" s="330" t="s">
        <v>287</v>
      </c>
      <c r="C1104" s="298">
        <v>46048</v>
      </c>
      <c r="D1104" s="299" t="s">
        <v>466</v>
      </c>
      <c r="E1104" s="331">
        <v>425</v>
      </c>
      <c r="F1104" s="331"/>
      <c r="G1104" s="333">
        <f t="shared" si="16"/>
        <v>3917.9899999999971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46048</v>
      </c>
      <c r="D1105" s="299" t="s">
        <v>467</v>
      </c>
      <c r="E1105" s="331">
        <v>20.12</v>
      </c>
      <c r="F1105" s="331"/>
      <c r="G1105" s="333">
        <f t="shared" si="16"/>
        <v>4342.9899999999971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17</v>
      </c>
      <c r="C1106" s="298">
        <v>46048</v>
      </c>
      <c r="D1106" s="299" t="s">
        <v>468</v>
      </c>
      <c r="E1106" s="331">
        <v>42.68</v>
      </c>
      <c r="F1106" s="331"/>
      <c r="G1106" s="333">
        <f t="shared" si="16"/>
        <v>4363.1099999999969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46048</v>
      </c>
      <c r="D1107" s="299" t="s">
        <v>397</v>
      </c>
      <c r="E1107" s="331">
        <v>47.9</v>
      </c>
      <c r="F1107" s="331"/>
      <c r="G1107" s="333">
        <f t="shared" si="16"/>
        <v>4405.7899999999972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1</v>
      </c>
      <c r="C1108" s="298">
        <v>46047</v>
      </c>
      <c r="D1108" s="299" t="s">
        <v>457</v>
      </c>
      <c r="E1108" s="331">
        <v>105.79</v>
      </c>
      <c r="F1108" s="331"/>
      <c r="G1108" s="333">
        <f t="shared" si="16"/>
        <v>4453.6899999999969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12</v>
      </c>
      <c r="C1109" s="298">
        <v>46047</v>
      </c>
      <c r="D1109" s="299" t="s">
        <v>314</v>
      </c>
      <c r="E1109" s="331">
        <v>204.83</v>
      </c>
      <c r="F1109" s="331"/>
      <c r="G1109" s="333">
        <f t="shared" si="16"/>
        <v>4559.4799999999968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3</v>
      </c>
      <c r="C1110" s="298">
        <v>46047</v>
      </c>
      <c r="D1110" s="299" t="s">
        <v>348</v>
      </c>
      <c r="E1110" s="331">
        <v>8.51</v>
      </c>
      <c r="F1110" s="331"/>
      <c r="G1110" s="333">
        <f t="shared" si="16"/>
        <v>4764.3099999999968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46046</v>
      </c>
      <c r="D1111" s="299" t="s">
        <v>296</v>
      </c>
      <c r="E1111" s="331">
        <v>92.96</v>
      </c>
      <c r="F1111" s="331"/>
      <c r="G1111" s="333">
        <f t="shared" si="16"/>
        <v>4772.819999999997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46046</v>
      </c>
      <c r="D1112" s="299" t="s">
        <v>334</v>
      </c>
      <c r="E1112" s="331">
        <v>30.77</v>
      </c>
      <c r="F1112" s="331"/>
      <c r="G1112" s="333">
        <f t="shared" si="16"/>
        <v>4865.779999999997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46046</v>
      </c>
      <c r="D1113" s="299" t="s">
        <v>358</v>
      </c>
      <c r="E1113" s="331">
        <v>9.4700000000000006</v>
      </c>
      <c r="F1113" s="331"/>
      <c r="G1113" s="333">
        <f t="shared" si="16"/>
        <v>4896.5499999999975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46046</v>
      </c>
      <c r="D1114" s="299" t="s">
        <v>397</v>
      </c>
      <c r="E1114" s="331">
        <v>53.59</v>
      </c>
      <c r="F1114" s="331"/>
      <c r="G1114" s="333">
        <f t="shared" si="16"/>
        <v>4906.0199999999977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46046</v>
      </c>
      <c r="D1115" s="299" t="s">
        <v>311</v>
      </c>
      <c r="E1115" s="331">
        <v>61.64</v>
      </c>
      <c r="F1115" s="331"/>
      <c r="G1115" s="333">
        <f t="shared" si="16"/>
        <v>4959.6099999999979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1</v>
      </c>
      <c r="C1116" s="298">
        <v>46045</v>
      </c>
      <c r="D1116" s="299" t="s">
        <v>304</v>
      </c>
      <c r="E1116" s="331">
        <v>23.17</v>
      </c>
      <c r="F1116" s="331"/>
      <c r="G1116" s="333">
        <f t="shared" si="16"/>
        <v>5021.2499999999982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4</v>
      </c>
      <c r="C1117" s="298">
        <v>46045</v>
      </c>
      <c r="D1117" s="299" t="s">
        <v>296</v>
      </c>
      <c r="E1117" s="331">
        <v>62.77</v>
      </c>
      <c r="F1117" s="331"/>
      <c r="G1117" s="333">
        <f t="shared" si="16"/>
        <v>5044.4199999999983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46045</v>
      </c>
      <c r="D1118" s="299" t="s">
        <v>469</v>
      </c>
      <c r="E1118" s="331">
        <v>105.51</v>
      </c>
      <c r="F1118" s="331"/>
      <c r="G1118" s="333">
        <f t="shared" si="16"/>
        <v>5107.1899999999987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46045</v>
      </c>
      <c r="D1119" s="299" t="s">
        <v>334</v>
      </c>
      <c r="E1119" s="331">
        <v>9.9499999999999993</v>
      </c>
      <c r="F1119" s="331"/>
      <c r="G1119" s="333">
        <f t="shared" si="16"/>
        <v>5212.6999999999989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46045</v>
      </c>
      <c r="D1120" s="299" t="s">
        <v>358</v>
      </c>
      <c r="E1120" s="331">
        <v>10.17</v>
      </c>
      <c r="F1120" s="331"/>
      <c r="G1120" s="333">
        <f t="shared" si="16"/>
        <v>5222.6499999999987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46045</v>
      </c>
      <c r="D1121" s="299" t="s">
        <v>301</v>
      </c>
      <c r="E1121" s="331">
        <v>32.200000000000003</v>
      </c>
      <c r="F1121" s="331"/>
      <c r="G1121" s="333">
        <f t="shared" si="16"/>
        <v>5232.8199999999988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46045</v>
      </c>
      <c r="D1122" s="299" t="s">
        <v>862</v>
      </c>
      <c r="E1122" s="331">
        <v>5.31</v>
      </c>
      <c r="F1122" s="331"/>
      <c r="G1122" s="333">
        <f t="shared" si="16"/>
        <v>5265.0199999999986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8</v>
      </c>
      <c r="C1123" s="298">
        <v>46044</v>
      </c>
      <c r="D1123" s="299" t="s">
        <v>435</v>
      </c>
      <c r="E1123" s="331">
        <v>73.95</v>
      </c>
      <c r="F1123" s="331"/>
      <c r="G1123" s="333">
        <f t="shared" si="16"/>
        <v>5270.329999999999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46044</v>
      </c>
      <c r="D1124" s="299" t="s">
        <v>470</v>
      </c>
      <c r="E1124" s="331">
        <v>28.68</v>
      </c>
      <c r="F1124" s="331"/>
      <c r="G1124" s="333">
        <f t="shared" si="16"/>
        <v>5344.2799999999988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46044</v>
      </c>
      <c r="D1125" s="299" t="s">
        <v>357</v>
      </c>
      <c r="E1125" s="331">
        <v>57.38</v>
      </c>
      <c r="F1125" s="331"/>
      <c r="G1125" s="333">
        <f t="shared" si="16"/>
        <v>5372.9599999999991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46044</v>
      </c>
      <c r="D1126" s="299" t="s">
        <v>358</v>
      </c>
      <c r="E1126" s="331">
        <v>9.4700000000000006</v>
      </c>
      <c r="F1126" s="331"/>
      <c r="G1126" s="333">
        <f t="shared" si="16"/>
        <v>5430.3399999999992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46044</v>
      </c>
      <c r="D1127" s="299" t="s">
        <v>358</v>
      </c>
      <c r="E1127" s="331">
        <v>7.18</v>
      </c>
      <c r="F1127" s="331"/>
      <c r="G1127" s="333">
        <f t="shared" si="16"/>
        <v>5439.8099999999995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287</v>
      </c>
      <c r="B1128" s="330" t="s">
        <v>287</v>
      </c>
      <c r="C1128" s="298">
        <v>46044</v>
      </c>
      <c r="D1128" s="299" t="s">
        <v>315</v>
      </c>
      <c r="E1128" s="331">
        <v>126.24</v>
      </c>
      <c r="F1128" s="331">
        <v>126.24</v>
      </c>
      <c r="G1128" s="333">
        <f t="shared" si="16"/>
        <v>5446.99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46043</v>
      </c>
      <c r="D1129" s="299" t="s">
        <v>471</v>
      </c>
      <c r="E1129" s="331">
        <v>17</v>
      </c>
      <c r="F1129" s="331"/>
      <c r="G1129" s="333">
        <f t="shared" si="16"/>
        <v>5446.99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46043</v>
      </c>
      <c r="D1130" s="299" t="s">
        <v>329</v>
      </c>
      <c r="E1130" s="331">
        <v>24.75</v>
      </c>
      <c r="F1130" s="331"/>
      <c r="G1130" s="333">
        <f t="shared" si="16"/>
        <v>5463.99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291</v>
      </c>
      <c r="B1131" s="330">
        <v>39</v>
      </c>
      <c r="C1131" s="298">
        <v>46043</v>
      </c>
      <c r="D1131" s="299" t="s">
        <v>292</v>
      </c>
      <c r="E1131" s="331"/>
      <c r="F1131" s="331">
        <v>3378.82</v>
      </c>
      <c r="G1131" s="333">
        <f t="shared" si="16"/>
        <v>5488.74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23</v>
      </c>
      <c r="C1132" s="298">
        <v>46043</v>
      </c>
      <c r="D1132" s="299" t="s">
        <v>67</v>
      </c>
      <c r="E1132" s="331">
        <v>650.88</v>
      </c>
      <c r="F1132" s="331"/>
      <c r="G1132" s="333">
        <f t="shared" si="16"/>
        <v>2109.9199999999992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287</v>
      </c>
      <c r="B1133" s="330" t="s">
        <v>287</v>
      </c>
      <c r="C1133" s="298">
        <v>46043</v>
      </c>
      <c r="D1133" s="299" t="s">
        <v>472</v>
      </c>
      <c r="E1133" s="331">
        <v>100</v>
      </c>
      <c r="F1133" s="331">
        <v>100</v>
      </c>
      <c r="G1133" s="333">
        <f t="shared" si="16"/>
        <v>2760.7999999999993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46043</v>
      </c>
      <c r="D1134" s="299" t="s">
        <v>301</v>
      </c>
      <c r="E1134" s="331">
        <v>20</v>
      </c>
      <c r="F1134" s="331"/>
      <c r="G1134" s="333">
        <f t="shared" si="16"/>
        <v>2760.7999999999993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46043</v>
      </c>
      <c r="D1135" s="299" t="s">
        <v>295</v>
      </c>
      <c r="E1135" s="331">
        <v>6.38</v>
      </c>
      <c r="F1135" s="331"/>
      <c r="G1135" s="333">
        <f t="shared" si="16"/>
        <v>2780.7999999999993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46043</v>
      </c>
      <c r="D1136" s="299" t="s">
        <v>295</v>
      </c>
      <c r="E1136" s="331">
        <v>17.29</v>
      </c>
      <c r="F1136" s="331"/>
      <c r="G1136" s="333">
        <f t="shared" si="16"/>
        <v>2787.1799999999994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46043</v>
      </c>
      <c r="D1137" s="299" t="s">
        <v>358</v>
      </c>
      <c r="E1137" s="331">
        <v>14.86</v>
      </c>
      <c r="F1137" s="331"/>
      <c r="G1137" s="333">
        <f t="shared" si="16"/>
        <v>2804.4699999999993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46042</v>
      </c>
      <c r="D1138" s="299" t="s">
        <v>371</v>
      </c>
      <c r="E1138" s="331">
        <v>13.4</v>
      </c>
      <c r="F1138" s="331"/>
      <c r="G1138" s="333">
        <f t="shared" si="16"/>
        <v>2819.3299999999995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46042</v>
      </c>
      <c r="D1139" s="299" t="s">
        <v>371</v>
      </c>
      <c r="E1139" s="331">
        <v>5.97</v>
      </c>
      <c r="F1139" s="331"/>
      <c r="G1139" s="333">
        <f t="shared" si="16"/>
        <v>2832.7299999999996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22</v>
      </c>
      <c r="C1140" s="298">
        <v>46042</v>
      </c>
      <c r="D1140" s="299" t="s">
        <v>323</v>
      </c>
      <c r="E1140" s="331">
        <v>18.09</v>
      </c>
      <c r="F1140" s="331"/>
      <c r="G1140" s="333">
        <f t="shared" si="16"/>
        <v>2838.6999999999994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17</v>
      </c>
      <c r="C1141" s="298">
        <v>46042</v>
      </c>
      <c r="D1141" s="299" t="s">
        <v>188</v>
      </c>
      <c r="E1141" s="331">
        <v>42.65</v>
      </c>
      <c r="F1141" s="331"/>
      <c r="G1141" s="333">
        <f t="shared" si="16"/>
        <v>2856.7899999999995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335</v>
      </c>
      <c r="B1142" s="330" t="s">
        <v>335</v>
      </c>
      <c r="C1142" s="298">
        <v>46042</v>
      </c>
      <c r="D1142" s="299" t="s">
        <v>336</v>
      </c>
      <c r="E1142" s="331">
        <v>130.51</v>
      </c>
      <c r="F1142" s="331"/>
      <c r="G1142" s="333">
        <f t="shared" si="16"/>
        <v>2899.4399999999996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15</v>
      </c>
      <c r="C1143" s="298">
        <v>46042</v>
      </c>
      <c r="D1143" s="299" t="s">
        <v>185</v>
      </c>
      <c r="E1143" s="331">
        <v>132.4</v>
      </c>
      <c r="F1143" s="331"/>
      <c r="G1143" s="333">
        <f t="shared" si="16"/>
        <v>3029.9499999999994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23</v>
      </c>
      <c r="C1144" s="298">
        <v>46042</v>
      </c>
      <c r="D1144" s="299" t="s">
        <v>63</v>
      </c>
      <c r="E1144" s="331">
        <v>529.46</v>
      </c>
      <c r="F1144" s="331"/>
      <c r="G1144" s="333">
        <f t="shared" si="16"/>
        <v>3162.3499999999995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46042</v>
      </c>
      <c r="D1145" s="299" t="s">
        <v>300</v>
      </c>
      <c r="E1145" s="331">
        <v>51.63</v>
      </c>
      <c r="F1145" s="331"/>
      <c r="G1145" s="333">
        <f t="shared" si="16"/>
        <v>3691.8099999999995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46042</v>
      </c>
      <c r="D1146" s="299" t="s">
        <v>296</v>
      </c>
      <c r="E1146" s="331">
        <v>11.17</v>
      </c>
      <c r="F1146" s="331"/>
      <c r="G1146" s="333">
        <f t="shared" si="16"/>
        <v>3743.4399999999996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4</v>
      </c>
      <c r="C1147" s="298">
        <v>46042</v>
      </c>
      <c r="D1147" s="299" t="s">
        <v>296</v>
      </c>
      <c r="E1147" s="331">
        <v>57.37</v>
      </c>
      <c r="F1147" s="331"/>
      <c r="G1147" s="333">
        <f t="shared" si="16"/>
        <v>3754.6099999999997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46042</v>
      </c>
      <c r="D1148" s="299" t="s">
        <v>328</v>
      </c>
      <c r="E1148" s="331">
        <v>7.46</v>
      </c>
      <c r="F1148" s="331"/>
      <c r="G1148" s="333">
        <f t="shared" si="16"/>
        <v>3811.9799999999996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46042</v>
      </c>
      <c r="D1149" s="299" t="s">
        <v>310</v>
      </c>
      <c r="E1149" s="331">
        <v>28.91</v>
      </c>
      <c r="F1149" s="331"/>
      <c r="G1149" s="333">
        <f t="shared" si="16"/>
        <v>3819.4399999999996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46040</v>
      </c>
      <c r="D1150" s="299" t="s">
        <v>300</v>
      </c>
      <c r="E1150" s="331">
        <v>31.35</v>
      </c>
      <c r="F1150" s="331"/>
      <c r="G1150" s="333">
        <f t="shared" si="16"/>
        <v>3848.3499999999995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46040</v>
      </c>
      <c r="D1151" s="299" t="s">
        <v>473</v>
      </c>
      <c r="E1151" s="331">
        <v>124.75</v>
      </c>
      <c r="F1151" s="331"/>
      <c r="G1151" s="333">
        <f t="shared" si="16"/>
        <v>3879.6999999999994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3</v>
      </c>
      <c r="C1152" s="298">
        <v>46040</v>
      </c>
      <c r="D1152" s="299" t="s">
        <v>320</v>
      </c>
      <c r="E1152" s="331">
        <v>11.3</v>
      </c>
      <c r="F1152" s="331"/>
      <c r="G1152" s="333">
        <f t="shared" si="16"/>
        <v>4004.4499999999994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22</v>
      </c>
      <c r="C1153" s="298">
        <v>46040</v>
      </c>
      <c r="D1153" s="299" t="s">
        <v>401</v>
      </c>
      <c r="E1153" s="331">
        <v>13.84</v>
      </c>
      <c r="F1153" s="331"/>
      <c r="G1153" s="333">
        <f t="shared" si="16"/>
        <v>4015.7499999999995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1</v>
      </c>
      <c r="C1154" s="298">
        <v>46040</v>
      </c>
      <c r="D1154" s="299" t="s">
        <v>306</v>
      </c>
      <c r="E1154" s="331">
        <v>92.06</v>
      </c>
      <c r="F1154" s="331"/>
      <c r="G1154" s="333">
        <f t="shared" si="16"/>
        <v>4029.5899999999997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7</v>
      </c>
      <c r="C1155" s="298">
        <v>46040</v>
      </c>
      <c r="D1155" s="299" t="s">
        <v>338</v>
      </c>
      <c r="E1155" s="331">
        <v>78.47</v>
      </c>
      <c r="F1155" s="331"/>
      <c r="G1155" s="333">
        <f t="shared" si="16"/>
        <v>4121.6499999999996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1</v>
      </c>
      <c r="C1156" s="298">
        <v>46040</v>
      </c>
      <c r="D1156" s="299" t="s">
        <v>393</v>
      </c>
      <c r="E1156" s="331">
        <v>28.22</v>
      </c>
      <c r="F1156" s="331"/>
      <c r="G1156" s="333">
        <f t="shared" si="16"/>
        <v>4200.12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46040</v>
      </c>
      <c r="D1157" s="299" t="s">
        <v>392</v>
      </c>
      <c r="E1157" s="331">
        <v>32.729999999999997</v>
      </c>
      <c r="F1157" s="331"/>
      <c r="G1157" s="333">
        <f t="shared" si="16"/>
        <v>4228.34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42</v>
      </c>
      <c r="C1158" s="298">
        <v>46039</v>
      </c>
      <c r="D1158" s="299" t="s">
        <v>333</v>
      </c>
      <c r="E1158" s="331">
        <v>29.8</v>
      </c>
      <c r="F1158" s="331"/>
      <c r="G1158" s="333">
        <f t="shared" si="16"/>
        <v>4261.07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43</v>
      </c>
      <c r="C1159" s="298">
        <v>46039</v>
      </c>
      <c r="D1159" s="299" t="s">
        <v>333</v>
      </c>
      <c r="E1159" s="331">
        <v>22.35</v>
      </c>
      <c r="F1159" s="331"/>
      <c r="G1159" s="333">
        <f t="shared" si="16"/>
        <v>4290.87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8</v>
      </c>
      <c r="C1160" s="298">
        <v>46039</v>
      </c>
      <c r="D1160" s="299" t="s">
        <v>319</v>
      </c>
      <c r="E1160" s="331">
        <v>36.92</v>
      </c>
      <c r="F1160" s="331"/>
      <c r="G1160" s="333">
        <f t="shared" si="16"/>
        <v>4313.22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46039</v>
      </c>
      <c r="D1161" s="299" t="s">
        <v>311</v>
      </c>
      <c r="E1161" s="331">
        <v>117.89</v>
      </c>
      <c r="F1161" s="331"/>
      <c r="G1161" s="333">
        <f t="shared" si="16"/>
        <v>4350.1400000000003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46039</v>
      </c>
      <c r="D1162" s="299" t="s">
        <v>329</v>
      </c>
      <c r="E1162" s="331">
        <v>196.36</v>
      </c>
      <c r="F1162" s="331"/>
      <c r="G1162" s="333">
        <f t="shared" si="16"/>
        <v>4468.0300000000007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21</v>
      </c>
      <c r="C1163" s="298">
        <v>46039</v>
      </c>
      <c r="D1163" s="299" t="s">
        <v>194</v>
      </c>
      <c r="E1163" s="331">
        <v>70.2</v>
      </c>
      <c r="F1163" s="331"/>
      <c r="G1163" s="333">
        <f t="shared" si="16"/>
        <v>4664.3900000000003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46038</v>
      </c>
      <c r="D1164" s="299" t="s">
        <v>324</v>
      </c>
      <c r="E1164" s="331">
        <v>13.14</v>
      </c>
      <c r="F1164" s="331"/>
      <c r="G1164" s="333">
        <f t="shared" si="16"/>
        <v>4734.59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46038</v>
      </c>
      <c r="D1165" s="299" t="s">
        <v>296</v>
      </c>
      <c r="E1165" s="331">
        <v>18.489999999999998</v>
      </c>
      <c r="F1165" s="331"/>
      <c r="G1165" s="333">
        <f t="shared" si="16"/>
        <v>4747.7300000000005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291</v>
      </c>
      <c r="B1166" s="330">
        <v>41</v>
      </c>
      <c r="C1166" s="298">
        <v>46038</v>
      </c>
      <c r="D1166" s="299" t="s">
        <v>474</v>
      </c>
      <c r="E1166" s="331"/>
      <c r="F1166" s="331">
        <v>800</v>
      </c>
      <c r="G1166" s="333">
        <f t="shared" si="16"/>
        <v>4766.22</v>
      </c>
      <c r="H1166" s="334" t="s">
        <v>298</v>
      </c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18</v>
      </c>
      <c r="C1167" s="298">
        <v>46038</v>
      </c>
      <c r="D1167" s="299" t="s">
        <v>361</v>
      </c>
      <c r="E1167" s="331">
        <v>400</v>
      </c>
      <c r="F1167" s="331"/>
      <c r="G1167" s="333">
        <f t="shared" si="16"/>
        <v>3966.2200000000003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294</v>
      </c>
      <c r="B1168" s="330">
        <v>19</v>
      </c>
      <c r="C1168" s="298">
        <v>46038</v>
      </c>
      <c r="D1168" s="299" t="s">
        <v>191</v>
      </c>
      <c r="E1168" s="331">
        <v>200</v>
      </c>
      <c r="F1168" s="331"/>
      <c r="G1168" s="333">
        <f t="shared" si="16"/>
        <v>4366.22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11</v>
      </c>
      <c r="C1169" s="298">
        <v>46038</v>
      </c>
      <c r="D1169" s="299" t="s">
        <v>178</v>
      </c>
      <c r="E1169" s="331">
        <v>267.95999999999998</v>
      </c>
      <c r="F1169" s="331"/>
      <c r="G1169" s="333">
        <f t="shared" si="16"/>
        <v>4566.22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46037</v>
      </c>
      <c r="D1170" s="299" t="s">
        <v>357</v>
      </c>
      <c r="E1170" s="331">
        <v>59.95</v>
      </c>
      <c r="F1170" s="331"/>
      <c r="G1170" s="333">
        <f t="shared" si="16"/>
        <v>4834.18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46037</v>
      </c>
      <c r="D1171" s="299" t="s">
        <v>357</v>
      </c>
      <c r="E1171" s="331">
        <v>59.96</v>
      </c>
      <c r="F1171" s="331"/>
      <c r="G1171" s="333">
        <f t="shared" si="16"/>
        <v>4894.13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46037</v>
      </c>
      <c r="D1172" s="299" t="s">
        <v>319</v>
      </c>
      <c r="E1172" s="331">
        <v>12.43</v>
      </c>
      <c r="F1172" s="331"/>
      <c r="G1172" s="333">
        <f t="shared" si="16"/>
        <v>4954.09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46037</v>
      </c>
      <c r="D1173" s="299" t="s">
        <v>296</v>
      </c>
      <c r="E1173" s="331">
        <v>11.07</v>
      </c>
      <c r="F1173" s="331"/>
      <c r="G1173" s="333">
        <f t="shared" si="16"/>
        <v>4966.5200000000004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46037</v>
      </c>
      <c r="D1174" s="299" t="s">
        <v>296</v>
      </c>
      <c r="E1174" s="331">
        <v>52.3</v>
      </c>
      <c r="F1174" s="331"/>
      <c r="G1174" s="333">
        <f t="shared" si="16"/>
        <v>4977.59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46037</v>
      </c>
      <c r="D1175" s="299" t="s">
        <v>436</v>
      </c>
      <c r="E1175" s="331">
        <v>50</v>
      </c>
      <c r="F1175" s="331"/>
      <c r="G1175" s="333">
        <f t="shared" si="16"/>
        <v>5029.8900000000003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291</v>
      </c>
      <c r="B1176" s="330">
        <v>38</v>
      </c>
      <c r="C1176" s="298">
        <v>46037</v>
      </c>
      <c r="D1176" s="299" t="s">
        <v>293</v>
      </c>
      <c r="E1176" s="331"/>
      <c r="F1176" s="331">
        <v>4365.67</v>
      </c>
      <c r="G1176" s="333">
        <f t="shared" si="16"/>
        <v>5079.8900000000003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46036</v>
      </c>
      <c r="D1177" s="299" t="s">
        <v>295</v>
      </c>
      <c r="E1177" s="331">
        <v>30.91</v>
      </c>
      <c r="F1177" s="331"/>
      <c r="G1177" s="333">
        <f t="shared" si="16"/>
        <v>714.22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3</v>
      </c>
      <c r="C1178" s="298">
        <v>46036</v>
      </c>
      <c r="D1178" s="299" t="s">
        <v>348</v>
      </c>
      <c r="E1178" s="331">
        <v>8.67</v>
      </c>
      <c r="F1178" s="331"/>
      <c r="G1178" s="333">
        <f t="shared" si="16"/>
        <v>745.13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46035</v>
      </c>
      <c r="D1179" s="299" t="s">
        <v>351</v>
      </c>
      <c r="E1179" s="331">
        <v>25.01</v>
      </c>
      <c r="F1179" s="331"/>
      <c r="G1179" s="333">
        <f t="shared" si="16"/>
        <v>753.8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46035</v>
      </c>
      <c r="D1180" s="299" t="s">
        <v>412</v>
      </c>
      <c r="E1180" s="331">
        <v>-5.9</v>
      </c>
      <c r="F1180" s="331"/>
      <c r="G1180" s="333">
        <f t="shared" si="16"/>
        <v>778.81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46035</v>
      </c>
      <c r="D1181" s="299" t="s">
        <v>446</v>
      </c>
      <c r="E1181" s="331">
        <v>-0.03</v>
      </c>
      <c r="F1181" s="331"/>
      <c r="G1181" s="333">
        <f t="shared" si="16"/>
        <v>772.91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43</v>
      </c>
      <c r="C1182" s="298">
        <v>46035</v>
      </c>
      <c r="D1182" s="299" t="s">
        <v>201</v>
      </c>
      <c r="E1182" s="331">
        <v>44.18</v>
      </c>
      <c r="F1182" s="331"/>
      <c r="G1182" s="333">
        <f t="shared" si="16"/>
        <v>772.88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42</v>
      </c>
      <c r="C1183" s="298">
        <v>46035</v>
      </c>
      <c r="D1183" s="299" t="s">
        <v>200</v>
      </c>
      <c r="E1183" s="331">
        <v>51.19</v>
      </c>
      <c r="F1183" s="331"/>
      <c r="G1183" s="333">
        <f t="shared" si="16"/>
        <v>817.06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46035</v>
      </c>
      <c r="D1184" s="299" t="s">
        <v>295</v>
      </c>
      <c r="E1184" s="331">
        <v>28.15</v>
      </c>
      <c r="F1184" s="331"/>
      <c r="G1184" s="333">
        <f t="shared" si="16"/>
        <v>868.25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3</v>
      </c>
      <c r="C1185" s="298">
        <v>46035</v>
      </c>
      <c r="D1185" s="299" t="s">
        <v>296</v>
      </c>
      <c r="E1185" s="331">
        <v>20.85</v>
      </c>
      <c r="F1185" s="331"/>
      <c r="G1185" s="333">
        <f t="shared" si="16"/>
        <v>896.4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46034</v>
      </c>
      <c r="D1186" s="299" t="s">
        <v>306</v>
      </c>
      <c r="E1186" s="331">
        <v>145.81</v>
      </c>
      <c r="F1186" s="331"/>
      <c r="G1186" s="333">
        <f t="shared" si="16"/>
        <v>917.25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46034</v>
      </c>
      <c r="D1187" s="299" t="s">
        <v>424</v>
      </c>
      <c r="E1187" s="331">
        <v>25.22</v>
      </c>
      <c r="F1187" s="331"/>
      <c r="G1187" s="333">
        <f t="shared" si="16"/>
        <v>1063.06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46033</v>
      </c>
      <c r="D1188" s="299" t="s">
        <v>326</v>
      </c>
      <c r="E1188" s="331">
        <v>49.38</v>
      </c>
      <c r="F1188" s="331"/>
      <c r="G1188" s="333">
        <f t="shared" si="16"/>
        <v>1088.28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22</v>
      </c>
      <c r="C1189" s="298">
        <v>46033</v>
      </c>
      <c r="D1189" s="299" t="s">
        <v>352</v>
      </c>
      <c r="E1189" s="331">
        <v>19.16</v>
      </c>
      <c r="F1189" s="331"/>
      <c r="G1189" s="333">
        <f t="shared" si="16"/>
        <v>1137.6600000000001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46033</v>
      </c>
      <c r="D1190" s="299" t="s">
        <v>312</v>
      </c>
      <c r="E1190" s="331">
        <v>39.86</v>
      </c>
      <c r="F1190" s="331"/>
      <c r="G1190" s="333">
        <f t="shared" si="16"/>
        <v>1156.8200000000002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7</v>
      </c>
      <c r="C1191" s="298">
        <v>46033</v>
      </c>
      <c r="D1191" s="299" t="s">
        <v>444</v>
      </c>
      <c r="E1191" s="331">
        <v>165.05</v>
      </c>
      <c r="F1191" s="331"/>
      <c r="G1191" s="333">
        <f t="shared" si="16"/>
        <v>1196.68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24</v>
      </c>
      <c r="C1192" s="298">
        <v>46032</v>
      </c>
      <c r="D1192" s="299" t="s">
        <v>860</v>
      </c>
      <c r="E1192" s="331">
        <v>83.42</v>
      </c>
      <c r="F1192" s="331"/>
      <c r="G1192" s="333">
        <f t="shared" si="16"/>
        <v>1361.73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46032</v>
      </c>
      <c r="D1193" s="299" t="s">
        <v>296</v>
      </c>
      <c r="E1193" s="331">
        <v>30.4</v>
      </c>
      <c r="F1193" s="331"/>
      <c r="G1193" s="333">
        <f t="shared" si="16"/>
        <v>1445.15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46032</v>
      </c>
      <c r="D1194" s="299" t="s">
        <v>296</v>
      </c>
      <c r="E1194" s="331">
        <v>13.83</v>
      </c>
      <c r="F1194" s="331"/>
      <c r="G1194" s="333">
        <f t="shared" si="16"/>
        <v>1475.5500000000002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46032</v>
      </c>
      <c r="D1195" s="299" t="s">
        <v>473</v>
      </c>
      <c r="E1195" s="331">
        <v>100</v>
      </c>
      <c r="F1195" s="331"/>
      <c r="G1195" s="333">
        <f t="shared" si="16"/>
        <v>1489.38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1</v>
      </c>
      <c r="C1196" s="298">
        <v>46032</v>
      </c>
      <c r="D1196" s="299" t="s">
        <v>304</v>
      </c>
      <c r="E1196" s="331">
        <v>55.68</v>
      </c>
      <c r="F1196" s="331"/>
      <c r="G1196" s="333">
        <f t="shared" si="16"/>
        <v>1589.38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46031</v>
      </c>
      <c r="D1197" s="299" t="s">
        <v>358</v>
      </c>
      <c r="E1197" s="331">
        <v>9.4700000000000006</v>
      </c>
      <c r="F1197" s="331"/>
      <c r="G1197" s="333">
        <f t="shared" si="16"/>
        <v>1645.0600000000002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5</v>
      </c>
      <c r="C1198" s="298">
        <v>46031</v>
      </c>
      <c r="D1198" s="299" t="s">
        <v>475</v>
      </c>
      <c r="E1198" s="331">
        <v>50</v>
      </c>
      <c r="F1198" s="331"/>
      <c r="G1198" s="333">
        <f t="shared" si="16"/>
        <v>1654.5300000000002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46030</v>
      </c>
      <c r="D1199" s="299" t="s">
        <v>476</v>
      </c>
      <c r="E1199" s="331">
        <v>32.619999999999997</v>
      </c>
      <c r="F1199" s="331"/>
      <c r="G1199" s="333">
        <f t="shared" si="16"/>
        <v>1704.5300000000002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291</v>
      </c>
      <c r="B1200" s="330">
        <v>39</v>
      </c>
      <c r="C1200" s="298">
        <v>46030</v>
      </c>
      <c r="D1200" s="299" t="s">
        <v>292</v>
      </c>
      <c r="E1200" s="331"/>
      <c r="F1200" s="331">
        <v>2729.22</v>
      </c>
      <c r="G1200" s="333">
        <f t="shared" si="16"/>
        <v>1737.15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46030</v>
      </c>
      <c r="D1201" s="299" t="s">
        <v>296</v>
      </c>
      <c r="E1201" s="331">
        <v>6.37</v>
      </c>
      <c r="F1201" s="331"/>
      <c r="G1201" s="333">
        <f t="shared" si="16"/>
        <v>-992.06999999999971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4</v>
      </c>
      <c r="C1202" s="298">
        <v>46030</v>
      </c>
      <c r="D1202" s="299" t="s">
        <v>296</v>
      </c>
      <c r="E1202" s="331">
        <v>32.119999999999997</v>
      </c>
      <c r="F1202" s="331"/>
      <c r="G1202" s="333">
        <f t="shared" si="16"/>
        <v>-985.6999999999997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46030</v>
      </c>
      <c r="D1203" s="299" t="s">
        <v>358</v>
      </c>
      <c r="E1203" s="331">
        <v>9.4700000000000006</v>
      </c>
      <c r="F1203" s="331"/>
      <c r="G1203" s="333">
        <f t="shared" si="16"/>
        <v>-953.5799999999997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46030</v>
      </c>
      <c r="D1204" s="299" t="s">
        <v>386</v>
      </c>
      <c r="E1204" s="331">
        <v>21.18</v>
      </c>
      <c r="F1204" s="331"/>
      <c r="G1204" s="333">
        <f t="shared" si="16"/>
        <v>-944.10999999999967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335</v>
      </c>
      <c r="B1205" s="330" t="s">
        <v>335</v>
      </c>
      <c r="C1205" s="298">
        <v>46029</v>
      </c>
      <c r="D1205" s="299" t="s">
        <v>447</v>
      </c>
      <c r="E1205" s="331">
        <v>52.66</v>
      </c>
      <c r="F1205" s="331"/>
      <c r="G1205" s="333">
        <f t="shared" si="16"/>
        <v>-922.92999999999972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13</v>
      </c>
      <c r="C1206" s="298">
        <v>46029</v>
      </c>
      <c r="D1206" s="299" t="s">
        <v>182</v>
      </c>
      <c r="E1206" s="331">
        <v>167.42</v>
      </c>
      <c r="F1206" s="331"/>
      <c r="G1206" s="333">
        <f t="shared" si="16"/>
        <v>-870.26999999999975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46029</v>
      </c>
      <c r="D1207" s="299" t="s">
        <v>296</v>
      </c>
      <c r="E1207" s="331">
        <v>30.81</v>
      </c>
      <c r="F1207" s="331"/>
      <c r="G1207" s="333">
        <f t="shared" si="16"/>
        <v>-702.8499999999998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46029</v>
      </c>
      <c r="D1208" s="299" t="s">
        <v>358</v>
      </c>
      <c r="E1208" s="331">
        <v>9.4700000000000006</v>
      </c>
      <c r="F1208" s="331"/>
      <c r="G1208" s="333">
        <f t="shared" si="16"/>
        <v>-672.03999999999985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22</v>
      </c>
      <c r="C1209" s="298">
        <v>46029</v>
      </c>
      <c r="D1209" s="299" t="s">
        <v>477</v>
      </c>
      <c r="E1209" s="331">
        <v>148.04</v>
      </c>
      <c r="F1209" s="331"/>
      <c r="G1209" s="333">
        <f t="shared" si="16"/>
        <v>-662.56999999999982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14</v>
      </c>
      <c r="C1210" s="298">
        <v>46028</v>
      </c>
      <c r="D1210" s="299" t="s">
        <v>366</v>
      </c>
      <c r="E1210" s="331">
        <v>66.67</v>
      </c>
      <c r="F1210" s="331"/>
      <c r="G1210" s="333">
        <f t="shared" si="16"/>
        <v>-514.52999999999986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3</v>
      </c>
      <c r="C1211" s="298">
        <v>46028</v>
      </c>
      <c r="D1211" s="299" t="s">
        <v>296</v>
      </c>
      <c r="E1211" s="331">
        <v>5.7</v>
      </c>
      <c r="F1211" s="331"/>
      <c r="G1211" s="333">
        <f t="shared" si="16"/>
        <v>-447.8599999999999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21</v>
      </c>
      <c r="C1212" s="298">
        <v>46028</v>
      </c>
      <c r="D1212" s="299" t="s">
        <v>194</v>
      </c>
      <c r="E1212" s="331">
        <v>30.59</v>
      </c>
      <c r="F1212" s="331"/>
      <c r="G1212" s="333">
        <f t="shared" si="16"/>
        <v>-442.15999999999991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17</v>
      </c>
      <c r="C1213" s="298">
        <v>46027</v>
      </c>
      <c r="D1213" s="299" t="s">
        <v>370</v>
      </c>
      <c r="E1213" s="331">
        <v>133.91999999999999</v>
      </c>
      <c r="F1213" s="331"/>
      <c r="G1213" s="333">
        <f t="shared" si="16"/>
        <v>-411.56999999999994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17</v>
      </c>
      <c r="C1214" s="298">
        <v>46027</v>
      </c>
      <c r="D1214" s="299" t="s">
        <v>370</v>
      </c>
      <c r="E1214" s="331">
        <v>62</v>
      </c>
      <c r="F1214" s="331"/>
      <c r="G1214" s="333">
        <f t="shared" si="16"/>
        <v>-277.64999999999992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46027</v>
      </c>
      <c r="D1215" s="299" t="s">
        <v>300</v>
      </c>
      <c r="E1215" s="331">
        <v>10.64</v>
      </c>
      <c r="F1215" s="331"/>
      <c r="G1215" s="333">
        <f t="shared" si="16"/>
        <v>-215.64999999999992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8</v>
      </c>
      <c r="C1216" s="298">
        <v>46027</v>
      </c>
      <c r="D1216" s="299" t="s">
        <v>319</v>
      </c>
      <c r="E1216" s="331">
        <v>17.440000000000001</v>
      </c>
      <c r="F1216" s="331"/>
      <c r="G1216" s="333">
        <f t="shared" si="16"/>
        <v>-205.00999999999991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46027</v>
      </c>
      <c r="D1217" s="299" t="s">
        <v>306</v>
      </c>
      <c r="E1217" s="331">
        <v>216.19</v>
      </c>
      <c r="F1217" s="331"/>
      <c r="G1217" s="333">
        <f t="shared" si="16"/>
        <v>-187.56999999999991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46027</v>
      </c>
      <c r="D1218" s="299" t="s">
        <v>478</v>
      </c>
      <c r="E1218" s="331">
        <v>70</v>
      </c>
      <c r="F1218" s="331"/>
      <c r="G1218" s="333">
        <f t="shared" si="16"/>
        <v>28.62000000000009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46027</v>
      </c>
      <c r="D1219" s="299" t="s">
        <v>358</v>
      </c>
      <c r="E1219" s="331">
        <v>14.05</v>
      </c>
      <c r="F1219" s="331"/>
      <c r="G1219" s="333">
        <f t="shared" si="16"/>
        <v>98.62000000000009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14</v>
      </c>
      <c r="C1220" s="298">
        <v>46027</v>
      </c>
      <c r="D1220" s="299" t="s">
        <v>367</v>
      </c>
      <c r="E1220" s="331">
        <v>68.739999999999995</v>
      </c>
      <c r="F1220" s="331"/>
      <c r="G1220" s="333">
        <f t="shared" si="16"/>
        <v>112.67000000000009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46027</v>
      </c>
      <c r="D1221" s="299" t="s">
        <v>479</v>
      </c>
      <c r="E1221" s="331">
        <v>120</v>
      </c>
      <c r="F1221" s="331"/>
      <c r="G1221" s="333">
        <f t="shared" si="16"/>
        <v>181.41000000000008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9</v>
      </c>
      <c r="C1222" s="298">
        <v>46027</v>
      </c>
      <c r="D1222" s="299" t="s">
        <v>58</v>
      </c>
      <c r="E1222" s="331">
        <v>1281.53</v>
      </c>
      <c r="F1222" s="331"/>
      <c r="G1222" s="333">
        <f t="shared" si="16"/>
        <v>301.41000000000008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7</v>
      </c>
      <c r="C1223" s="298">
        <v>46026</v>
      </c>
      <c r="D1223" s="299" t="s">
        <v>338</v>
      </c>
      <c r="E1223" s="331">
        <v>18.260000000000002</v>
      </c>
      <c r="F1223" s="331"/>
      <c r="G1223" s="333">
        <f t="shared" si="16"/>
        <v>1582.94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287</v>
      </c>
      <c r="B1224" s="330" t="s">
        <v>287</v>
      </c>
      <c r="C1224" s="298">
        <v>46026</v>
      </c>
      <c r="D1224" s="299" t="s">
        <v>300</v>
      </c>
      <c r="E1224" s="331">
        <v>114.91</v>
      </c>
      <c r="F1224" s="331">
        <v>114.91</v>
      </c>
      <c r="G1224" s="333">
        <f t="shared" si="16"/>
        <v>1601.2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5</v>
      </c>
      <c r="C1225" s="298">
        <v>46026</v>
      </c>
      <c r="D1225" s="299" t="s">
        <v>480</v>
      </c>
      <c r="E1225" s="331">
        <v>42.43</v>
      </c>
      <c r="F1225" s="331"/>
      <c r="G1225" s="333">
        <f t="shared" si="16"/>
        <v>1601.2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7</v>
      </c>
      <c r="C1226" s="298">
        <v>46026</v>
      </c>
      <c r="D1226" s="299" t="s">
        <v>300</v>
      </c>
      <c r="E1226" s="331">
        <v>42.59</v>
      </c>
      <c r="F1226" s="331"/>
      <c r="G1226" s="333">
        <f t="shared" si="16"/>
        <v>1643.63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3</v>
      </c>
      <c r="C1227" s="298">
        <v>46025</v>
      </c>
      <c r="D1227" s="299" t="s">
        <v>348</v>
      </c>
      <c r="E1227" s="331">
        <v>14.57</v>
      </c>
      <c r="F1227" s="331"/>
      <c r="G1227" s="333">
        <f t="shared" si="16"/>
        <v>1686.22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46025</v>
      </c>
      <c r="D1228" s="299" t="s">
        <v>481</v>
      </c>
      <c r="E1228" s="331">
        <v>41.05</v>
      </c>
      <c r="F1228" s="331"/>
      <c r="G1228" s="333">
        <f t="shared" si="16"/>
        <v>1700.79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46025</v>
      </c>
      <c r="D1229" s="299" t="s">
        <v>310</v>
      </c>
      <c r="E1229" s="331">
        <v>26.88</v>
      </c>
      <c r="F1229" s="331"/>
      <c r="G1229" s="333">
        <f t="shared" si="16"/>
        <v>1741.84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46025</v>
      </c>
      <c r="D1230" s="299" t="s">
        <v>308</v>
      </c>
      <c r="E1230" s="331">
        <v>130.08000000000001</v>
      </c>
      <c r="F1230" s="331"/>
      <c r="G1230" s="333">
        <f t="shared" si="16"/>
        <v>1768.72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7</v>
      </c>
      <c r="C1231" s="298">
        <v>46025</v>
      </c>
      <c r="D1231" s="299" t="s">
        <v>482</v>
      </c>
      <c r="E1231" s="331">
        <v>222.49</v>
      </c>
      <c r="F1231" s="331"/>
      <c r="G1231" s="333">
        <f t="shared" si="16"/>
        <v>1898.8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7</v>
      </c>
      <c r="C1232" s="298">
        <v>46025</v>
      </c>
      <c r="D1232" s="299" t="s">
        <v>482</v>
      </c>
      <c r="E1232" s="331">
        <v>99.18</v>
      </c>
      <c r="F1232" s="331"/>
      <c r="G1232" s="333">
        <f t="shared" si="16"/>
        <v>2121.29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5</v>
      </c>
      <c r="C1233" s="298">
        <v>46024</v>
      </c>
      <c r="D1233" s="299" t="s">
        <v>483</v>
      </c>
      <c r="E1233" s="331">
        <v>35</v>
      </c>
      <c r="F1233" s="331"/>
      <c r="G1233" s="333">
        <f t="shared" si="16"/>
        <v>2220.4699999999998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3</v>
      </c>
      <c r="C1234" s="298">
        <v>46024</v>
      </c>
      <c r="D1234" s="299" t="s">
        <v>296</v>
      </c>
      <c r="E1234" s="331">
        <v>15.11</v>
      </c>
      <c r="F1234" s="331"/>
      <c r="G1234" s="333">
        <f t="shared" si="16"/>
        <v>2255.4699999999998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5</v>
      </c>
      <c r="C1235" s="298">
        <v>46024</v>
      </c>
      <c r="D1235" s="299" t="s">
        <v>484</v>
      </c>
      <c r="E1235" s="331">
        <v>29.67</v>
      </c>
      <c r="F1235" s="331"/>
      <c r="G1235" s="333">
        <f t="shared" si="16"/>
        <v>2270.58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287</v>
      </c>
      <c r="B1236" s="330" t="s">
        <v>287</v>
      </c>
      <c r="C1236" s="298">
        <v>46024</v>
      </c>
      <c r="D1236" s="299" t="s">
        <v>397</v>
      </c>
      <c r="E1236" s="331">
        <v>70.56</v>
      </c>
      <c r="F1236" s="331">
        <v>70.56</v>
      </c>
      <c r="G1236" s="333">
        <f t="shared" si="16"/>
        <v>2300.25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287</v>
      </c>
      <c r="B1237" s="330" t="s">
        <v>287</v>
      </c>
      <c r="C1237" s="298">
        <v>46024</v>
      </c>
      <c r="D1237" s="299" t="s">
        <v>485</v>
      </c>
      <c r="E1237" s="331">
        <v>113.94</v>
      </c>
      <c r="F1237" s="331">
        <v>113.94</v>
      </c>
      <c r="G1237" s="333">
        <f t="shared" si="16"/>
        <v>2300.25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46024</v>
      </c>
      <c r="D1238" s="299" t="s">
        <v>371</v>
      </c>
      <c r="E1238" s="331">
        <v>11.9</v>
      </c>
      <c r="F1238" s="331"/>
      <c r="G1238" s="333">
        <f t="shared" si="16"/>
        <v>2300.25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46024</v>
      </c>
      <c r="D1239" s="299" t="s">
        <v>408</v>
      </c>
      <c r="E1239" s="331">
        <v>23.9</v>
      </c>
      <c r="F1239" s="331"/>
      <c r="G1239" s="333">
        <f t="shared" si="16"/>
        <v>2312.15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5</v>
      </c>
      <c r="C1240" s="298">
        <v>46024</v>
      </c>
      <c r="D1240" s="299" t="s">
        <v>486</v>
      </c>
      <c r="E1240" s="331">
        <v>160</v>
      </c>
      <c r="F1240" s="331"/>
      <c r="G1240" s="333">
        <f t="shared" si="16"/>
        <v>2336.0500000000002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284</v>
      </c>
      <c r="B1241" s="330">
        <v>36</v>
      </c>
      <c r="C1241" s="298">
        <v>46024</v>
      </c>
      <c r="D1241" s="299" t="s">
        <v>374</v>
      </c>
      <c r="E1241" s="331">
        <v>50</v>
      </c>
      <c r="F1241" s="331"/>
      <c r="G1241" s="333">
        <f t="shared" si="16"/>
        <v>2496.0500000000002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46023</v>
      </c>
      <c r="D1242" s="299" t="s">
        <v>312</v>
      </c>
      <c r="E1242" s="331">
        <v>8</v>
      </c>
      <c r="F1242" s="331"/>
      <c r="G1242" s="333">
        <f t="shared" si="16"/>
        <v>2546.0500000000002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46023</v>
      </c>
      <c r="D1243" s="299" t="s">
        <v>371</v>
      </c>
      <c r="E1243" s="331">
        <v>13.06</v>
      </c>
      <c r="F1243" s="331"/>
      <c r="G1243" s="333">
        <f t="shared" si="16"/>
        <v>2554.0500000000002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22</v>
      </c>
      <c r="C1244" s="298">
        <v>46023</v>
      </c>
      <c r="D1244" s="299" t="s">
        <v>375</v>
      </c>
      <c r="E1244" s="331">
        <v>6.37</v>
      </c>
      <c r="F1244" s="331"/>
      <c r="G1244" s="333">
        <f t="shared" si="16"/>
        <v>2567.11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46023</v>
      </c>
      <c r="D1245" s="299" t="s">
        <v>358</v>
      </c>
      <c r="E1245" s="331">
        <v>10.27</v>
      </c>
      <c r="F1245" s="331"/>
      <c r="G1245" s="333">
        <f t="shared" si="16"/>
        <v>2573.48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46023</v>
      </c>
      <c r="D1246" s="299" t="s">
        <v>487</v>
      </c>
      <c r="E1246" s="331">
        <v>176.57</v>
      </c>
      <c r="F1246" s="331"/>
      <c r="G1246" s="333">
        <f t="shared" si="16"/>
        <v>2583.75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287</v>
      </c>
      <c r="B1247" s="330" t="s">
        <v>287</v>
      </c>
      <c r="C1247" s="298">
        <v>46023</v>
      </c>
      <c r="D1247" s="299" t="s">
        <v>300</v>
      </c>
      <c r="E1247" s="331">
        <v>383.39</v>
      </c>
      <c r="F1247" s="331">
        <v>383.39</v>
      </c>
      <c r="G1247" s="333">
        <f t="shared" si="16"/>
        <v>2760.32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287</v>
      </c>
      <c r="B1248" s="330" t="s">
        <v>287</v>
      </c>
      <c r="C1248" s="298">
        <v>46023</v>
      </c>
      <c r="D1248" s="299" t="s">
        <v>300</v>
      </c>
      <c r="E1248" s="331">
        <v>53.24</v>
      </c>
      <c r="F1248" s="331">
        <v>53.24</v>
      </c>
      <c r="G1248" s="333">
        <f t="shared" si="16"/>
        <v>2760.32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335</v>
      </c>
      <c r="B1249" s="330" t="s">
        <v>335</v>
      </c>
      <c r="C1249" s="298">
        <v>46023</v>
      </c>
      <c r="D1249" s="337" t="s">
        <v>460</v>
      </c>
      <c r="E1249" s="331">
        <v>239.68</v>
      </c>
      <c r="F1249" s="331"/>
      <c r="G1249" s="333">
        <f t="shared" si="16"/>
        <v>2760.32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488</v>
      </c>
      <c r="B1250" s="330" t="s">
        <v>488</v>
      </c>
      <c r="C1250" s="298">
        <v>45658</v>
      </c>
      <c r="D1250" s="298" t="s">
        <v>489</v>
      </c>
      <c r="E1250" s="332"/>
      <c r="F1250" s="332"/>
      <c r="G1250" s="333">
        <v>3000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5.75" customHeight="1" x14ac:dyDescent="0.3"/>
    <row r="1252" spans="1:20" ht="15.75" customHeight="1" x14ac:dyDescent="0.3"/>
    <row r="1253" spans="1:20" ht="15.75" customHeight="1" x14ac:dyDescent="0.3"/>
    <row r="1254" spans="1:20" ht="15.75" customHeight="1" x14ac:dyDescent="0.3"/>
    <row r="1255" spans="1:20" ht="15.75" customHeight="1" x14ac:dyDescent="0.3"/>
    <row r="1256" spans="1:20" ht="15.75" customHeight="1" x14ac:dyDescent="0.3"/>
    <row r="1257" spans="1:20" ht="15.75" customHeight="1" x14ac:dyDescent="0.3"/>
    <row r="1258" spans="1:20" ht="15.75" customHeight="1" x14ac:dyDescent="0.3"/>
    <row r="1259" spans="1:20" ht="15.75" customHeight="1" x14ac:dyDescent="0.3"/>
    <row r="1260" spans="1:20" ht="15.75" customHeight="1" x14ac:dyDescent="0.3"/>
    <row r="1261" spans="1:20" ht="15.75" customHeight="1" x14ac:dyDescent="0.3"/>
    <row r="1262" spans="1:20" ht="15.75" customHeight="1" x14ac:dyDescent="0.3"/>
    <row r="1263" spans="1:20" ht="15.75" customHeight="1" x14ac:dyDescent="0.3"/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spans="9:9" ht="15.75" customHeight="1" x14ac:dyDescent="0.3"/>
    <row r="2978" spans="9:9" ht="15.75" customHeight="1" x14ac:dyDescent="0.3"/>
    <row r="2979" spans="9:9" ht="15.75" customHeight="1" x14ac:dyDescent="0.3"/>
    <row r="2980" spans="9:9" ht="12" customHeight="1" x14ac:dyDescent="0.3">
      <c r="I2980" s="335" t="s">
        <v>225</v>
      </c>
    </row>
    <row r="2981" spans="9:9" ht="12" customHeight="1" x14ac:dyDescent="0.3">
      <c r="I2981" s="335"/>
    </row>
    <row r="2982" spans="9:9" ht="12" customHeight="1" x14ac:dyDescent="0.3">
      <c r="I2982" s="335"/>
    </row>
    <row r="2983" spans="9:9" ht="12" customHeight="1" x14ac:dyDescent="0.3">
      <c r="I2983" s="335"/>
    </row>
    <row r="2984" spans="9:9" ht="12" customHeight="1" x14ac:dyDescent="0.3">
      <c r="I2984" s="335"/>
    </row>
    <row r="2985" spans="9:9" ht="12" customHeight="1" x14ac:dyDescent="0.3">
      <c r="I2985" s="335"/>
    </row>
    <row r="2986" spans="9:9" ht="12" customHeight="1" x14ac:dyDescent="0.3">
      <c r="I2986" s="335"/>
    </row>
    <row r="2987" spans="9:9" ht="12" customHeight="1" x14ac:dyDescent="0.3">
      <c r="I2987" s="335"/>
    </row>
    <row r="2988" spans="9:9" ht="12" customHeight="1" x14ac:dyDescent="0.3">
      <c r="I2988" s="335"/>
    </row>
    <row r="2989" spans="9:9" ht="12" customHeight="1" x14ac:dyDescent="0.3">
      <c r="I2989" s="335" t="s">
        <v>226</v>
      </c>
    </row>
    <row r="2990" spans="9:9" ht="15.75" customHeight="1" x14ac:dyDescent="0.3"/>
    <row r="2991" spans="9:9" ht="15.75" customHeight="1" x14ac:dyDescent="0.3"/>
    <row r="2992" spans="9:9" ht="12" customHeight="1" x14ac:dyDescent="0.3">
      <c r="I2992" s="335" t="s">
        <v>226</v>
      </c>
    </row>
    <row r="2993" spans="9:9" ht="12" customHeight="1" x14ac:dyDescent="0.3">
      <c r="I2993" s="335"/>
    </row>
    <row r="2994" spans="9:9" ht="12" customHeight="1" x14ac:dyDescent="0.3">
      <c r="I2994" s="335"/>
    </row>
    <row r="2995" spans="9:9" ht="12" customHeight="1" x14ac:dyDescent="0.3">
      <c r="I2995" s="335"/>
    </row>
    <row r="2996" spans="9:9" ht="12" customHeight="1" x14ac:dyDescent="0.3">
      <c r="I2996" s="335"/>
    </row>
    <row r="2997" spans="9:9" ht="12" customHeight="1" x14ac:dyDescent="0.3">
      <c r="I2997" s="335"/>
    </row>
    <row r="2998" spans="9:9" ht="12" customHeight="1" x14ac:dyDescent="0.3">
      <c r="I2998" s="335" t="s">
        <v>226</v>
      </c>
    </row>
    <row r="2999" spans="9:9" ht="12" customHeight="1" x14ac:dyDescent="0.3">
      <c r="I2999" s="335" t="s">
        <v>226</v>
      </c>
    </row>
    <row r="3000" spans="9:9" ht="12" customHeight="1" x14ac:dyDescent="0.3">
      <c r="I3000" s="335"/>
    </row>
    <row r="3001" spans="9:9" ht="12" customHeight="1" x14ac:dyDescent="0.3">
      <c r="I3001" s="335"/>
    </row>
    <row r="3002" spans="9:9" ht="12" customHeight="1" x14ac:dyDescent="0.3">
      <c r="I3002" s="335"/>
    </row>
    <row r="3003" spans="9:9" ht="12" customHeight="1" x14ac:dyDescent="0.3">
      <c r="I3003" s="335" t="s">
        <v>226</v>
      </c>
    </row>
    <row r="3004" spans="9:9" ht="12" customHeight="1" x14ac:dyDescent="0.3">
      <c r="I3004" s="335" t="s">
        <v>225</v>
      </c>
    </row>
    <row r="3005" spans="9:9" ht="12" customHeight="1" x14ac:dyDescent="0.3">
      <c r="I3005" s="335" t="s">
        <v>225</v>
      </c>
    </row>
    <row r="3006" spans="9:9" ht="15.75" customHeight="1" x14ac:dyDescent="0.3"/>
    <row r="3007" spans="9:9" ht="15.75" customHeight="1" x14ac:dyDescent="0.3"/>
    <row r="3008" spans="9:9" ht="12" customHeight="1" x14ac:dyDescent="0.3">
      <c r="I3008" s="335" t="s">
        <v>225</v>
      </c>
    </row>
    <row r="3009" spans="9:9" ht="12" customHeight="1" x14ac:dyDescent="0.3">
      <c r="I3009" s="335"/>
    </row>
    <row r="3010" spans="9:9" ht="12" customHeight="1" x14ac:dyDescent="0.3">
      <c r="I3010" s="335" t="s">
        <v>226</v>
      </c>
    </row>
    <row r="3011" spans="9:9" ht="12" customHeight="1" x14ac:dyDescent="0.3">
      <c r="I3011" s="335"/>
    </row>
    <row r="3012" spans="9:9" ht="12" customHeight="1" x14ac:dyDescent="0.3">
      <c r="I3012" s="335"/>
    </row>
    <row r="3013" spans="9:9" ht="12" customHeight="1" x14ac:dyDescent="0.3">
      <c r="I3013" s="335" t="s">
        <v>226</v>
      </c>
    </row>
    <row r="3014" spans="9:9" ht="12" customHeight="1" x14ac:dyDescent="0.3">
      <c r="I3014" s="335"/>
    </row>
    <row r="3015" spans="9:9" ht="12" customHeight="1" x14ac:dyDescent="0.3">
      <c r="I3015" s="335" t="s">
        <v>226</v>
      </c>
    </row>
    <row r="3016" spans="9:9" ht="15.75" customHeight="1" x14ac:dyDescent="0.3"/>
    <row r="3017" spans="9:9" ht="15.75" customHeight="1" x14ac:dyDescent="0.3"/>
    <row r="3018" spans="9:9" ht="15.75" customHeight="1" x14ac:dyDescent="0.3"/>
    <row r="3019" spans="9:9" ht="15.75" customHeight="1" x14ac:dyDescent="0.3"/>
    <row r="3020" spans="9:9" ht="15.75" customHeight="1" x14ac:dyDescent="0.3"/>
    <row r="3021" spans="9:9" ht="15.75" customHeight="1" x14ac:dyDescent="0.3"/>
    <row r="3022" spans="9:9" ht="15.75" customHeight="1" x14ac:dyDescent="0.3"/>
    <row r="3023" spans="9:9" ht="15.75" customHeight="1" x14ac:dyDescent="0.3"/>
    <row r="3024" spans="9:9" ht="12" customHeight="1" x14ac:dyDescent="0.3">
      <c r="I3024" s="335" t="s">
        <v>226</v>
      </c>
    </row>
    <row r="3025" spans="9:9" ht="12" customHeight="1" x14ac:dyDescent="0.3">
      <c r="I3025" s="335"/>
    </row>
    <row r="3026" spans="9:9" ht="12" customHeight="1" x14ac:dyDescent="0.3">
      <c r="I3026" s="335" t="s">
        <v>225</v>
      </c>
    </row>
    <row r="3027" spans="9:9" ht="12" customHeight="1" x14ac:dyDescent="0.3">
      <c r="I3027" s="335"/>
    </row>
    <row r="3028" spans="9:9" ht="12" customHeight="1" x14ac:dyDescent="0.3">
      <c r="I3028" s="335" t="s">
        <v>226</v>
      </c>
    </row>
    <row r="3029" spans="9:9" ht="12" customHeight="1" x14ac:dyDescent="0.3">
      <c r="I3029" s="335" t="s">
        <v>225</v>
      </c>
    </row>
    <row r="3030" spans="9:9" ht="15.75" customHeight="1" x14ac:dyDescent="0.3"/>
    <row r="3031" spans="9:9" ht="15.75" customHeight="1" x14ac:dyDescent="0.3"/>
    <row r="3032" spans="9:9" ht="15.75" customHeight="1" x14ac:dyDescent="0.3"/>
    <row r="3033" spans="9:9" ht="15.75" customHeight="1" x14ac:dyDescent="0.3"/>
    <row r="3034" spans="9:9" ht="15.75" customHeight="1" x14ac:dyDescent="0.3"/>
    <row r="3035" spans="9:9" ht="15.75" customHeight="1" x14ac:dyDescent="0.3"/>
    <row r="3036" spans="9:9" ht="15.75" customHeight="1" x14ac:dyDescent="0.3"/>
    <row r="3037" spans="9:9" ht="15.75" customHeight="1" x14ac:dyDescent="0.3"/>
    <row r="3038" spans="9:9" ht="15.75" customHeight="1" x14ac:dyDescent="0.3"/>
    <row r="3039" spans="9:9" ht="15.75" customHeight="1" x14ac:dyDescent="0.3"/>
    <row r="3040" spans="9:9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2" customHeight="1" x14ac:dyDescent="0.3">
      <c r="I3048" s="335" t="s">
        <v>226</v>
      </c>
    </row>
  </sheetData>
  <autoFilter ref="A1:G1250" xr:uid="{00000000-0009-0000-0000-000006000000}"/>
  <mergeCells count="5">
    <mergeCell ref="A1:B1"/>
    <mergeCell ref="E1:F1"/>
    <mergeCell ref="Q1:R1"/>
    <mergeCell ref="E2:F2"/>
    <mergeCell ref="E3:F3"/>
  </mergeCells>
  <conditionalFormatting sqref="I1 I4:I304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80.583333333333329</v>
      </c>
      <c r="F6" s="384">
        <f ca="1">'Isaac 401k'!D4</f>
        <v>80690</v>
      </c>
      <c r="G6" s="385">
        <f ca="1">(F6-B9)/365.25</f>
        <v>139.03901437371664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51.25</v>
      </c>
      <c r="F7" s="392">
        <f ca="1">'Lorri 401b'!D4</f>
        <v>69976</v>
      </c>
      <c r="G7" s="393">
        <f ca="1">(F7-C9)/365.25</f>
        <v>105.09514031485284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3230489.8937908597</v>
      </c>
      <c r="R11" s="25">
        <f t="array" aca="1" ref="R11" ca="1">INDEX('Lorri 401b'!L:L,MATCH('Retirement Calculator'!A11,'Lorri 401b'!N:N,0),0)</f>
        <v>3384539.2407919266</v>
      </c>
      <c r="S11" s="25">
        <f t="shared" ref="S11:S265" ca="1" si="7">SUM(Q11:R11)</f>
        <v>6615029.1345827859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3212359.754132071</v>
      </c>
      <c r="R12" s="25">
        <f t="array" aca="1" ref="R12" ca="1">INDEX('Lorri 401b'!L:L,MATCH('Retirement Calculator'!A12,'Lorri 401b'!N:N,0),0)</f>
        <v>3398641.4876285596</v>
      </c>
      <c r="S12" s="25">
        <f t="shared" ca="1" si="7"/>
        <v>6611001.2417606302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3194154.0722247041</v>
      </c>
      <c r="R13" s="25">
        <f t="array" aca="1" ref="R13" ca="1">INDEX('Lorri 401b'!L:L,MATCH('Retirement Calculator'!A13,'Lorri 401b'!N:N,0),0)</f>
        <v>3412802.4938270119</v>
      </c>
      <c r="S13" s="25">
        <f t="shared" ca="1" si="7"/>
        <v>6606956.566051716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3175872.5333093898</v>
      </c>
      <c r="R14" s="25">
        <f t="array" aca="1" ref="R14" ca="1">INDEX('Lorri 401b'!L:L,MATCH('Retirement Calculator'!A14,'Lorri 401b'!N:N,0),0)</f>
        <v>3427022.5042179576</v>
      </c>
      <c r="S14" s="25">
        <f t="shared" ca="1" si="7"/>
        <v>6602895.037527347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3157514.821315262</v>
      </c>
      <c r="R15" s="25">
        <f t="array" aca="1" ref="R15" ca="1">INDEX('Lorri 401b'!L:L,MATCH('Retirement Calculator'!A15,'Lorri 401b'!N:N,0),0)</f>
        <v>3441301.7646521991</v>
      </c>
      <c r="S15" s="25">
        <f t="shared" ca="1" si="7"/>
        <v>6598816.5859674606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3139080.618854492</v>
      </c>
      <c r="R16" s="25">
        <f t="array" aca="1" ref="R16" ca="1">INDEX('Lorri 401b'!L:L,MATCH('Retirement Calculator'!A16,'Lorri 401b'!N:N,0),0)</f>
        <v>3455640.5220049168</v>
      </c>
      <c r="S16" s="25">
        <f t="shared" ca="1" si="7"/>
        <v>6594721.1408594083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3120569.607216802</v>
      </c>
      <c r="R17" s="25">
        <f t="array" aca="1" ref="R17" ca="1">INDEX('Lorri 401b'!L:L,MATCH('Retirement Calculator'!A17,'Lorri 401b'!N:N,0),0)</f>
        <v>3470039.0241799373</v>
      </c>
      <c r="S17" s="25">
        <f t="shared" ca="1" si="7"/>
        <v>6590608.6313967388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3101981.4663639548</v>
      </c>
      <c r="R18" s="25">
        <f t="array" aca="1" ref="R18" ca="1">INDEX('Lorri 401b'!L:L,MATCH('Retirement Calculator'!A18,'Lorri 401b'!N:N,0),0)</f>
        <v>3484497.5201140204</v>
      </c>
      <c r="S18" s="25">
        <f t="shared" ca="1" si="7"/>
        <v>6586478.9864779748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3083315.8749242211</v>
      </c>
      <c r="R19" s="25">
        <f t="array" aca="1" ref="R19" ca="1">INDEX('Lorri 401b'!L:L,MATCH('Retirement Calculator'!A19,'Lorri 401b'!N:N,0),0)</f>
        <v>3499016.2597811623</v>
      </c>
      <c r="S19" s="25">
        <f t="shared" ca="1" si="7"/>
        <v>6582332.1347053833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3064572.5101868217</v>
      </c>
      <c r="R20" s="25">
        <f t="array" aca="1" ref="R20" ca="1">INDEX('Lorri 401b'!L:L,MATCH('Retirement Calculator'!A20,'Lorri 401b'!N:N,0),0)</f>
        <v>3513595.4941969169</v>
      </c>
      <c r="S20" s="25">
        <f t="shared" ca="1" si="7"/>
        <v>6578168.0043837391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3045751.0480963495</v>
      </c>
      <c r="R21" s="25">
        <f t="array" aca="1" ref="R21" ca="1">INDEX('Lorri 401b'!L:L,MATCH('Retirement Calculator'!A21,'Lorri 401b'!N:N,0),0)</f>
        <v>3528235.4754227372</v>
      </c>
      <c r="S21" s="25">
        <f t="shared" ca="1" si="7"/>
        <v>6573986.5235190867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3026851.1632471671</v>
      </c>
      <c r="R22" s="25">
        <f t="array" aca="1" ref="R22" ca="1">INDEX('Lorri 401b'!L:L,MATCH('Retirement Calculator'!A22,'Lorri 401b'!N:N,0),0)</f>
        <v>3542936.4565703319</v>
      </c>
      <c r="S22" s="25">
        <f t="shared" ca="1" si="7"/>
        <v>6569787.6198174991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3007872.5288777798</v>
      </c>
      <c r="R23" s="25">
        <f t="array" aca="1" ref="R23" ca="1">INDEX('Lorri 401b'!L:L,MATCH('Retirement Calculator'!A23,'Lorri 401b'!N:N,0),0)</f>
        <v>3557698.6918060416</v>
      </c>
      <c r="S23" s="25">
        <f t="shared" ca="1" si="7"/>
        <v>6565571.2206838215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2988814.8168651867</v>
      </c>
      <c r="R24" s="25">
        <f t="array" aca="1" ref="R24" ca="1">INDEX('Lorri 401b'!L:L,MATCH('Retirement Calculator'!A24,'Lorri 401b'!N:N,0),0)</f>
        <v>3572522.4363552337</v>
      </c>
      <c r="S24" s="25">
        <f t="shared" ca="1" si="7"/>
        <v>6561337.2532204203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2969677.697719208</v>
      </c>
      <c r="R25" s="25">
        <f t="array" aca="1" ref="R25" ca="1">INDEX('Lorri 401b'!L:L,MATCH('Retirement Calculator'!A25,'Lorri 401b'!N:N,0),0)</f>
        <v>3587407.946506714</v>
      </c>
      <c r="S25" s="25">
        <f t="shared" ca="1" si="7"/>
        <v>6557085.6442259215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2950460.8405767875</v>
      </c>
      <c r="R26" s="25">
        <f t="array" aca="1" ref="R26" ca="1">INDEX('Lorri 401b'!L:L,MATCH('Retirement Calculator'!A26,'Lorri 401b'!N:N,0),0)</f>
        <v>3602355.4796171584</v>
      </c>
      <c r="S26" s="25">
        <f t="shared" ca="1" si="7"/>
        <v>6552816.3201939464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2931163.9131962736</v>
      </c>
      <c r="R27" s="25">
        <f t="array" aca="1" ref="R27" ca="1">INDEX('Lorri 401b'!L:L,MATCH('Retirement Calculator'!A27,'Lorri 401b'!N:N,0),0)</f>
        <v>3617365.2941155634</v>
      </c>
      <c r="S27" s="25">
        <f t="shared" ca="1" si="7"/>
        <v>6548529.207311837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2911786.5819516741</v>
      </c>
      <c r="R28" s="25">
        <f t="array" aca="1" ref="R28" ca="1">INDEX('Lorri 401b'!L:L,MATCH('Retirement Calculator'!A28,'Lorri 401b'!N:N,0),0)</f>
        <v>3632437.6495077116</v>
      </c>
      <c r="S28" s="25">
        <f t="shared" ca="1" si="7"/>
        <v>6544224.2314593857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2892328.5118268891</v>
      </c>
      <c r="R29" s="25">
        <f t="array" aca="1" ref="R29" ca="1">INDEX('Lorri 401b'!L:L,MATCH('Retirement Calculator'!A29,'Lorri 401b'!N:N,0),0)</f>
        <v>3647572.8063806603</v>
      </c>
      <c r="S29" s="25">
        <f t="shared" ca="1" si="7"/>
        <v>6539901.3182075489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2872789.3664099174</v>
      </c>
      <c r="R30" s="25">
        <f t="array" aca="1" ref="R30" ca="1">INDEX('Lorri 401b'!L:L,MATCH('Retirement Calculator'!A30,'Lorri 401b'!N:N,0),0)</f>
        <v>3662771.0264072465</v>
      </c>
      <c r="S30" s="25">
        <f t="shared" ca="1" si="7"/>
        <v>6535560.3928171638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2853168.8078870415</v>
      </c>
      <c r="R31" s="25">
        <f t="array" aca="1" ref="R31" ca="1">INDEX('Lorri 401b'!L:L,MATCH('Retirement Calculator'!A31,'Lorri 401b'!N:N,0),0)</f>
        <v>3678032.57235061</v>
      </c>
      <c r="S31" s="25">
        <f t="shared" ca="1" si="7"/>
        <v>6531201.380237652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2833466.497036987</v>
      </c>
      <c r="R32" s="25">
        <f t="array" aca="1" ref="R32" ca="1">INDEX('Lorri 401b'!L:L,MATCH('Retirement Calculator'!A32,'Lorri 401b'!N:N,0),0)</f>
        <v>3693357.7080687378</v>
      </c>
      <c r="S32" s="25">
        <f t="shared" ca="1" si="7"/>
        <v>6526824.2051057247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2813682.0932250572</v>
      </c>
      <c r="R33" s="25">
        <f t="array" aca="1" ref="R33" ca="1">INDEX('Lorri 401b'!L:L,MATCH('Retirement Calculator'!A33,'Lorri 401b'!N:N,0),0)</f>
        <v>3708746.6985190241</v>
      </c>
      <c r="S33" s="25">
        <f t="shared" ca="1" si="7"/>
        <v>6522428.7917440813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2793815.2543972447</v>
      </c>
      <c r="R34" s="25">
        <f t="array" aca="1" ref="R34" ca="1">INDEX('Lorri 401b'!L:L,MATCH('Retirement Calculator'!A34,'Lorri 401b'!N:N,0),0)</f>
        <v>3724199.8097628532</v>
      </c>
      <c r="S34" s="25">
        <f t="shared" ca="1" si="7"/>
        <v>6518015.0641600974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2773865.6370743159</v>
      </c>
      <c r="R35" s="25">
        <f t="array" aca="1" ref="R35" ca="1">INDEX('Lorri 401b'!L:L,MATCH('Retirement Calculator'!A35,'Lorri 401b'!N:N,0),0)</f>
        <v>3739717.3089701985</v>
      </c>
      <c r="S35" s="25">
        <f t="shared" ca="1" si="7"/>
        <v>6513582.946044514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2753832.8963458752</v>
      </c>
      <c r="R36" s="25">
        <f t="array" aca="1" ref="R36" ca="1">INDEX('Lorri 401b'!L:L,MATCH('Retirement Calculator'!A36,'Lorri 401b'!N:N,0),0)</f>
        <v>3755299.4644242409</v>
      </c>
      <c r="S36" s="25">
        <f t="shared" ca="1" si="7"/>
        <v>6509132.3607701156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2733716.6858643992</v>
      </c>
      <c r="R37" s="25">
        <f t="array" aca="1" ref="R37" ca="1">INDEX('Lorri 401b'!L:L,MATCH('Retirement Calculator'!A37,'Lorri 401b'!N:N,0),0)</f>
        <v>3770946.5455260086</v>
      </c>
      <c r="S37" s="25">
        <f t="shared" ca="1" si="7"/>
        <v>6504663.2313904073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2713516.6578392503</v>
      </c>
      <c r="R38" s="25">
        <f t="array" aca="1" ref="R38" ca="1">INDEX('Lorri 401b'!L:L,MATCH('Retirement Calculator'!A38,'Lorri 401b'!N:N,0),0)</f>
        <v>3786658.8227990335</v>
      </c>
      <c r="S38" s="25">
        <f t="shared" ca="1" si="7"/>
        <v>6500175.4806382842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2693232.4630306633</v>
      </c>
      <c r="R39" s="25">
        <f t="array" aca="1" ref="R39" ca="1">INDEX('Lorri 401b'!L:L,MATCH('Retirement Calculator'!A39,'Lorri 401b'!N:N,0),0)</f>
        <v>3802436.5678940294</v>
      </c>
      <c r="S39" s="25">
        <f t="shared" ca="1" si="7"/>
        <v>6495669.0309246927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2672863.7507437072</v>
      </c>
      <c r="R40" s="25">
        <f t="array" aca="1" ref="R40" ca="1">INDEX('Lorri 401b'!L:L,MATCH('Retirement Calculator'!A40,'Lorri 401b'!N:N,0),0)</f>
        <v>3818280.0535935881</v>
      </c>
      <c r="S40" s="25">
        <f t="shared" ca="1" si="7"/>
        <v>6491143.8043372948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2652410.1688222224</v>
      </c>
      <c r="R41" s="25">
        <f t="array" aca="1" ref="R41" ca="1">INDEX('Lorri 401b'!L:L,MATCH('Retirement Calculator'!A41,'Lorri 401b'!N:N,0),0)</f>
        <v>3834189.5538168945</v>
      </c>
      <c r="S41" s="25">
        <f t="shared" ca="1" si="7"/>
        <v>6486599.7226391174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2631871.3636427312</v>
      </c>
      <c r="R42" s="25">
        <f t="array" aca="1" ref="R42" ca="1">INDEX('Lorri 401b'!L:L,MATCH('Retirement Calculator'!A42,'Lorri 401b'!N:N,0),0)</f>
        <v>3850165.3436244647</v>
      </c>
      <c r="S42" s="25">
        <f t="shared" ca="1" si="7"/>
        <v>6482036.7072671959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2611246.9801083254</v>
      </c>
      <c r="R43" s="25">
        <f t="array" aca="1" ref="R43" ca="1">INDEX('Lorri 401b'!L:L,MATCH('Retirement Calculator'!A43,'Lorri 401b'!N:N,0),0)</f>
        <v>3866207.6992229</v>
      </c>
      <c r="S43" s="25">
        <f t="shared" ca="1" si="7"/>
        <v>6477454.6793312253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2590536.6616425263</v>
      </c>
      <c r="R44" s="25">
        <f t="array" aca="1" ref="R44" ca="1">INDEX('Lorri 401b'!L:L,MATCH('Retirement Calculator'!A44,'Lorri 401b'!N:N,0),0)</f>
        <v>3882316.8979696622</v>
      </c>
      <c r="S44" s="25">
        <f t="shared" ca="1" si="7"/>
        <v>6472853.5596121885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2569740.0501831197</v>
      </c>
      <c r="R45" s="25">
        <f t="array" aca="1" ref="R45" ca="1">INDEX('Lorri 401b'!L:L,MATCH('Retirement Calculator'!A45,'Lorri 401b'!N:N,0),0)</f>
        <v>3898493.2183778691</v>
      </c>
      <c r="S45" s="25">
        <f t="shared" ca="1" si="7"/>
        <v>6468233.2685609888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2548856.7861759658</v>
      </c>
      <c r="R46" s="25">
        <f t="array" aca="1" ref="R46" ca="1">INDEX('Lorri 401b'!L:L,MATCH('Retirement Calculator'!A46,'Lorri 401b'!N:N,0),0)</f>
        <v>3914736.9401211101</v>
      </c>
      <c r="S46" s="25">
        <f t="shared" ca="1" si="7"/>
        <v>6463593.7262970759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2527886.5085687819</v>
      </c>
      <c r="R47" s="25">
        <f t="array" aca="1" ref="R47" ca="1">INDEX('Lorri 401b'!L:L,MATCH('Retirement Calculator'!A47,'Lorri 401b'!N:N,0),0)</f>
        <v>3931048.3440382811</v>
      </c>
      <c r="S47" s="25">
        <f t="shared" ca="1" si="7"/>
        <v>6458934.852607063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2506828.8548049014</v>
      </c>
      <c r="R48" s="25">
        <f t="array" aca="1" ref="R48" ca="1">INDEX('Lorri 401b'!L:L,MATCH('Retirement Calculator'!A48,'Lorri 401b'!N:N,0),0)</f>
        <v>3947427.7121384405</v>
      </c>
      <c r="S48" s="25">
        <f t="shared" ca="1" si="7"/>
        <v>6454256.5669433419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2485683.4608170046</v>
      </c>
      <c r="R49" s="25">
        <f t="array" aca="1" ref="R49" ca="1">INDEX('Lorri 401b'!L:L,MATCH('Retirement Calculator'!A49,'Lorri 401b'!N:N,0),0)</f>
        <v>3963875.3276056838</v>
      </c>
      <c r="S49" s="25">
        <f t="shared" ca="1" si="7"/>
        <v>6449558.7884226888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2464449.961020825</v>
      </c>
      <c r="R50" s="25">
        <f t="array" aca="1" ref="R50" ca="1">INDEX('Lorri 401b'!L:L,MATCH('Retirement Calculator'!A50,'Lorri 401b'!N:N,0),0)</f>
        <v>3980391.474804041</v>
      </c>
      <c r="S50" s="25">
        <f t="shared" ca="1" si="7"/>
        <v>6444841.4358248655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2443127.9883088279</v>
      </c>
      <c r="R51" s="25">
        <f t="array" aca="1" ref="R51" ca="1">INDEX('Lorri 401b'!L:L,MATCH('Retirement Calculator'!A51,'Lorri 401b'!N:N,0),0)</f>
        <v>3996976.4392823912</v>
      </c>
      <c r="S51" s="25">
        <f t="shared" ca="1" si="7"/>
        <v>6440104.4275912195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2421717.174043864</v>
      </c>
      <c r="R52" s="25">
        <f t="array" aca="1" ref="R52" ca="1">INDEX('Lorri 401b'!L:L,MATCH('Retirement Calculator'!A52,'Lorri 401b'!N:N,0),0)</f>
        <v>4013630.5077794013</v>
      </c>
      <c r="S52" s="25">
        <f t="shared" ca="1" si="7"/>
        <v>6435347.6818232648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2400996.3813861297</v>
      </c>
      <c r="R53" s="25">
        <f t="array" aca="1" ref="R53" ca="1">INDEX('Lorri 401b'!L:L,MATCH('Retirement Calculator'!A53,'Lorri 401b'!N:N,0),0)</f>
        <v>4030353.9682284822</v>
      </c>
      <c r="S53" s="25">
        <f t="shared" ca="1" si="7"/>
        <v>6431350.3496146118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2380189.2520923214</v>
      </c>
      <c r="R54" s="25">
        <f t="array" aca="1" ref="R54" ca="1">INDEX('Lorri 401b'!L:L,MATCH('Retirement Calculator'!A54,'Lorri 401b'!N:N,0),0)</f>
        <v>4047147.1097627673</v>
      </c>
      <c r="S54" s="25">
        <f t="shared" ca="1" si="7"/>
        <v>6427336.3618550887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2359295.4264264558</v>
      </c>
      <c r="R55" s="25">
        <f t="array" aca="1" ref="R55" ca="1">INDEX('Lorri 401b'!L:L,MATCH('Retirement Calculator'!A55,'Lorri 401b'!N:N,0),0)</f>
        <v>4064010.2227201122</v>
      </c>
      <c r="S55" s="25">
        <f t="shared" ca="1" si="7"/>
        <v>6423305.649146568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2338314.5431536487</v>
      </c>
      <c r="R56" s="25">
        <f t="array" aca="1" ref="R56" ca="1">INDEX('Lorri 401b'!L:L,MATCH('Retirement Calculator'!A56,'Lorri 401b'!N:N,0),0)</f>
        <v>4080943.5986481127</v>
      </c>
      <c r="S56" s="25">
        <f t="shared" ca="1" si="7"/>
        <v>6419258.1418017615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2317246.2395338719</v>
      </c>
      <c r="R57" s="25">
        <f t="array" aca="1" ref="R57" ca="1">INDEX('Lorri 401b'!L:L,MATCH('Retirement Calculator'!A57,'Lorri 401b'!N:N,0),0)</f>
        <v>4097947.5303091467</v>
      </c>
      <c r="S57" s="25">
        <f t="shared" ca="1" si="7"/>
        <v>6415193.7698430186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2296090.1513156793</v>
      </c>
      <c r="R58" s="25">
        <f t="array" aca="1" ref="R58" ca="1">INDEX('Lorri 401b'!L:L,MATCH('Retirement Calculator'!A58,'Lorri 401b'!N:N,0),0)</f>
        <v>4115022.311685435</v>
      </c>
      <c r="S58" s="25">
        <f t="shared" ca="1" si="7"/>
        <v>6411112.4630011143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2274845.912729911</v>
      </c>
      <c r="R59" s="25">
        <f t="array" aca="1" ref="R59" ca="1">INDEX('Lorri 401b'!L:L,MATCH('Retirement Calculator'!A59,'Lorri 401b'!N:N,0),0)</f>
        <v>4132168.2379841241</v>
      </c>
      <c r="S59" s="25">
        <f t="shared" ca="1" si="7"/>
        <v>6407014.1507140351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2253513.1564833685</v>
      </c>
      <c r="R60" s="25">
        <f t="array" aca="1" ref="R60" ca="1">INDEX('Lorri 401b'!L:L,MATCH('Retirement Calculator'!A60,'Lorri 401b'!N:N,0),0)</f>
        <v>4149385.6056423914</v>
      </c>
      <c r="S60" s="25">
        <f t="shared" ca="1" si="7"/>
        <v>6402898.7621257603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2232091.5137524656</v>
      </c>
      <c r="R61" s="25">
        <f t="array" aca="1" ref="R61" ca="1">INDEX('Lorri 401b'!L:L,MATCH('Retirement Calculator'!A61,'Lorri 401b'!N:N,0),0)</f>
        <v>4166674.7123325681</v>
      </c>
      <c r="S61" s="25">
        <f t="shared" ca="1" si="7"/>
        <v>6398766.2260850333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2210580.6141768503</v>
      </c>
      <c r="R62" s="25">
        <f t="array" aca="1" ref="R62" ca="1">INDEX('Lorri 401b'!L:L,MATCH('Retirement Calculator'!A62,'Lorri 401b'!N:N,0),0)</f>
        <v>4184035.8569672871</v>
      </c>
      <c r="S62" s="25">
        <f t="shared" ca="1" si="7"/>
        <v>6394616.4711441379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2188980.0858530034</v>
      </c>
      <c r="R63" s="25">
        <f t="array" aca="1" ref="R63" ca="1">INDEX('Lorri 401b'!L:L,MATCH('Retirement Calculator'!A63,'Lorri 401b'!N:N,0),0)</f>
        <v>4201469.3397046505</v>
      </c>
      <c r="S63" s="25">
        <f t="shared" ca="1" si="7"/>
        <v>6390449.4255576544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2167289.5553278071</v>
      </c>
      <c r="R64" s="25">
        <f t="array" aca="1" ref="R64" ca="1">INDEX('Lorri 401b'!L:L,MATCH('Retirement Calculator'!A64,'Lorri 401b'!N:N,0),0)</f>
        <v>4218975.4619534202</v>
      </c>
      <c r="S64" s="25">
        <f t="shared" ca="1" si="7"/>
        <v>6386265.0172812268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2145508.6475920891</v>
      </c>
      <c r="R65" s="25">
        <f t="array" aca="1" ref="R65" ca="1">INDEX('Lorri 401b'!L:L,MATCH('Retirement Calculator'!A65,'Lorri 401b'!N:N,0),0)</f>
        <v>4236554.5263782265</v>
      </c>
      <c r="S65" s="25">
        <f t="shared" ca="1" si="7"/>
        <v>6382063.1739703156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2123636.9860741389</v>
      </c>
      <c r="R66" s="25">
        <f t="array" aca="1" ref="R66" ca="1">INDEX('Lorri 401b'!L:L,MATCH('Retirement Calculator'!A66,'Lorri 401b'!N:N,0),0)</f>
        <v>4254206.8369048024</v>
      </c>
      <c r="S66" s="25">
        <f t="shared" ca="1" si="7"/>
        <v>6377843.8229789417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2101674.1926331972</v>
      </c>
      <c r="R67" s="25">
        <f t="array" aca="1" ref="R67" ca="1">INDEX('Lorri 401b'!L:L,MATCH('Retirement Calculator'!A67,'Lorri 401b'!N:N,0),0)</f>
        <v>4271932.6987252394</v>
      </c>
      <c r="S67" s="25">
        <f t="shared" ca="1" si="7"/>
        <v>6373606.891358437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2079619.8875529182</v>
      </c>
      <c r="R68" s="25">
        <f t="array" aca="1" ref="R68" ca="1">INDEX('Lorri 401b'!L:L,MATCH('Retirement Calculator'!A68,'Lorri 401b'!N:N,0),0)</f>
        <v>4289732.4183032615</v>
      </c>
      <c r="S68" s="25">
        <f t="shared" ca="1" si="7"/>
        <v>6369352.3058561794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2057473.6895348046</v>
      </c>
      <c r="R69" s="25">
        <f t="array" aca="1" ref="R69" ca="1">INDEX('Lorri 401b'!L:L,MATCH('Retirement Calculator'!A69,'Lorri 401b'!N:N,0),0)</f>
        <v>4307606.3033795254</v>
      </c>
      <c r="S69" s="25">
        <f t="shared" ca="1" si="7"/>
        <v>6365079.9929143302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2035235.2156916156</v>
      </c>
      <c r="R70" s="25">
        <f t="array" aca="1" ref="R70" ca="1">INDEX('Lorri 401b'!L:L,MATCH('Retirement Calculator'!A70,'Lorri 401b'!N:N,0),0)</f>
        <v>4325554.6629769402</v>
      </c>
      <c r="S70" s="25">
        <f t="shared" ca="1" si="7"/>
        <v>6360789.878668556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2012904.0815407466</v>
      </c>
      <c r="R71" s="25">
        <f t="array" aca="1" ref="R71" ca="1">INDEX('Lorri 401b'!L:L,MATCH('Retirement Calculator'!A71,'Lorri 401b'!N:N,0),0)</f>
        <v>4343577.807406011</v>
      </c>
      <c r="S71" s="25">
        <f t="shared" ca="1" si="7"/>
        <v>6356481.8889467577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1990479.9009975824</v>
      </c>
      <c r="R72" s="25">
        <f t="array" aca="1" ref="R72" ca="1">INDEX('Lorri 401b'!L:L,MATCH('Retirement Calculator'!A72,'Lorri 401b'!N:N,0),0)</f>
        <v>4361676.0482702032</v>
      </c>
      <c r="S72" s="25">
        <f t="shared" ca="1" si="7"/>
        <v>6352155.949267786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1967962.2863688215</v>
      </c>
      <c r="R73" s="25">
        <f t="array" aca="1" ref="R73" ca="1">INDEX('Lorri 401b'!L:L,MATCH('Retirement Calculator'!A73,'Lorri 401b'!N:N,0),0)</f>
        <v>4379849.6984713292</v>
      </c>
      <c r="S73" s="25">
        <f t="shared" ca="1" si="7"/>
        <v>6347811.9848401509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1945350.8483457742</v>
      </c>
      <c r="R74" s="25">
        <f t="array" aca="1" ref="R74" ca="1">INDEX('Lorri 401b'!L:L,MATCH('Retirement Calculator'!A74,'Lorri 401b'!N:N,0),0)</f>
        <v>4398099.0722149601</v>
      </c>
      <c r="S74" s="25">
        <f t="shared" ca="1" si="7"/>
        <v>6343449.9205607343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1922645.1959976309</v>
      </c>
      <c r="R75" s="25">
        <f t="array" aca="1" ref="R75" ca="1">INDEX('Lorri 401b'!L:L,MATCH('Retirement Calculator'!A75,'Lorri 401b'!N:N,0),0)</f>
        <v>4416424.4850158561</v>
      </c>
      <c r="S75" s="25">
        <f t="shared" ca="1" si="7"/>
        <v>6339069.6810134873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1899844.9367647038</v>
      </c>
      <c r="R76" s="25">
        <f t="array" aca="1" ref="R76" ca="1">INDEX('Lorri 401b'!L:L,MATCH('Retirement Calculator'!A76,'Lorri 401b'!N:N,0),0)</f>
        <v>4434826.2537034219</v>
      </c>
      <c r="S76" s="25">
        <f t="shared" ca="1" si="7"/>
        <v>6334671.190468126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1876949.6764516395</v>
      </c>
      <c r="R77" s="25">
        <f t="array" aca="1" ref="R77" ca="1">INDEX('Lorri 401b'!L:L,MATCH('Retirement Calculator'!A77,'Lorri 401b'!N:N,0),0)</f>
        <v>4453304.696427186</v>
      </c>
      <c r="S77" s="25">
        <f t="shared" ca="1" si="7"/>
        <v>6330254.3728788253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1876162.244450452</v>
      </c>
      <c r="R78" s="25">
        <f t="array" aca="1" ref="R78" ca="1">INDEX('Lorri 401b'!L:L,MATCH('Retirement Calculator'!A78,'Lorri 401b'!N:N,0),0)</f>
        <v>4449656.9074324518</v>
      </c>
      <c r="S78" s="25">
        <f t="shared" ca="1" si="7"/>
        <v>6325819.1518829037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1875371.5314825929</v>
      </c>
      <c r="R79" s="25">
        <f t="array" aca="1" ref="R79" ca="1">INDEX('Lorri 401b'!L:L,MATCH('Retirement Calculator'!A79,'Lorri 401b'!N:N,0),0)</f>
        <v>4445993.9193169065</v>
      </c>
      <c r="S79" s="25">
        <f t="shared" ca="1" si="7"/>
        <v>6321365.4507994996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1874577.5238773678</v>
      </c>
      <c r="R80" s="25">
        <f t="array" aca="1" ref="R80" ca="1">INDEX('Lorri 401b'!L:L,MATCH('Retirement Calculator'!A80,'Lorri 401b'!N:N,0),0)</f>
        <v>4442315.6687508794</v>
      </c>
      <c r="S80" s="25">
        <f t="shared" ca="1" si="7"/>
        <v>6316893.1926282477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1873780.2079071209</v>
      </c>
      <c r="R81" s="25">
        <f t="array" aca="1" ref="R81" ca="1">INDEX('Lorri 401b'!L:L,MATCH('Retirement Calculator'!A81,'Lorri 401b'!N:N,0),0)</f>
        <v>4438622.0921408273</v>
      </c>
      <c r="S81" s="25">
        <f t="shared" ca="1" si="7"/>
        <v>6312402.300047948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1872979.569786998</v>
      </c>
      <c r="R82" s="25">
        <f t="array" aca="1" ref="R82" ca="1">INDEX('Lorri 401b'!L:L,MATCH('Retirement Calculator'!A82,'Lorri 401b'!N:N,0),0)</f>
        <v>4434913.125628233</v>
      </c>
      <c r="S82" s="25">
        <f t="shared" ca="1" si="7"/>
        <v>6307892.6954152305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1872175.5956747078</v>
      </c>
      <c r="R83" s="25">
        <f t="array" aca="1" ref="R83" ca="1">INDEX('Lorri 401b'!L:L,MATCH('Retirement Calculator'!A83,'Lorri 401b'!N:N,0),0)</f>
        <v>4431188.7050885027</v>
      </c>
      <c r="S83" s="25">
        <f t="shared" ca="1" si="7"/>
        <v>6303364.3007632103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1871368.2716702831</v>
      </c>
      <c r="R84" s="25">
        <f t="array" aca="1" ref="R84" ca="1">INDEX('Lorri 401b'!L:L,MATCH('Retirement Calculator'!A84,'Lorri 401b'!N:N,0),0)</f>
        <v>4427448.7661298569</v>
      </c>
      <c r="S84" s="25">
        <f t="shared" ca="1" si="7"/>
        <v>6298817.0378001397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1870557.5838158398</v>
      </c>
      <c r="R85" s="25">
        <f t="array" aca="1" ref="R85" ca="1">INDEX('Lorri 401b'!L:L,MATCH('Retirement Calculator'!A85,'Lorri 401b'!N:N,0),0)</f>
        <v>4423693.2440922167</v>
      </c>
      <c r="S85" s="25">
        <f t="shared" ca="1" si="7"/>
        <v>6294250.8279080568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1869743.5180953366</v>
      </c>
      <c r="R86" s="25">
        <f t="array" aca="1" ref="R86" ca="1">INDEX('Lorri 401b'!L:L,MATCH('Retirement Calculator'!A86,'Lorri 401b'!N:N,0),0)</f>
        <v>4419922.0740460865</v>
      </c>
      <c r="S86" s="25">
        <f t="shared" ca="1" si="7"/>
        <v>6289665.5921414234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1868926.0604343312</v>
      </c>
      <c r="R87" s="25">
        <f t="array" aca="1" ref="R87" ca="1">INDEX('Lorri 401b'!L:L,MATCH('Retirement Calculator'!A87,'Lorri 401b'!N:N,0),0)</f>
        <v>4416135.1907914309</v>
      </c>
      <c r="S87" s="25">
        <f t="shared" ca="1" si="7"/>
        <v>6285061.2512257621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1868105.1966997383</v>
      </c>
      <c r="R88" s="25">
        <f t="array" aca="1" ref="R88" ca="1">INDEX('Lorri 401b'!L:L,MATCH('Retirement Calculator'!A88,'Lorri 401b'!N:N,0),0)</f>
        <v>4412332.5288565475</v>
      </c>
      <c r="S88" s="25">
        <f t="shared" ca="1" si="7"/>
        <v>6280437.7255562861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1867280.9126995846</v>
      </c>
      <c r="R89" s="25">
        <f t="array" aca="1" ref="R89" ca="1">INDEX('Lorri 401b'!L:L,MATCH('Retirement Calculator'!A89,'Lorri 401b'!N:N,0),0)</f>
        <v>4408514.0224969359</v>
      </c>
      <c r="S89" s="25">
        <f t="shared" ca="1" si="7"/>
        <v>6275794.9351965208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1866453.1941827636</v>
      </c>
      <c r="R90" s="25">
        <f t="array" aca="1" ref="R90" ca="1">INDEX('Lorri 401b'!L:L,MATCH('Retirement Calculator'!A90,'Lorri 401b'!N:N,0),0)</f>
        <v>4404679.6056941589</v>
      </c>
      <c r="S90" s="25">
        <f t="shared" ca="1" si="7"/>
        <v>6271132.7998769227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1865622.026838789</v>
      </c>
      <c r="R91" s="25">
        <f t="array" aca="1" ref="R91" ca="1">INDEX('Lorri 401b'!L:L,MATCH('Retirement Calculator'!A91,'Lorri 401b'!N:N,0),0)</f>
        <v>4400829.2121547041</v>
      </c>
      <c r="S91" s="25">
        <f t="shared" ca="1" si="7"/>
        <v>6266451.2389934929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1864787.396297548</v>
      </c>
      <c r="R92" s="25">
        <f t="array" aca="1" ref="R92" ca="1">INDEX('Lorri 401b'!L:L,MATCH('Retirement Calculator'!A92,'Lorri 401b'!N:N,0),0)</f>
        <v>4396962.7753088344</v>
      </c>
      <c r="S92" s="25">
        <f t="shared" ca="1" si="7"/>
        <v>6261750.1716063824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1863949.2881290517</v>
      </c>
      <c r="R93" s="25">
        <f t="array" aca="1" ref="R93" ca="1">INDEX('Lorri 401b'!L:L,MATCH('Retirement Calculator'!A93,'Lorri 401b'!N:N,0),0)</f>
        <v>4393080.2283094404</v>
      </c>
      <c r="S93" s="25">
        <f t="shared" ca="1" si="7"/>
        <v>6257029.5164384916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1863107.6878431868</v>
      </c>
      <c r="R94" s="25">
        <f t="array" aca="1" ref="R94" ca="1">INDEX('Lorri 401b'!L:L,MATCH('Retirement Calculator'!A94,'Lorri 401b'!N:N,0),0)</f>
        <v>4389181.5040308824</v>
      </c>
      <c r="S94" s="25">
        <f t="shared" ca="1" si="7"/>
        <v>6252289.1918740692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1862262.5808894641</v>
      </c>
      <c r="R95" s="25">
        <f t="array" aca="1" ref="R95" ca="1">INDEX('Lorri 401b'!L:L,MATCH('Retirement Calculator'!A95,'Lorri 401b'!N:N,0),0)</f>
        <v>4385266.5350678302</v>
      </c>
      <c r="S95" s="25">
        <f t="shared" ca="1" si="7"/>
        <v>6247529.1159572946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1861413.9526567676</v>
      </c>
      <c r="R96" s="25">
        <f t="array" aca="1" ref="R96" ca="1">INDEX('Lorri 401b'!L:L,MATCH('Retirement Calculator'!A96,'Lorri 401b'!N:N,0),0)</f>
        <v>4381335.2537340987</v>
      </c>
      <c r="S96" s="25">
        <f t="shared" ca="1" si="7"/>
        <v>6242749.2063908661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1860561.7884731013</v>
      </c>
      <c r="R97" s="25">
        <f t="array" aca="1" ref="R97" ca="1">INDEX('Lorri 401b'!L:L,MATCH('Retirement Calculator'!A97,'Lorri 401b'!N:N,0),0)</f>
        <v>4377387.5920614768</v>
      </c>
      <c r="S97" s="25">
        <f t="shared" ca="1" si="7"/>
        <v>6237949.3805345781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1859706.0736053367</v>
      </c>
      <c r="R98" s="25">
        <f t="array" aca="1" ref="R98" ca="1">INDEX('Lorri 401b'!L:L,MATCH('Retirement Calculator'!A98,'Lorri 401b'!N:N,0),0)</f>
        <v>4373423.481798552</v>
      </c>
      <c r="S98" s="25">
        <f t="shared" ca="1" si="7"/>
        <v>6233129.5554038882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1858846.7932589564</v>
      </c>
      <c r="R99" s="25">
        <f t="array" aca="1" ref="R99" ca="1">INDEX('Lorri 401b'!L:L,MATCH('Retirement Calculator'!A99,'Lorri 401b'!N:N,0),0)</f>
        <v>4369442.8544095317</v>
      </c>
      <c r="S99" s="25">
        <f t="shared" ca="1" si="7"/>
        <v>6228289.6476684883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1857983.9325777993</v>
      </c>
      <c r="R100" s="25">
        <f t="array" aca="1" ref="R100" ca="1">INDEX('Lorri 401b'!L:L,MATCH('Retirement Calculator'!A100,'Lorri 401b'!N:N,0),0)</f>
        <v>4365445.6410730574</v>
      </c>
      <c r="S100" s="25">
        <f t="shared" ca="1" si="7"/>
        <v>6223429.5736508565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1857117.4766438042</v>
      </c>
      <c r="R101" s="25">
        <f t="array" aca="1" ref="R101" ca="1">INDEX('Lorri 401b'!L:L,MATCH('Retirement Calculator'!A101,'Lorri 401b'!N:N,0),0)</f>
        <v>4361431.7726810146</v>
      </c>
      <c r="S101" s="25">
        <f t="shared" ca="1" si="7"/>
        <v>6218549.2493248191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1856247.4104767507</v>
      </c>
      <c r="R102" s="25">
        <f t="array" aca="1" ref="R102" ca="1">INDEX('Lorri 401b'!L:L,MATCH('Retirement Calculator'!A102,'Lorri 401b'!N:N,0),0)</f>
        <v>4357401.1798373377</v>
      </c>
      <c r="S102" s="25">
        <f t="shared" ca="1" si="7"/>
        <v>6213648.5903140884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1855373.7190340012</v>
      </c>
      <c r="R103" s="25">
        <f t="array" aca="1" ref="R103" ca="1">INDEX('Lorri 401b'!L:L,MATCH('Retirement Calculator'!A103,'Lorri 401b'!N:N,0),0)</f>
        <v>4353353.7928568125</v>
      </c>
      <c r="S103" s="25">
        <f t="shared" ca="1" si="7"/>
        <v>6208727.5118908137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1854496.3872102404</v>
      </c>
      <c r="R104" s="25">
        <f t="array" aca="1" ref="R104" ca="1">INDEX('Lorri 401b'!L:L,MATCH('Retirement Calculator'!A104,'Lorri 401b'!N:N,0),0)</f>
        <v>4349289.5417638682</v>
      </c>
      <c r="S104" s="25">
        <f t="shared" ca="1" si="7"/>
        <v>6203785.9289741088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1853615.3998372138</v>
      </c>
      <c r="R105" s="25">
        <f t="array" aca="1" ref="R105" ca="1">INDEX('Lorri 401b'!L:L,MATCH('Retirement Calculator'!A105,'Lorri 401b'!N:N,0),0)</f>
        <v>4345208.3562913705</v>
      </c>
      <c r="S105" s="25">
        <f t="shared" ca="1" si="7"/>
        <v>6198823.756128584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1852730.7416834661</v>
      </c>
      <c r="R106" s="25">
        <f t="array" aca="1" ref="R106" ca="1">INDEX('Lorri 401b'!L:L,MATCH('Retirement Calculator'!A106,'Lorri 401b'!N:N,0),0)</f>
        <v>4341110.1658794032</v>
      </c>
      <c r="S106" s="25">
        <f t="shared" ca="1" si="7"/>
        <v>6193840.9075628696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1851842.3974540778</v>
      </c>
      <c r="R107" s="25">
        <f t="array" aca="1" ref="R107" ca="1">INDEX('Lorri 401b'!L:L,MATCH('Retirement Calculator'!A107,'Lorri 401b'!N:N,0),0)</f>
        <v>4336994.8996740533</v>
      </c>
      <c r="S107" s="25">
        <f t="shared" ca="1" si="7"/>
        <v>6188837.2971281316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1851629.2684720671</v>
      </c>
      <c r="R108" s="25">
        <f t="array" aca="1" ref="R108" ca="1">INDEX('Lorri 401b'!L:L,MATCH('Retirement Calculator'!A108,'Lorri 401b'!N:N,0),0)</f>
        <v>4334613.6531778472</v>
      </c>
      <c r="S108" s="25">
        <f t="shared" ca="1" si="7"/>
        <v>6186242.9216499142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1851415.2514526313</v>
      </c>
      <c r="R109" s="25">
        <f t="array" aca="1" ref="R109" ca="1">INDEX('Lorri 401b'!L:L,MATCH('Retirement Calculator'!A109,'Lorri 401b'!N:N,0),0)</f>
        <v>4332222.4848212404</v>
      </c>
      <c r="S109" s="25">
        <f t="shared" ca="1" si="7"/>
        <v>6183637.7362738717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1851200.3426956146</v>
      </c>
      <c r="R110" s="25">
        <f t="array" aca="1" ref="R110" ca="1">INDEX('Lorri 401b'!L:L,MATCH('Retirement Calculator'!A110,'Lorri 401b'!N:N,0),0)</f>
        <v>4329821.3532631481</v>
      </c>
      <c r="S110" s="25">
        <f t="shared" ca="1" si="7"/>
        <v>6181021.6959587624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1850984.5384854435</v>
      </c>
      <c r="R111" s="25">
        <f t="array" aca="1" ref="R111" ca="1">INDEX('Lorri 401b'!L:L,MATCH('Retirement Calculator'!A111,'Lorri 401b'!N:N,0),0)</f>
        <v>4327410.2169902297</v>
      </c>
      <c r="S111" s="25">
        <f t="shared" ca="1" si="7"/>
        <v>6178394.7554756729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1850767.8350910633</v>
      </c>
      <c r="R112" s="25">
        <f t="array" aca="1" ref="R112" ca="1">INDEX('Lorri 401b'!L:L,MATCH('Retirement Calculator'!A112,'Lorri 401b'!N:N,0),0)</f>
        <v>4324989.0343161747</v>
      </c>
      <c r="S112" s="25">
        <f t="shared" ca="1" si="7"/>
        <v>6175756.8694072384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1850550.2287658732</v>
      </c>
      <c r="R113" s="25">
        <f t="array" aca="1" ref="R113" ca="1">INDEX('Lorri 401b'!L:L,MATCH('Retirement Calculator'!A113,'Lorri 401b'!N:N,0),0)</f>
        <v>4322557.7633809773</v>
      </c>
      <c r="S113" s="25">
        <f t="shared" ca="1" si="7"/>
        <v>6173107.9921468506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1850331.7157476617</v>
      </c>
      <c r="R114" s="25">
        <f t="array" aca="1" ref="R114" ca="1">INDEX('Lorri 401b'!L:L,MATCH('Retirement Calculator'!A114,'Lorri 401b'!N:N,0),0)</f>
        <v>4320116.3621502165</v>
      </c>
      <c r="S114" s="25">
        <f t="shared" ca="1" si="7"/>
        <v>6170448.0778978784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1850112.2922585409</v>
      </c>
      <c r="R115" s="25">
        <f t="array" aca="1" ref="R115" ca="1">INDEX('Lorri 401b'!L:L,MATCH('Retirement Calculator'!A115,'Lorri 401b'!N:N,0),0)</f>
        <v>4317664.7884143274</v>
      </c>
      <c r="S115" s="25">
        <f t="shared" ca="1" si="7"/>
        <v>6167777.0806728685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1849891.954504882</v>
      </c>
      <c r="R116" s="25">
        <f t="array" aca="1" ref="R116" ca="1">INDEX('Lorri 401b'!L:L,MATCH('Retirement Calculator'!A116,'Lorri 401b'!N:N,0),0)</f>
        <v>4315202.9997878727</v>
      </c>
      <c r="S116" s="25">
        <f t="shared" ca="1" si="7"/>
        <v>6165094.9542927546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1849670.6986772495</v>
      </c>
      <c r="R117" s="25">
        <f t="array" aca="1" ref="R117" ca="1">INDEX('Lorri 401b'!L:L,MATCH('Retirement Calculator'!A117,'Lorri 401b'!N:N,0),0)</f>
        <v>4312730.9537088079</v>
      </c>
      <c r="S117" s="25">
        <f t="shared" ca="1" si="7"/>
        <v>6162401.6523860572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1849448.5209503353</v>
      </c>
      <c r="R118" s="25">
        <f t="array" aca="1" ref="R118" ca="1">INDEX('Lorri 401b'!L:L,MATCH('Retirement Calculator'!A118,'Lorri 401b'!N:N,0),0)</f>
        <v>4310248.6074377466</v>
      </c>
      <c r="S118" s="25">
        <f t="shared" ca="1" si="7"/>
        <v>6159697.1283880817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1849225.4174828923</v>
      </c>
      <c r="R119" s="25">
        <f t="array" aca="1" ref="R119" ca="1">INDEX('Lorri 401b'!L:L,MATCH('Retirement Calculator'!A119,'Lorri 401b'!N:N,0),0)</f>
        <v>4307755.9180572229</v>
      </c>
      <c r="S119" s="25">
        <f t="shared" ca="1" si="7"/>
        <v>6156981.3355401149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1849001.3844176682</v>
      </c>
      <c r="R120" s="25">
        <f t="array" aca="1" ref="R120" ca="1">INDEX('Lorri 401b'!L:L,MATCH('Retirement Calculator'!A120,'Lorri 401b'!N:N,0),0)</f>
        <v>4305252.8424709467</v>
      </c>
      <c r="S120" s="25">
        <f t="shared" ca="1" si="7"/>
        <v>6154254.2268886147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1848776.4178813391</v>
      </c>
      <c r="R121" s="25">
        <f t="array" aca="1" ref="R121" ca="1">INDEX('Lorri 401b'!L:L,MATCH('Retirement Calculator'!A121,'Lorri 401b'!N:N,0),0)</f>
        <v>4302739.3374030609</v>
      </c>
      <c r="S121" s="25">
        <f t="shared" ca="1" si="7"/>
        <v>6151515.7552843997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1848550.5139844418</v>
      </c>
      <c r="R122" s="25">
        <f t="array" aca="1" ref="R122" ca="1">INDEX('Lorri 401b'!L:L,MATCH('Retirement Calculator'!A122,'Lorri 401b'!N:N,0),0)</f>
        <v>4300215.3593973927</v>
      </c>
      <c r="S122" s="25">
        <f t="shared" ca="1" si="7"/>
        <v>6148765.8733818345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1848323.6688213074</v>
      </c>
      <c r="R123" s="25">
        <f t="array" aca="1" ref="R123" ca="1">INDEX('Lorri 401b'!L:L,MATCH('Retirement Calculator'!A123,'Lorri 401b'!N:N,0),0)</f>
        <v>4297680.864816701</v>
      </c>
      <c r="S123" s="25">
        <f t="shared" ca="1" si="7"/>
        <v>6146004.5336380079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1848095.8784699934</v>
      </c>
      <c r="R124" s="25">
        <f t="array" aca="1" ref="R124" ca="1">INDEX('Lorri 401b'!L:L,MATCH('Retirement Calculator'!A124,'Lorri 401b'!N:N,0),0)</f>
        <v>4295135.8098419225</v>
      </c>
      <c r="S124" s="25">
        <f t="shared" ca="1" si="7"/>
        <v>6143231.6883119158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1847867.1389922155</v>
      </c>
      <c r="R125" s="25">
        <f t="array" aca="1" ref="R125" ca="1">INDEX('Lorri 401b'!L:L,MATCH('Retirement Calculator'!A125,'Lorri 401b'!N:N,0),0)</f>
        <v>4292580.1504714163</v>
      </c>
      <c r="S125" s="25">
        <f t="shared" ca="1" si="7"/>
        <v>6140447.2894636318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1847637.4464332804</v>
      </c>
      <c r="R126" s="25">
        <f t="array" aca="1" ref="R126" ca="1">INDEX('Lorri 401b'!L:L,MATCH('Retirement Calculator'!A126,'Lorri 401b'!N:N,0),0)</f>
        <v>4290013.8425201997</v>
      </c>
      <c r="S126" s="25">
        <f t="shared" ca="1" si="7"/>
        <v>6137651.2889534803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1847406.7968220161</v>
      </c>
      <c r="R127" s="25">
        <f t="array" aca="1" ref="R127" ca="1">INDEX('Lorri 401b'!L:L,MATCH('Retirement Calculator'!A127,'Lorri 401b'!N:N,0),0)</f>
        <v>4287436.8416191861</v>
      </c>
      <c r="S127" s="25">
        <f t="shared" ca="1" si="7"/>
        <v>6134843.6384412022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1847175.1861707051</v>
      </c>
      <c r="R128" s="25">
        <f t="array" aca="1" ref="R128" ca="1">INDEX('Lorri 401b'!L:L,MATCH('Retirement Calculator'!A128,'Lorri 401b'!N:N,0),0)</f>
        <v>4284849.1032144185</v>
      </c>
      <c r="S128" s="25">
        <f t="shared" ca="1" si="7"/>
        <v>6132024.2893851232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1846942.6104750135</v>
      </c>
      <c r="R129" s="25">
        <f t="array" aca="1" ref="R129" ca="1">INDEX('Lorri 401b'!L:L,MATCH('Retirement Calculator'!A129,'Lorri 401b'!N:N,0),0)</f>
        <v>4282250.5825662976</v>
      </c>
      <c r="S129" s="25">
        <f t="shared" ca="1" si="7"/>
        <v>6129193.1930413116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1846709.0657139232</v>
      </c>
      <c r="R130" s="25">
        <f t="array" aca="1" ref="R130" ca="1">INDEX('Lorri 401b'!L:L,MATCH('Retirement Calculator'!A130,'Lorri 401b'!N:N,0),0)</f>
        <v>4279641.2347488096</v>
      </c>
      <c r="S130" s="25">
        <f t="shared" ca="1" si="7"/>
        <v>6126350.300462733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1846474.5478496617</v>
      </c>
      <c r="R131" s="25">
        <f t="array" aca="1" ref="R131" ca="1">INDEX('Lorri 401b'!L:L,MATCH('Retirement Calculator'!A131,'Lorri 401b'!N:N,0),0)</f>
        <v>4277021.0146487486</v>
      </c>
      <c r="S131" s="25">
        <f t="shared" ca="1" si="7"/>
        <v>6123495.5624984102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1846239.0528276325</v>
      </c>
      <c r="R132" s="25">
        <f t="array" aca="1" ref="R132" ca="1">INDEX('Lorri 401b'!L:L,MATCH('Retirement Calculator'!A132,'Lorri 401b'!N:N,0),0)</f>
        <v>4274389.876964937</v>
      </c>
      <c r="S132" s="25">
        <f t="shared" ca="1" si="7"/>
        <v>6120628.92979257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1846002.5765763449</v>
      </c>
      <c r="R133" s="25">
        <f t="array" aca="1" ref="R133" ca="1">INDEX('Lorri 401b'!L:L,MATCH('Retirement Calculator'!A133,'Lorri 401b'!N:N,0),0)</f>
        <v>4271747.7762074433</v>
      </c>
      <c r="S133" s="25">
        <f t="shared" ca="1" si="7"/>
        <v>6117750.352783788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1845765.1150073435</v>
      </c>
      <c r="R134" s="25">
        <f t="array" aca="1" ref="R134" ca="1">INDEX('Lorri 401b'!L:L,MATCH('Retirement Calculator'!A134,'Lorri 401b'!N:N,0),0)</f>
        <v>4269094.6666967934</v>
      </c>
      <c r="S134" s="25">
        <f t="shared" ca="1" si="7"/>
        <v>6114859.7817041371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1845526.6640151378</v>
      </c>
      <c r="R135" s="25">
        <f t="array" aca="1" ref="R135" ca="1">INDEX('Lorri 401b'!L:L,MATCH('Retirement Calculator'!A135,'Lorri 401b'!N:N,0),0)</f>
        <v>4266430.5025631823</v>
      </c>
      <c r="S135" s="25">
        <f t="shared" ca="1" si="7"/>
        <v>6111957.1665783199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1845287.2194771315</v>
      </c>
      <c r="R136" s="25">
        <f t="array" aca="1" ref="R136" ca="1">INDEX('Lorri 401b'!L:L,MATCH('Retirement Calculator'!A136,'Lorri 401b'!N:N,0),0)</f>
        <v>4263755.2377456808</v>
      </c>
      <c r="S136" s="25">
        <f t="shared" ca="1" si="7"/>
        <v>6109042.4572228119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1845046.77725355</v>
      </c>
      <c r="R137" s="25">
        <f t="array" aca="1" ref="R137" ca="1">INDEX('Lorri 401b'!L:L,MATCH('Retirement Calculator'!A137,'Lorri 401b'!N:N,0),0)</f>
        <v>4261068.8259914396</v>
      </c>
      <c r="S137" s="25">
        <f t="shared" ca="1" si="7"/>
        <v>6106115.6032449901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1844805.3331873703</v>
      </c>
      <c r="R138" s="25">
        <f t="array" aca="1" ref="R138" ca="1">INDEX('Lorri 401b'!L:L,MATCH('Retirement Calculator'!A138,'Lorri 401b'!N:N,0),0)</f>
        <v>4258371.2208548896</v>
      </c>
      <c r="S138" s="25">
        <f t="shared" ca="1" si="7"/>
        <v>6103176.5540422602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1844562.8831042482</v>
      </c>
      <c r="R139" s="25">
        <f t="array" aca="1" ref="R139" ca="1">INDEX('Lorri 401b'!L:L,MATCH('Retirement Calculator'!A139,'Lorri 401b'!N:N,0),0)</f>
        <v>4255662.3756969376</v>
      </c>
      <c r="S139" s="25">
        <f t="shared" ca="1" si="7"/>
        <v>6100225.2588011855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1844319.4228124465</v>
      </c>
      <c r="R140" s="25">
        <f t="array" aca="1" ref="R140" ca="1">INDEX('Lorri 401b'!L:L,MATCH('Retirement Calculator'!A140,'Lorri 401b'!N:N,0),0)</f>
        <v>4252942.2436841605</v>
      </c>
      <c r="S140" s="25">
        <f t="shared" ca="1" si="7"/>
        <v>6097261.6664966065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1844074.9481027622</v>
      </c>
      <c r="R141" s="25">
        <f t="array" aca="1" ref="R141" ca="1">INDEX('Lorri 401b'!L:L,MATCH('Retirement Calculator'!A141,'Lorri 401b'!N:N,0),0)</f>
        <v>4250210.7777879965</v>
      </c>
      <c r="S141" s="25">
        <f t="shared" ca="1" si="7"/>
        <v>6094285.7258907584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1843829.4547484543</v>
      </c>
      <c r="R142" s="25">
        <f t="array" aca="1" ref="R142" ca="1">INDEX('Lorri 401b'!L:L,MATCH('Retirement Calculator'!A142,'Lorri 401b'!N:N,0),0)</f>
        <v>4247467.9307839321</v>
      </c>
      <c r="S142" s="25">
        <f t="shared" ca="1" si="7"/>
        <v>6091297.3855323866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1843582.9385051699</v>
      </c>
      <c r="R143" s="25">
        <f t="array" aca="1" ref="R143" ca="1">INDEX('Lorri 401b'!L:L,MATCH('Retirement Calculator'!A143,'Lorri 401b'!N:N,0),0)</f>
        <v>4244713.6552506844</v>
      </c>
      <c r="S143" s="25">
        <f t="shared" ca="1" si="7"/>
        <v>6088296.5937558543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1843335.3951108721</v>
      </c>
      <c r="R144" s="25">
        <f t="array" aca="1" ref="R144" ca="1">INDEX('Lorri 401b'!L:L,MATCH('Retirement Calculator'!A144,'Lorri 401b'!N:N,0),0)</f>
        <v>4241947.9035693808</v>
      </c>
      <c r="S144" s="25">
        <f t="shared" ca="1" si="7"/>
        <v>6085283.2986802533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1843086.8202857645</v>
      </c>
      <c r="R145" s="25">
        <f t="array" aca="1" ref="R145" ca="1">INDEX('Lorri 401b'!L:L,MATCH('Retirement Calculator'!A145,'Lorri 401b'!N:N,0),0)</f>
        <v>4239170.6279227389</v>
      </c>
      <c r="S145" s="25">
        <f t="shared" ca="1" si="7"/>
        <v>6082257.4482085034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1842837.2097322191</v>
      </c>
      <c r="R146" s="25">
        <f t="array" aca="1" ref="R146" ca="1">INDEX('Lorri 401b'!L:L,MATCH('Retirement Calculator'!A146,'Lorri 401b'!N:N,0),0)</f>
        <v>4236381.7802942358</v>
      </c>
      <c r="S146" s="25">
        <f t="shared" ca="1" si="7"/>
        <v>6079218.9900264554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1842586.5591347006</v>
      </c>
      <c r="R147" s="25">
        <f t="array" aca="1" ref="R147" ca="1">INDEX('Lorri 401b'!L:L,MATCH('Retirement Calculator'!A147,'Lorri 401b'!N:N,0),0)</f>
        <v>4233581.3124672808</v>
      </c>
      <c r="S147" s="25">
        <f t="shared" ca="1" si="7"/>
        <v>6076167.8716019811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1842334.8641596923</v>
      </c>
      <c r="R148" s="25">
        <f t="array" aca="1" ref="R148" ca="1">INDEX('Lorri 401b'!L:L,MATCH('Retirement Calculator'!A148,'Lorri 401b'!N:N,0),0)</f>
        <v>4230769.1760243801</v>
      </c>
      <c r="S148" s="25">
        <f t="shared" ca="1" si="7"/>
        <v>6073104.0401840722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1842082.1204556215</v>
      </c>
      <c r="R149" s="25">
        <f t="array" aca="1" ref="R149" ca="1">INDEX('Lorri 401b'!L:L,MATCH('Retirement Calculator'!A149,'Lorri 401b'!N:N,0),0)</f>
        <v>4227945.3223463008</v>
      </c>
      <c r="S149" s="25">
        <f t="shared" ca="1" si="7"/>
        <v>6070027.4428019226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1841828.3236527839</v>
      </c>
      <c r="R150" s="25">
        <f t="array" aca="1" ref="R150" ca="1">INDEX('Lorri 401b'!L:L,MATCH('Retirement Calculator'!A150,'Lorri 401b'!N:N,0),0)</f>
        <v>4225109.7026112294</v>
      </c>
      <c r="S150" s="25">
        <f t="shared" ca="1" si="7"/>
        <v>6066938.0262640137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1841573.4693632678</v>
      </c>
      <c r="R151" s="25">
        <f t="array" aca="1" ref="R151" ca="1">INDEX('Lorri 401b'!L:L,MATCH('Retirement Calculator'!A151,'Lorri 401b'!N:N,0),0)</f>
        <v>4222262.2677939283</v>
      </c>
      <c r="S151" s="25">
        <f t="shared" ca="1" si="7"/>
        <v>6063835.7371571958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1841317.5531808785</v>
      </c>
      <c r="R152" s="25">
        <f t="array" aca="1" ref="R152" ca="1">INDEX('Lorri 401b'!L:L,MATCH('Retirement Calculator'!A152,'Lorri 401b'!N:N,0),0)</f>
        <v>4219402.9686648883</v>
      </c>
      <c r="S152" s="25">
        <f t="shared" ca="1" si="7"/>
        <v>6060720.5218457673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1841060.5706810628</v>
      </c>
      <c r="R153" s="25">
        <f t="array" aca="1" ref="R153" ca="1">INDEX('Lorri 401b'!L:L,MATCH('Retirement Calculator'!A153,'Lorri 401b'!N:N,0),0)</f>
        <v>4216531.7557894774</v>
      </c>
      <c r="S153" s="25">
        <f t="shared" ca="1" si="7"/>
        <v>6057592.3264705399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1840802.5174208311</v>
      </c>
      <c r="R154" s="25">
        <f t="array" aca="1" ref="R154" ca="1">INDEX('Lorri 401b'!L:L,MATCH('Retirement Calculator'!A154,'Lorri 401b'!N:N,0),0)</f>
        <v>4213648.5795270856</v>
      </c>
      <c r="S154" s="25">
        <f t="shared" ca="1" si="7"/>
        <v>6054451.0969479168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1840543.3889386817</v>
      </c>
      <c r="R155" s="25">
        <f t="array" aca="1" ref="R155" ca="1">INDEX('Lorri 401b'!L:L,MATCH('Retirement Calculator'!A155,'Lorri 401b'!N:N,0),0)</f>
        <v>4210753.3900302676</v>
      </c>
      <c r="S155" s="25">
        <f t="shared" ca="1" si="7"/>
        <v>6051296.7789689489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1840283.1807545235</v>
      </c>
      <c r="R156" s="25">
        <f t="array" aca="1" ref="R156" ca="1">INDEX('Lorri 401b'!L:L,MATCH('Retirement Calculator'!A156,'Lorri 401b'!N:N,0),0)</f>
        <v>4207846.137243879</v>
      </c>
      <c r="S156" s="25">
        <f t="shared" ca="1" si="7"/>
        <v>6048129.3179984028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1840021.888369598</v>
      </c>
      <c r="R157" s="25">
        <f t="array" aca="1" ref="R157" ca="1">INDEX('Lorri 401b'!L:L,MATCH('Retirement Calculator'!A157,'Lorri 401b'!N:N,0),0)</f>
        <v>4204926.7709042141</v>
      </c>
      <c r="S157" s="25">
        <f t="shared" ca="1" si="7"/>
        <v>6044948.6592738125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1839759.5072664018</v>
      </c>
      <c r="R158" s="25">
        <f t="array" aca="1" ref="R158" ca="1">INDEX('Lorri 401b'!L:L,MATCH('Retirement Calculator'!A158,'Lorri 401b'!N:N,0),0)</f>
        <v>4201995.2405381342</v>
      </c>
      <c r="S158" s="25">
        <f t="shared" ca="1" si="7"/>
        <v>6041754.7478045356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1839496.0329086089</v>
      </c>
      <c r="R159" s="25">
        <f t="array" aca="1" ref="R159" ca="1">INDEX('Lorri 401b'!L:L,MATCH('Retirement Calculator'!A159,'Lorri 401b'!N:N,0),0)</f>
        <v>4199051.495462195</v>
      </c>
      <c r="S159" s="25">
        <f t="shared" ca="1" si="7"/>
        <v>6038547.5283708042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1839231.4607409919</v>
      </c>
      <c r="R160" s="25">
        <f t="array" aca="1" ref="R160" ca="1">INDEX('Lorri 401b'!L:L,MATCH('Retirement Calculator'!A160,'Lorri 401b'!N:N,0),0)</f>
        <v>4196095.4847817728</v>
      </c>
      <c r="S160" s="25">
        <f t="shared" ca="1" si="7"/>
        <v>6035326.9455227647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1838965.7861893431</v>
      </c>
      <c r="R161" s="25">
        <f t="array" aca="1" ref="R161" ca="1">INDEX('Lorri 401b'!L:L,MATCH('Retirement Calculator'!A161,'Lorri 401b'!N:N,0),0)</f>
        <v>4193127.1573901824</v>
      </c>
      <c r="S161" s="25">
        <f t="shared" ca="1" si="7"/>
        <v>6032092.9435795257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1838699.0046603959</v>
      </c>
      <c r="R162" s="25">
        <f t="array" aca="1" ref="R162" ca="1">INDEX('Lorri 401b'!L:L,MATCH('Retirement Calculator'!A162,'Lorri 401b'!N:N,0),0)</f>
        <v>4190146.4619677938</v>
      </c>
      <c r="S162" s="25">
        <f t="shared" ca="1" si="7"/>
        <v>6028845.4666281901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1838431.1115417448</v>
      </c>
      <c r="R163" s="25">
        <f t="array" aca="1" ref="R163" ca="1">INDEX('Lorri 401b'!L:L,MATCH('Retirement Calculator'!A163,'Lorri 401b'!N:N,0),0)</f>
        <v>4187153.346981145</v>
      </c>
      <c r="S163" s="25">
        <f t="shared" ca="1" si="7"/>
        <v>6025584.4585228898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1838162.1022017659</v>
      </c>
      <c r="R164" s="25">
        <f t="array" aca="1" ref="R164" ca="1">INDEX('Lorri 401b'!L:L,MATCH('Retirement Calculator'!A164,'Lorri 401b'!N:N,0),0)</f>
        <v>4184147.760682052</v>
      </c>
      <c r="S164" s="25">
        <f t="shared" ca="1" si="7"/>
        <v>6022309.8628838174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1837891.9719895371</v>
      </c>
      <c r="R165" s="25">
        <f t="array" aca="1" ref="R165" ca="1">INDEX('Lorri 401b'!L:L,MATCH('Retirement Calculator'!A165,'Lorri 401b'!N:N,0),0)</f>
        <v>4181129.6511067129</v>
      </c>
      <c r="S165" s="25">
        <f t="shared" ca="1" si="7"/>
        <v>6019021.62309625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1837620.7162347573</v>
      </c>
      <c r="R166" s="25">
        <f t="array" aca="1" ref="R166" ca="1">INDEX('Lorri 401b'!L:L,MATCH('Retirement Calculator'!A166,'Lorri 401b'!N:N,0),0)</f>
        <v>4178098.9660748094</v>
      </c>
      <c r="S166" s="25">
        <f t="shared" ca="1" si="7"/>
        <v>6015719.682309567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1837348.330247666</v>
      </c>
      <c r="R167" s="25">
        <f t="array" aca="1" ref="R167" ca="1">INDEX('Lorri 401b'!L:L,MATCH('Retirement Calculator'!A167,'Lorri 401b'!N:N,0),0)</f>
        <v>4175055.6531886067</v>
      </c>
      <c r="S167" s="25">
        <f t="shared" ca="1" si="7"/>
        <v>6012403.9834362725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1837074.8093189618</v>
      </c>
      <c r="R168" s="25">
        <f t="array" aca="1" ref="R168" ca="1">INDEX('Lorri 401b'!L:L,MATCH('Retirement Calculator'!A168,'Lorri 401b'!N:N,0),0)</f>
        <v>4171999.6598320445</v>
      </c>
      <c r="S168" s="25">
        <f t="shared" ca="1" si="7"/>
        <v>6009074.4691510061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1836800.1487197212</v>
      </c>
      <c r="R169" s="25">
        <f t="array" aca="1" ref="R169" ca="1">INDEX('Lorri 401b'!L:L,MATCH('Retirement Calculator'!A169,'Lorri 401b'!N:N,0),0)</f>
        <v>4168930.9331698301</v>
      </c>
      <c r="S169" s="25">
        <f t="shared" ca="1" si="7"/>
        <v>6005731.0818895511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1836524.3437013172</v>
      </c>
      <c r="R170" s="25">
        <f t="array" aca="1" ref="R170" ca="1">INDEX('Lorri 401b'!L:L,MATCH('Retirement Calculator'!A170,'Lorri 401b'!N:N,0),0)</f>
        <v>4165849.420146523</v>
      </c>
      <c r="S170" s="25">
        <f t="shared" ca="1" si="7"/>
        <v>6002373.76384784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1836247.3894953365</v>
      </c>
      <c r="R171" s="25">
        <f t="array" aca="1" ref="R171" ca="1">INDEX('Lorri 401b'!L:L,MATCH('Retirement Calculator'!A171,'Lorri 401b'!N:N,0),0)</f>
        <v>4162755.0674856189</v>
      </c>
      <c r="S171" s="25">
        <f t="shared" ca="1" si="7"/>
        <v>5999002.4569809549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1835969.2813134976</v>
      </c>
      <c r="R172" s="25">
        <f t="array" aca="1" ref="R172" ca="1">INDEX('Lorri 401b'!L:L,MATCH('Retirement Calculator'!A172,'Lorri 401b'!N:N,0),0)</f>
        <v>4159647.8216886278</v>
      </c>
      <c r="S172" s="25">
        <f t="shared" ca="1" si="7"/>
        <v>5995617.1030021254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1835690.0143475677</v>
      </c>
      <c r="R173" s="25">
        <f t="array" aca="1" ref="R173" ca="1">INDEX('Lorri 401b'!L:L,MATCH('Retirement Calculator'!A173,'Lorri 401b'!N:N,0),0)</f>
        <v>4156527.6290341495</v>
      </c>
      <c r="S173" s="25">
        <f t="shared" ca="1" si="7"/>
        <v>5992217.6433817167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1835409.5837692798</v>
      </c>
      <c r="R174" s="25">
        <f t="array" aca="1" ref="R174" ca="1">INDEX('Lorri 401b'!L:L,MATCH('Retirement Calculator'!A174,'Lorri 401b'!N:N,0),0)</f>
        <v>4153394.4355769437</v>
      </c>
      <c r="S174" s="25">
        <f t="shared" ca="1" si="7"/>
        <v>5988804.0193462232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1835127.984730249</v>
      </c>
      <c r="R175" s="25">
        <f t="array" aca="1" ref="R175" ca="1">INDEX('Lorri 401b'!L:L,MATCH('Retirement Calculator'!A175,'Lorri 401b'!N:N,0),0)</f>
        <v>4150248.1871469999</v>
      </c>
      <c r="S175" s="25">
        <f t="shared" ca="1" si="7"/>
        <v>5985376.1718772491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1834845.212361889</v>
      </c>
      <c r="R176" s="25">
        <f t="array" aca="1" ref="R176" ca="1">INDEX('Lorri 401b'!L:L,MATCH('Retirement Calculator'!A176,'Lorri 401b'!N:N,0),0)</f>
        <v>4147088.8293485977</v>
      </c>
      <c r="S176" s="25">
        <f t="shared" ca="1" si="7"/>
        <v>5981934.0417104866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1834561.2617753274</v>
      </c>
      <c r="R177" s="25">
        <f t="array" aca="1" ref="R177" ca="1">INDEX('Lorri 401b'!L:L,MATCH('Retirement Calculator'!A177,'Lorri 401b'!N:N,0),0)</f>
        <v>4143916.3075593691</v>
      </c>
      <c r="S177" s="25">
        <f t="shared" ca="1" si="7"/>
        <v>5978477.569334697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1834276.1280613218</v>
      </c>
      <c r="R178" s="25">
        <f t="array" aca="1" ref="R178" ca="1">INDEX('Lorri 401b'!L:L,MATCH('Retirement Calculator'!A178,'Lorri 401b'!N:N,0),0)</f>
        <v>4140730.566929352</v>
      </c>
      <c r="S178" s="25">
        <f t="shared" ca="1" si="7"/>
        <v>5975006.694990674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1833989.8062901746</v>
      </c>
      <c r="R179" s="25">
        <f t="array" aca="1" ref="R179" ca="1">INDEX('Lorri 401b'!L:L,MATCH('Retirement Calculator'!A179,'Lorri 401b'!N:N,0),0)</f>
        <v>4137531.5523800431</v>
      </c>
      <c r="S179" s="25">
        <f t="shared" ca="1" si="7"/>
        <v>5971521.3586702179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1833702.2915116474</v>
      </c>
      <c r="R180" s="25">
        <f t="array" aca="1" ref="R180" ca="1">INDEX('Lorri 401b'!L:L,MATCH('Retirement Calculator'!A180,'Lorri 401b'!N:N,0),0)</f>
        <v>4134319.2086034454</v>
      </c>
      <c r="S180" s="25">
        <f t="shared" ca="1" si="7"/>
        <v>5968021.5001150928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1833413.5787548765</v>
      </c>
      <c r="R181" s="25">
        <f t="array" aca="1" ref="R181" ca="1">INDEX('Lorri 401b'!L:L,MATCH('Retirement Calculator'!A181,'Lorri 401b'!N:N,0),0)</f>
        <v>4131093.480061112</v>
      </c>
      <c r="S181" s="25">
        <f t="shared" ca="1" si="7"/>
        <v>5964507.0588159887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1833123.6630282856</v>
      </c>
      <c r="R182" s="25">
        <f t="array" aca="1" ref="R182" ca="1">INDEX('Lorri 401b'!L:L,MATCH('Retirement Calculator'!A182,'Lorri 401b'!N:N,0),0)</f>
        <v>4127854.3109831852</v>
      </c>
      <c r="S182" s="25">
        <f t="shared" ca="1" si="7"/>
        <v>5960977.9740114706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1832832.5393195006</v>
      </c>
      <c r="R183" s="25">
        <f t="array" aca="1" ref="R183" ca="1">INDEX('Lorri 401b'!L:L,MATCH('Retirement Calculator'!A183,'Lorri 401b'!N:N,0),0)</f>
        <v>4124601.6453674338</v>
      </c>
      <c r="S183" s="25">
        <f t="shared" ca="1" si="7"/>
        <v>5957434.1846869346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1832540.2025952623</v>
      </c>
      <c r="R184" s="25">
        <f t="array" aca="1" ref="R184" ca="1">INDEX('Lorri 401b'!L:L,MATCH('Retirement Calculator'!A184,'Lorri 401b'!N:N,0),0)</f>
        <v>4121335.4269782836</v>
      </c>
      <c r="S184" s="25">
        <f t="shared" ca="1" si="7"/>
        <v>5953875.6295735464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1832246.6478013399</v>
      </c>
      <c r="R185" s="25">
        <f t="array" aca="1" ref="R185" ca="1">INDEX('Lorri 401b'!L:L,MATCH('Retirement Calculator'!A185,'Lorri 401b'!N:N,0),0)</f>
        <v>4118055.5993458452</v>
      </c>
      <c r="S185" s="25">
        <f t="shared" ca="1" si="7"/>
        <v>5950302.2471471848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1831951.8698624426</v>
      </c>
      <c r="R186" s="25">
        <f t="array" aca="1" ref="R186" ca="1">INDEX('Lorri 401b'!L:L,MATCH('Retirement Calculator'!A186,'Lorri 401b'!N:N,0),0)</f>
        <v>4114762.1057649385</v>
      </c>
      <c r="S186" s="25">
        <f t="shared" ca="1" si="7"/>
        <v>5946713.9756273814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1831655.8636821334</v>
      </c>
      <c r="R187" s="25">
        <f t="array" aca="1" ref="R187" ca="1">INDEX('Lorri 401b'!L:L,MATCH('Retirement Calculator'!A187,'Lorri 401b'!N:N,0),0)</f>
        <v>4111454.8892941112</v>
      </c>
      <c r="S187" s="25">
        <f t="shared" ca="1" si="7"/>
        <v>5943110.7529762443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1831358.6241427395</v>
      </c>
      <c r="R188" s="25">
        <f t="array" aca="1" ref="R188" ca="1">INDEX('Lorri 401b'!L:L,MATCH('Retirement Calculator'!A188,'Lorri 401b'!N:N,0),0)</f>
        <v>4108133.8927546553</v>
      </c>
      <c r="S188" s="25">
        <f t="shared" ca="1" si="7"/>
        <v>5939492.5168973953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1831060.1461052648</v>
      </c>
      <c r="R189" s="25">
        <f t="array" aca="1" ref="R189" ca="1">INDEX('Lorri 401b'!L:L,MATCH('Retirement Calculator'!A189,'Lorri 401b'!N:N,0),0)</f>
        <v>4104799.0587296183</v>
      </c>
      <c r="S189" s="25">
        <f t="shared" ca="1" si="7"/>
        <v>5935859.2048348831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1830760.4244093006</v>
      </c>
      <c r="R190" s="25">
        <f t="array" aca="1" ref="R190" ca="1">INDEX('Lorri 401b'!L:L,MATCH('Retirement Calculator'!A190,'Lorri 401b'!N:N,0),0)</f>
        <v>4101450.3295628107</v>
      </c>
      <c r="S190" s="25">
        <f t="shared" ca="1" si="7"/>
        <v>5932210.7539721113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1830459.4538729365</v>
      </c>
      <c r="R191" s="25">
        <f t="array" aca="1" ref="R191" ca="1">INDEX('Lorri 401b'!L:L,MATCH('Retirement Calculator'!A191,'Lorri 401b'!N:N,0),0)</f>
        <v>4098087.647357808</v>
      </c>
      <c r="S191" s="25">
        <f t="shared" ca="1" si="7"/>
        <v>5928547.1012307443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1830157.229292671</v>
      </c>
      <c r="R192" s="25">
        <f t="array" aca="1" ref="R192" ca="1">INDEX('Lorri 401b'!L:L,MATCH('Retirement Calculator'!A192,'Lorri 401b'!N:N,0),0)</f>
        <v>4094710.9539769511</v>
      </c>
      <c r="S192" s="25">
        <f t="shared" ca="1" si="7"/>
        <v>5924868.1832696218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1829853.7454433208</v>
      </c>
      <c r="R193" s="25">
        <f t="array" aca="1" ref="R193" ca="1">INDEX('Lorri 401b'!L:L,MATCH('Retirement Calculator'!A193,'Lorri 401b'!N:N,0),0)</f>
        <v>4091320.1910403403</v>
      </c>
      <c r="S193" s="25">
        <f t="shared" ca="1" si="7"/>
        <v>5921173.9364836607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1829548.9970779319</v>
      </c>
      <c r="R194" s="25">
        <f t="array" aca="1" ref="R194" ca="1">INDEX('Lorri 401b'!L:L,MATCH('Retirement Calculator'!A194,'Lorri 401b'!N:N,0),0)</f>
        <v>4087915.2999248272</v>
      </c>
      <c r="S194" s="25">
        <f t="shared" ca="1" si="7"/>
        <v>5917464.2970027588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1829242.978927687</v>
      </c>
      <c r="R195" s="25">
        <f t="array" aca="1" ref="R195" ca="1">INDEX('Lorri 401b'!L:L,MATCH('Retirement Calculator'!A195,'Lorri 401b'!N:N,0),0)</f>
        <v>4084496.2217629994</v>
      </c>
      <c r="S195" s="25">
        <f t="shared" ca="1" si="7"/>
        <v>5913739.2006906867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1828935.6857018163</v>
      </c>
      <c r="R196" s="25">
        <f t="array" aca="1" ref="R196" ca="1">INDEX('Lorri 401b'!L:L,MATCH('Retirement Calculator'!A196,'Lorri 401b'!N:N,0),0)</f>
        <v>4081062.8974421639</v>
      </c>
      <c r="S196" s="25">
        <f t="shared" ca="1" si="7"/>
        <v>5909998.5831439802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1828627.1120875045</v>
      </c>
      <c r="R197" s="25">
        <f t="array" aca="1" ref="R197" ca="1">INDEX('Lorri 401b'!L:L,MATCH('Retirement Calculator'!A197,'Lorri 401b'!N:N,0),0)</f>
        <v>4077615.2676033252</v>
      </c>
      <c r="S197" s="25">
        <f t="shared" ca="1" si="7"/>
        <v>5906242.3796908297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1828317.2527497995</v>
      </c>
      <c r="R198" s="25">
        <f t="array" aca="1" ref="R198" ca="1">INDEX('Lorri 401b'!L:L,MATCH('Retirement Calculator'!A198,'Lorri 401b'!N:N,0),0)</f>
        <v>4074153.272640158</v>
      </c>
      <c r="S198" s="25">
        <f t="shared" ca="1" si="7"/>
        <v>5902470.5253899572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1828006.1023315208</v>
      </c>
      <c r="R199" s="25">
        <f t="array" aca="1" ref="R199" ca="1">INDEX('Lorri 401b'!L:L,MATCH('Retirement Calculator'!A199,'Lorri 401b'!N:N,0),0)</f>
        <v>4070676.8526979773</v>
      </c>
      <c r="S199" s="25">
        <f t="shared" ca="1" si="7"/>
        <v>5898682.9550294979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1827693.655453166</v>
      </c>
      <c r="R200" s="25">
        <f t="array" aca="1" ref="R200" ca="1">INDEX('Lorri 401b'!L:L,MATCH('Retirement Calculator'!A200,'Lorri 401b'!N:N,0),0)</f>
        <v>4067185.9476727042</v>
      </c>
      <c r="S200" s="25">
        <f t="shared" ca="1" si="7"/>
        <v>5894879.6031258702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1827379.906712818</v>
      </c>
      <c r="R201" s="25">
        <f t="array" aca="1" ref="R201" ca="1">INDEX('Lorri 401b'!L:L,MATCH('Retirement Calculator'!A201,'Lorri 401b'!N:N,0),0)</f>
        <v>4063680.497209826</v>
      </c>
      <c r="S201" s="25">
        <f t="shared" ca="1" si="7"/>
        <v>5891060.4039226435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1827064.8506860519</v>
      </c>
      <c r="R202" s="25">
        <f t="array" aca="1" ref="R202" ca="1">INDEX('Lorri 401b'!L:L,MATCH('Retirement Calculator'!A202,'Lorri 401b'!N:N,0),0)</f>
        <v>4060160.4407033524</v>
      </c>
      <c r="S202" s="25">
        <f t="shared" ca="1" si="7"/>
        <v>5887225.2913894039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1826748.481925841</v>
      </c>
      <c r="R203" s="25">
        <f t="array" aca="1" ref="R203" ca="1">INDEX('Lorri 401b'!L:L,MATCH('Retirement Calculator'!A203,'Lorri 401b'!N:N,0),0)</f>
        <v>4056625.7172947684</v>
      </c>
      <c r="S203" s="25">
        <f t="shared" ca="1" si="7"/>
        <v>5883374.1992206089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1826430.7949624625</v>
      </c>
      <c r="R204" s="25">
        <f t="array" aca="1" ref="R204" ca="1">INDEX('Lorri 401b'!L:L,MATCH('Retirement Calculator'!A204,'Lorri 401b'!N:N,0),0)</f>
        <v>4053076.2658719821</v>
      </c>
      <c r="S204" s="25">
        <f t="shared" ca="1" si="7"/>
        <v>5879507.0608344451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1826111.7843034032</v>
      </c>
      <c r="R205" s="25">
        <f t="array" aca="1" ref="R205" ca="1">INDEX('Lorri 401b'!L:L,MATCH('Retirement Calculator'!A205,'Lorri 401b'!N:N,0),0)</f>
        <v>4049512.0250682672</v>
      </c>
      <c r="S205" s="25">
        <f t="shared" ca="1" si="7"/>
        <v>5875623.8093716707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1825791.4444332647</v>
      </c>
      <c r="R206" s="25">
        <f t="array" aca="1" ref="R206" ca="1">INDEX('Lorri 401b'!L:L,MATCH('Retirement Calculator'!A206,'Lorri 401b'!N:N,0),0)</f>
        <v>4045932.933261204</v>
      </c>
      <c r="S206" s="25">
        <f t="shared" ca="1" si="7"/>
        <v>5871724.3776944689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1825469.7698136671</v>
      </c>
      <c r="R207" s="25">
        <f t="array" aca="1" ref="R207" ca="1">INDEX('Lorri 401b'!L:L,MATCH('Retirement Calculator'!A207,'Lorri 401b'!N:N,0),0)</f>
        <v>4042338.9285716112</v>
      </c>
      <c r="S207" s="25">
        <f t="shared" ca="1" si="7"/>
        <v>5867808.6983852778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1825146.7548831545</v>
      </c>
      <c r="R208" s="25">
        <f t="array" aca="1" ref="R208" ca="1">INDEX('Lorri 401b'!L:L,MATCH('Retirement Calculator'!A208,'Lorri 401b'!N:N,0),0)</f>
        <v>4038729.9488624781</v>
      </c>
      <c r="S208" s="25">
        <f t="shared" ca="1" si="7"/>
        <v>5863876.7037456324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1824822.3940570981</v>
      </c>
      <c r="R209" s="25">
        <f t="array" aca="1" ref="R209" ca="1">INDEX('Lorri 401b'!L:L,MATCH('Retirement Calculator'!A209,'Lorri 401b'!N:N,0),0)</f>
        <v>4035105.9317378905</v>
      </c>
      <c r="S209" s="25">
        <f t="shared" ca="1" si="7"/>
        <v>5859928.3257949883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1824496.6817275998</v>
      </c>
      <c r="R210" s="25">
        <f t="array" aca="1" ref="R210" ca="1">INDEX('Lorri 401b'!L:L,MATCH('Retirement Calculator'!A210,'Lorri 401b'!N:N,0),0)</f>
        <v>4031466.8145419504</v>
      </c>
      <c r="S210" s="25">
        <f t="shared" ca="1" si="7"/>
        <v>5855963.4962695502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1824169.6122633955</v>
      </c>
      <c r="R211" s="25">
        <f t="array" aca="1" ref="R211" ca="1">INDEX('Lorri 401b'!L:L,MATCH('Retirement Calculator'!A211,'Lorri 401b'!N:N,0),0)</f>
        <v>4027812.534357694</v>
      </c>
      <c r="S211" s="25">
        <f t="shared" ca="1" si="7"/>
        <v>5851982.1466210894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1823841.1800097567</v>
      </c>
      <c r="R212" s="25">
        <f t="array" aca="1" ref="R212" ca="1">INDEX('Lorri 401b'!L:L,MATCH('Retirement Calculator'!A212,'Lorri 401b'!N:N,0),0)</f>
        <v>4024143.0280060032</v>
      </c>
      <c r="S212" s="25">
        <f t="shared" ca="1" si="7"/>
        <v>5847984.2080157604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1823511.3792883945</v>
      </c>
      <c r="R213" s="25">
        <f t="array" aca="1" ref="R213" ca="1">INDEX('Lorri 401b'!L:L,MATCH('Retirement Calculator'!A213,'Lorri 401b'!N:N,0),0)</f>
        <v>4020458.2320445138</v>
      </c>
      <c r="S213" s="25">
        <f t="shared" ca="1" si="7"/>
        <v>5843969.6113329083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1823180.2043973599</v>
      </c>
      <c r="R214" s="25">
        <f t="array" aca="1" ref="R214" ca="1">INDEX('Lorri 401b'!L:L,MATCH('Retirement Calculator'!A214,'Lorri 401b'!N:N,0),0)</f>
        <v>4016758.082766518</v>
      </c>
      <c r="S214" s="25">
        <f t="shared" ca="1" si="7"/>
        <v>5839938.2871638779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1822847.649610946</v>
      </c>
      <c r="R215" s="25">
        <f t="array" aca="1" ref="R215" ca="1">INDEX('Lorri 401b'!L:L,MATCH('Retirement Calculator'!A215,'Lorri 401b'!N:N,0),0)</f>
        <v>4013042.516199864</v>
      </c>
      <c r="S215" s="25">
        <f t="shared" ca="1" si="7"/>
        <v>5835890.1658108104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1822513.7091795888</v>
      </c>
      <c r="R216" s="25">
        <f t="array" aca="1" ref="R216" ca="1">INDEX('Lorri 401b'!L:L,MATCH('Retirement Calculator'!A216,'Lorri 401b'!N:N,0),0)</f>
        <v>4009311.4681058489</v>
      </c>
      <c r="S216" s="25">
        <f t="shared" ca="1" si="7"/>
        <v>5831825.1772854375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1822178.3773297677</v>
      </c>
      <c r="R217" s="25">
        <f t="array" aca="1" ref="R217" ca="1">INDEX('Lorri 401b'!L:L,MATCH('Retirement Calculator'!A217,'Lorri 401b'!N:N,0),0)</f>
        <v>4005564.8739781086</v>
      </c>
      <c r="S217" s="25">
        <f t="shared" ca="1" si="7"/>
        <v>5827743.2513078768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1821841.6482639057</v>
      </c>
      <c r="R218" s="25">
        <f t="array" aca="1" ref="R218" ca="1">INDEX('Lorri 401b'!L:L,MATCH('Retirement Calculator'!A218,'Lorri 401b'!N:N,0),0)</f>
        <v>4001802.6690415028</v>
      </c>
      <c r="S218" s="25">
        <f t="shared" ca="1" si="7"/>
        <v>5823644.3173054084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1821503.516160269</v>
      </c>
      <c r="R219" s="25">
        <f t="array" aca="1" ref="R219" ca="1">INDEX('Lorri 401b'!L:L,MATCH('Retirement Calculator'!A219,'Lorri 401b'!N:N,0),0)</f>
        <v>3998024.7882509944</v>
      </c>
      <c r="S219" s="25">
        <f t="shared" ca="1" si="7"/>
        <v>5819528.3044112632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1821163.9751728673</v>
      </c>
      <c r="R220" s="25">
        <f t="array" aca="1" ref="R220" ca="1">INDEX('Lorri 401b'!L:L,MATCH('Retirement Calculator'!A220,'Lorri 401b'!N:N,0),0)</f>
        <v>3994231.1662905258</v>
      </c>
      <c r="S220" s="25">
        <f t="shared" ca="1" si="7"/>
        <v>5815395.1414633933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1820823.0194313515</v>
      </c>
      <c r="R221" s="25">
        <f t="array" aca="1" ref="R221" ca="1">INDEX('Lorri 401b'!L:L,MATCH('Retirement Calculator'!A221,'Lorri 401b'!N:N,0),0)</f>
        <v>3990421.7375718886</v>
      </c>
      <c r="S221" s="25">
        <f t="shared" ca="1" si="7"/>
        <v>5811244.7570032403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1820480.6430409127</v>
      </c>
      <c r="R222" s="25">
        <f t="array" aca="1" ref="R222" ca="1">INDEX('Lorri 401b'!L:L,MATCH('Retirement Calculator'!A222,'Lorri 401b'!N:N,0),0)</f>
        <v>3986596.4362335904</v>
      </c>
      <c r="S222" s="25">
        <f t="shared" ca="1" si="7"/>
        <v>5807077.0792745035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1820136.8400821805</v>
      </c>
      <c r="R223" s="25">
        <f t="array" aca="1" ref="R223" ca="1">INDEX('Lorri 401b'!L:L,MATCH('Retirement Calculator'!A223,'Lorri 401b'!N:N,0),0)</f>
        <v>3982755.1961397156</v>
      </c>
      <c r="S223" s="25">
        <f t="shared" ca="1" si="7"/>
        <v>5802892.0362218963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1819791.60461112</v>
      </c>
      <c r="R224" s="25">
        <f t="array" aca="1" ref="R224" ca="1">INDEX('Lorri 401b'!L:L,MATCH('Retirement Calculator'!A224,'Lorri 401b'!N:N,0),0)</f>
        <v>3978897.9508787831</v>
      </c>
      <c r="S224" s="25">
        <f t="shared" ca="1" si="7"/>
        <v>5798689.5554899033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1819444.9306589302</v>
      </c>
      <c r="R225" s="25">
        <f t="array" aca="1" ref="R225" ca="1">INDEX('Lorri 401b'!L:L,MATCH('Retirement Calculator'!A225,'Lorri 401b'!N:N,0),0)</f>
        <v>3975024.6337625966</v>
      </c>
      <c r="S225" s="25">
        <f t="shared" ca="1" si="7"/>
        <v>5794469.5644215271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1819096.8122319395</v>
      </c>
      <c r="R226" s="25">
        <f t="array" aca="1" ref="R226" ca="1">INDEX('Lorri 401b'!L:L,MATCH('Retirement Calculator'!A226,'Lorri 401b'!N:N,0),0)</f>
        <v>3971135.1778250928</v>
      </c>
      <c r="S226" s="25">
        <f t="shared" ca="1" si="7"/>
        <v>5790231.9900570326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1818747.2433115032</v>
      </c>
      <c r="R227" s="25">
        <f t="array" aca="1" ref="R227" ca="1">INDEX('Lorri 401b'!L:L,MATCH('Retirement Calculator'!A227,'Lorri 401b'!N:N,0),0)</f>
        <v>3967229.5158211826</v>
      </c>
      <c r="S227" s="25">
        <f t="shared" ca="1" si="7"/>
        <v>5785976.7591326861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1818396.2178538984</v>
      </c>
      <c r="R228" s="25">
        <f t="array" aca="1" ref="R228" ca="1">INDEX('Lorri 401b'!L:L,MATCH('Retirement Calculator'!A228,'Lorri 401b'!N:N,0),0)</f>
        <v>3963307.5802255897</v>
      </c>
      <c r="S228" s="25">
        <f t="shared" ca="1" si="7"/>
        <v>5781703.7980794879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1818043.7297902203</v>
      </c>
      <c r="R229" s="25">
        <f t="array" aca="1" ref="R229" ca="1">INDEX('Lorri 401b'!L:L,MATCH('Retirement Calculator'!A229,'Lorri 401b'!N:N,0),0)</f>
        <v>3959369.3032316817</v>
      </c>
      <c r="S229" s="25">
        <f t="shared" ca="1" si="7"/>
        <v>5777413.0330219017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1817689.7730262766</v>
      </c>
      <c r="R230" s="25">
        <f t="array" aca="1" ref="R230" ca="1">INDEX('Lorri 401b'!L:L,MATCH('Retirement Calculator'!A230,'Lorri 401b'!N:N,0),0)</f>
        <v>3955414.616750299</v>
      </c>
      <c r="S230" s="25">
        <f t="shared" ca="1" si="7"/>
        <v>5773104.3897765754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1817334.3414424832</v>
      </c>
      <c r="R231" s="25">
        <f t="array" aca="1" ref="R231" ca="1">INDEX('Lorri 401b'!L:L,MATCH('Retirement Calculator'!A231,'Lorri 401b'!N:N,0),0)</f>
        <v>3951443.4524085773</v>
      </c>
      <c r="S231" s="25">
        <f t="shared" ca="1" si="7"/>
        <v>5768777.7938510608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1816977.4288937575</v>
      </c>
      <c r="R232" s="25">
        <f t="array" aca="1" ref="R232" ca="1">INDEX('Lorri 401b'!L:L,MATCH('Retirement Calculator'!A232,'Lorri 401b'!N:N,0),0)</f>
        <v>3947455.741548765</v>
      </c>
      <c r="S232" s="25">
        <f t="shared" ca="1" si="7"/>
        <v>5764433.1704425225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1816619.0292094119</v>
      </c>
      <c r="R233" s="25">
        <f t="array" aca="1" ref="R233" ca="1">INDEX('Lorri 401b'!L:L,MATCH('Retirement Calculator'!A233,'Lorri 401b'!N:N,0),0)</f>
        <v>3943451.4152270369</v>
      </c>
      <c r="S233" s="25">
        <f t="shared" ca="1" si="7"/>
        <v>5760070.4444364486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1816259.1361930484</v>
      </c>
      <c r="R234" s="25">
        <f t="array" aca="1" ref="R234" ca="1">INDEX('Lorri 401b'!L:L,MATCH('Retirement Calculator'!A234,'Lorri 401b'!N:N,0),0)</f>
        <v>3939430.4042123016</v>
      </c>
      <c r="S234" s="25">
        <f t="shared" ca="1" si="7"/>
        <v>5755689.5404053498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1815897.7436224499</v>
      </c>
      <c r="R235" s="25">
        <f t="array" aca="1" ref="R235" ca="1">INDEX('Lorri 401b'!L:L,MATCH('Retirement Calculator'!A235,'Lorri 401b'!N:N,0),0)</f>
        <v>3935392.6389850052</v>
      </c>
      <c r="S235" s="25">
        <f t="shared" ca="1" si="7"/>
        <v>5751290.3826074554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1815534.845249474</v>
      </c>
      <c r="R236" s="25">
        <f t="array" aca="1" ref="R236" ca="1">INDEX('Lorri 401b'!L:L,MATCH('Retirement Calculator'!A236,'Lorri 401b'!N:N,0),0)</f>
        <v>3931338.049735928</v>
      </c>
      <c r="S236" s="25">
        <f t="shared" ca="1" si="7"/>
        <v>5746872.894985402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1815170.4347999441</v>
      </c>
      <c r="R237" s="25">
        <f t="array" aca="1" ref="R237" ca="1">INDEX('Lorri 401b'!L:L,MATCH('Retirement Calculator'!A237,'Lorri 401b'!N:N,0),0)</f>
        <v>3927266.5663649798</v>
      </c>
      <c r="S237" s="25">
        <f t="shared" ca="1" si="7"/>
        <v>5742437.0011649244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1814804.5059735409</v>
      </c>
      <c r="R238" s="25">
        <f t="array" aca="1" ref="R238" ca="1">INDEX('Lorri 401b'!L:L,MATCH('Retirement Calculator'!A238,'Lorri 401b'!N:N,0),0)</f>
        <v>3923178.1184799862</v>
      </c>
      <c r="S238" s="25">
        <f t="shared" ca="1" si="7"/>
        <v>5737982.6244535269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1814437.0524436946</v>
      </c>
      <c r="R239" s="25">
        <f t="array" aca="1" ref="R239" ca="1">INDEX('Lorri 401b'!L:L,MATCH('Retirement Calculator'!A239,'Lorri 401b'!N:N,0),0)</f>
        <v>3919072.6353954715</v>
      </c>
      <c r="S239" s="25">
        <f t="shared" ca="1" si="7"/>
        <v>5733509.6878391663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1814068.0678574739</v>
      </c>
      <c r="R240" s="25">
        <f t="array" aca="1" ref="R240" ca="1">INDEX('Lorri 401b'!L:L,MATCH('Retirement Calculator'!A240,'Lorri 401b'!N:N,0),0)</f>
        <v>3914950.0461314381</v>
      </c>
      <c r="S240" s="25">
        <f t="shared" ca="1" si="7"/>
        <v>5729018.1139889117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1813697.5458354771</v>
      </c>
      <c r="R241" s="25">
        <f t="array" aca="1" ref="R241" ca="1">INDEX('Lorri 401b'!L:L,MATCH('Retirement Calculator'!A241,'Lorri 401b'!N:N,0),0)</f>
        <v>3910810.2794121378</v>
      </c>
      <c r="S241" s="25">
        <f t="shared" ca="1" si="7"/>
        <v>5724507.8252476146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1813325.479971722</v>
      </c>
      <c r="R242" s="25">
        <f t="array" aca="1" ref="R242" ca="1">INDEX('Lorri 401b'!L:L,MATCH('Retirement Calculator'!A242,'Lorri 401b'!N:N,0),0)</f>
        <v>3906653.2636648407</v>
      </c>
      <c r="S242" s="25">
        <f t="shared" ca="1" si="7"/>
        <v>5719978.7436365625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1812951.8638335348</v>
      </c>
      <c r="R243" s="25">
        <f t="array" aca="1" ref="R243" ca="1">INDEX('Lorri 401b'!L:L,MATCH('Retirement Calculator'!A243,'Lorri 401b'!N:N,0),0)</f>
        <v>3902478.9270185963</v>
      </c>
      <c r="S243" s="25">
        <f t="shared" ca="1" si="7"/>
        <v>5715430.7908521313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1812576.6909614382</v>
      </c>
      <c r="R244" s="25">
        <f t="array" aca="1" ref="R244" ca="1">INDEX('Lorri 401b'!L:L,MATCH('Retirement Calculator'!A244,'Lorri 401b'!N:N,0),0)</f>
        <v>3898287.1973029925</v>
      </c>
      <c r="S244" s="25">
        <f t="shared" ca="1" si="7"/>
        <v>5710863.8882644307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1812199.9548690415</v>
      </c>
      <c r="R245" s="25">
        <f t="array" aca="1" ref="R245" ca="1">INDEX('Lorri 401b'!L:L,MATCH('Retirement Calculator'!A245,'Lorri 401b'!N:N,0),0)</f>
        <v>3894078.0020469069</v>
      </c>
      <c r="S245" s="25">
        <f t="shared" ca="1" si="7"/>
        <v>5706277.9569159485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1811821.6490429263</v>
      </c>
      <c r="R246" s="25">
        <f t="array" aca="1" ref="R246" ca="1">INDEX('Lorri 401b'!L:L,MATCH('Retirement Calculator'!A246,'Lorri 401b'!N:N,0),0)</f>
        <v>3889851.2684772545</v>
      </c>
      <c r="S246" s="25">
        <f t="shared" ca="1" si="7"/>
        <v>5701672.9175201803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1811441.7669425355</v>
      </c>
      <c r="R247" s="25">
        <f t="array" aca="1" ref="R247" ca="1">INDEX('Lorri 401b'!L:L,MATCH('Retirement Calculator'!A247,'Lorri 401b'!N:N,0),0)</f>
        <v>3885606.9235177287</v>
      </c>
      <c r="S247" s="25">
        <f t="shared" ca="1" si="7"/>
        <v>5697048.6904602647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1811060.30200006</v>
      </c>
      <c r="R248" s="25">
        <f t="array" aca="1" ref="R248" ca="1">INDEX('Lorri 401b'!L:L,MATCH('Retirement Calculator'!A248,'Lorri 401b'!N:N,0),0)</f>
        <v>3881344.8937875382</v>
      </c>
      <c r="S248" s="25">
        <f t="shared" ca="1" si="7"/>
        <v>5692405.1957875984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1810677.2476203241</v>
      </c>
      <c r="R249" s="25">
        <f t="array" aca="1" ref="R249" ca="1">INDEX('Lorri 401b'!L:L,MATCH('Retirement Calculator'!A249,'Lorri 401b'!N:N,0),0)</f>
        <v>3877065.1056001382</v>
      </c>
      <c r="S249" s="25">
        <f t="shared" ca="1" si="7"/>
        <v>5687742.3532204628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1810292.5971806727</v>
      </c>
      <c r="R250" s="25">
        <f t="array" aca="1" ref="R250" ca="1">INDEX('Lorri 401b'!L:L,MATCH('Retirement Calculator'!A250,'Lorri 401b'!N:N,0),0)</f>
        <v>3872767.4849619577</v>
      </c>
      <c r="S250" s="25">
        <f t="shared" ca="1" si="7"/>
        <v>5683060.0821426306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1809906.3440308559</v>
      </c>
      <c r="R251" s="25">
        <f t="array" aca="1" ref="R251" ca="1">INDEX('Lorri 401b'!L:L,MATCH('Retirement Calculator'!A251,'Lorri 401b'!N:N,0),0)</f>
        <v>3868451.9575711181</v>
      </c>
      <c r="S251" s="25">
        <f t="shared" ca="1" si="7"/>
        <v>5678358.3016019743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1809518.481492915</v>
      </c>
      <c r="R252" s="25">
        <f t="array" aca="1" ref="R252" ca="1">INDEX('Lorri 401b'!L:L,MATCH('Retirement Calculator'!A252,'Lorri 401b'!N:N,0),0)</f>
        <v>3864118.44881615</v>
      </c>
      <c r="S252" s="25">
        <f t="shared" ca="1" si="7"/>
        <v>5673636.9303090647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1809129.002861066</v>
      </c>
      <c r="R253" s="25">
        <f t="array" aca="1" ref="R253" ca="1">INDEX('Lorri 401b'!L:L,MATCH('Retirement Calculator'!A253,'Lorri 401b'!N:N,0),0)</f>
        <v>3859766.8837747029</v>
      </c>
      <c r="S253" s="25">
        <f t="shared" ca="1" si="7"/>
        <v>5668895.8866357692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1808737.9014015843</v>
      </c>
      <c r="R254" s="25">
        <f t="array" aca="1" ref="R254" ca="1">INDEX('Lorri 401b'!L:L,MATCH('Retirement Calculator'!A254,'Lorri 401b'!N:N,0),0)</f>
        <v>3855397.1872122497</v>
      </c>
      <c r="S254" s="25">
        <f t="shared" ca="1" si="7"/>
        <v>5664135.0886138342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1808345.1703526881</v>
      </c>
      <c r="R255" s="25">
        <f t="array" aca="1" ref="R255" ca="1">INDEX('Lorri 401b'!L:L,MATCH('Retirement Calculator'!A255,'Lorri 401b'!N:N,0),0)</f>
        <v>3851009.2835807861</v>
      </c>
      <c r="S255" s="25">
        <f t="shared" ca="1" si="7"/>
        <v>5659354.4539334737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1807950.8029244214</v>
      </c>
      <c r="R256" s="25">
        <f t="array" aca="1" ref="R256" ca="1">INDEX('Lorri 401b'!L:L,MATCH('Retirement Calculator'!A256,'Lorri 401b'!N:N,0),0)</f>
        <v>3846603.0970175248</v>
      </c>
      <c r="S256" s="25">
        <f t="shared" ca="1" si="7"/>
        <v>5654553.8999419464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1807554.792298537</v>
      </c>
      <c r="R257" s="25">
        <f t="array" aca="1" ref="R257" ca="1">INDEX('Lorri 401b'!L:L,MATCH('Retirement Calculator'!A257,'Lorri 401b'!N:N,0),0)</f>
        <v>3842178.551343583</v>
      </c>
      <c r="S257" s="25">
        <f t="shared" ca="1" si="7"/>
        <v>5649733.3436421202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1807157.1316283781</v>
      </c>
      <c r="R258" s="25">
        <f t="array" aca="1" ref="R258" ca="1">INDEX('Lorri 401b'!L:L,MATCH('Retirement Calculator'!A258,'Lorri 401b'!N:N,0),0)</f>
        <v>3837735.5700626667</v>
      </c>
      <c r="S258" s="25">
        <f t="shared" ca="1" si="7"/>
        <v>5644892.7016910445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1806757.8140387603</v>
      </c>
      <c r="R259" s="25">
        <f t="array" aca="1" ref="R259" ca="1">INDEX('Lorri 401b'!L:L,MATCH('Retirement Calculator'!A259,'Lorri 401b'!N:N,0),0)</f>
        <v>3833274.0763597465</v>
      </c>
      <c r="S259" s="25">
        <f t="shared" ca="1" si="7"/>
        <v>5640031.890398507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1806356.8326258522</v>
      </c>
      <c r="R260" s="25">
        <f t="array" aca="1" ref="R260" ca="1">INDEX('Lorri 401b'!L:L,MATCH('Retirement Calculator'!A260,'Lorri 401b'!N:N,0),0)</f>
        <v>3828793.9930997309</v>
      </c>
      <c r="S260" s="25">
        <f t="shared" ca="1" si="7"/>
        <v>5635150.8257255834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1805954.1804570572</v>
      </c>
      <c r="R261" s="25">
        <f t="array" aca="1" ref="R261" ca="1">INDEX('Lorri 401b'!L:L,MATCH('Retirement Calculator'!A261,'Lorri 401b'!N:N,0),0)</f>
        <v>3824295.2428261321</v>
      </c>
      <c r="S261" s="25">
        <f t="shared" ca="1" si="7"/>
        <v>5630249.4232831895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1805549.8505708922</v>
      </c>
      <c r="R262" s="25">
        <f t="array" aca="1" ref="R262" ca="1">INDEX('Lorri 401b'!L:L,MATCH('Retirement Calculator'!A262,'Lorri 401b'!N:N,0),0)</f>
        <v>3819777.7477597264</v>
      </c>
      <c r="S262" s="25">
        <f t="shared" ca="1" si="7"/>
        <v>5625327.5983306188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1805143.8359768682</v>
      </c>
      <c r="R263" s="25">
        <f t="array" aca="1" ref="R263" ca="1">INDEX('Lorri 401b'!L:L,MATCH('Retirement Calculator'!A263,'Lorri 401b'!N:N,0),0)</f>
        <v>3815241.4297972107</v>
      </c>
      <c r="S263" s="25">
        <f t="shared" ca="1" si="7"/>
        <v>5620385.2657740787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1804736.1296553689</v>
      </c>
      <c r="R264" s="25">
        <f t="array" aca="1" ref="R264" ca="1">INDEX('Lorri 401b'!L:L,MATCH('Retirement Calculator'!A264,'Lorri 401b'!N:N,0),0)</f>
        <v>3810686.2105098511</v>
      </c>
      <c r="S264" s="25">
        <f t="shared" ca="1" si="7"/>
        <v>5615422.3401652202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1804326.7245575301</v>
      </c>
      <c r="R265" s="25">
        <f t="array" aca="1" ref="R265" ca="1">INDEX('Lorri 401b'!L:L,MATCH('Retirement Calculator'!A265,'Lorri 401b'!N:N,0),0)</f>
        <v>3806112.0111421277</v>
      </c>
      <c r="S265" s="25">
        <f t="shared" ca="1" si="7"/>
        <v>5610438.7356996574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1803915.613605117</v>
      </c>
      <c r="R266" s="25">
        <f t="array" aca="1" ref="R266" ca="1">INDEX('Lorri 401b'!L:L,MATCH('Retirement Calculator'!A266,'Lorri 401b'!N:N,0),0)</f>
        <v>3801518.7526103719</v>
      </c>
      <c r="S266" s="25">
        <f t="shared" ref="S266:S520" ca="1" si="267">SUM(Q266:R266)</f>
        <v>5605434.3662154889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1803502.7896904021</v>
      </c>
      <c r="R267" s="25">
        <f t="array" aca="1" ref="R267" ca="1">INDEX('Lorri 401b'!L:L,MATCH('Retirement Calculator'!A267,'Lorri 401b'!N:N,0),0)</f>
        <v>3796906.3555014008</v>
      </c>
      <c r="S267" s="25">
        <f t="shared" ca="1" si="267"/>
        <v>5600409.1451918026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1803088.2456760427</v>
      </c>
      <c r="R268" s="25">
        <f t="array" aca="1" ref="R268" ca="1">INDEX('Lorri 401b'!L:L,MATCH('Retirement Calculator'!A268,'Lorri 401b'!N:N,0),0)</f>
        <v>3792274.7400711421</v>
      </c>
      <c r="S268" s="25">
        <f t="shared" ca="1" si="267"/>
        <v>5595362.9857471846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1802671.9743949568</v>
      </c>
      <c r="R269" s="25">
        <f t="array" aca="1" ref="R269" ca="1">INDEX('Lorri 401b'!L:L,MATCH('Retirement Calculator'!A269,'Lorri 401b'!N:N,0),0)</f>
        <v>3787623.8262432572</v>
      </c>
      <c r="S269" s="25">
        <f t="shared" ca="1" si="267"/>
        <v>5590295.8006382138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1802253.9686501997</v>
      </c>
      <c r="R270" s="25">
        <f t="array" aca="1" ref="R270" ca="1">INDEX('Lorri 401b'!L:L,MATCH('Retirement Calculator'!A270,'Lorri 401b'!N:N,0),0)</f>
        <v>3782953.5336077563</v>
      </c>
      <c r="S270" s="25">
        <f t="shared" ca="1" si="267"/>
        <v>5585207.5022579562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1801834.2212148395</v>
      </c>
      <c r="R271" s="25">
        <f t="array" aca="1" ref="R271" ca="1">INDEX('Lorri 401b'!L:L,MATCH('Retirement Calculator'!A271,'Lorri 401b'!N:N,0),0)</f>
        <v>3778263.7814196073</v>
      </c>
      <c r="S271" s="25">
        <f t="shared" ca="1" si="267"/>
        <v>5580098.0026344471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1801412.7248318319</v>
      </c>
      <c r="R272" s="25">
        <f t="array" aca="1" ref="R272" ca="1">INDEX('Lorri 401b'!L:L,MATCH('Retirement Calculator'!A272,'Lorri 401b'!N:N,0),0)</f>
        <v>3773554.4885973413</v>
      </c>
      <c r="S272" s="25">
        <f t="shared" ca="1" si="267"/>
        <v>5574967.2134291735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1800989.4722138951</v>
      </c>
      <c r="R273" s="25">
        <f t="array" aca="1" ref="R273" ca="1">INDEX('Lorri 401b'!L:L,MATCH('Retirement Calculator'!A273,'Lorri 401b'!N:N,0),0)</f>
        <v>3768825.5737216491</v>
      </c>
      <c r="S273" s="25">
        <f t="shared" ca="1" si="267"/>
        <v>5569815.0459355442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1800564.4560433836</v>
      </c>
      <c r="R274" s="25">
        <f t="array" aca="1" ref="R274" ca="1">INDEX('Lorri 401b'!L:L,MATCH('Retirement Calculator'!A274,'Lorri 401b'!N:N,0),0)</f>
        <v>3764076.9550339747</v>
      </c>
      <c r="S274" s="25">
        <f t="shared" ca="1" si="267"/>
        <v>5564641.4110773578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1800137.6689721616</v>
      </c>
      <c r="R275" s="25">
        <f t="array" aca="1" ref="R275" ca="1">INDEX('Lorri 401b'!L:L,MATCH('Retirement Calculator'!A275,'Lorri 401b'!N:N,0),0)</f>
        <v>3759308.5504351016</v>
      </c>
      <c r="S275" s="25">
        <f t="shared" ca="1" si="267"/>
        <v>5559446.2194072632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1799709.1036214761</v>
      </c>
      <c r="R276" s="25">
        <f t="array" aca="1" ref="R276" ca="1">INDEX('Lorri 401b'!L:L,MATCH('Retirement Calculator'!A276,'Lorri 401b'!N:N,0),0)</f>
        <v>3754520.2774837334</v>
      </c>
      <c r="S276" s="25">
        <f t="shared" ca="1" si="267"/>
        <v>5554229.3811052097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1799278.7525818294</v>
      </c>
      <c r="R277" s="25">
        <f t="array" aca="1" ref="R277" ca="1">INDEX('Lorri 401b'!L:L,MATCH('Retirement Calculator'!A277,'Lorri 401b'!N:N,0),0)</f>
        <v>3749712.0533950678</v>
      </c>
      <c r="S277" s="25">
        <f t="shared" ca="1" si="267"/>
        <v>5548990.8059768975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1798846.6084128509</v>
      </c>
      <c r="R278" s="25">
        <f t="array" aca="1" ref="R278" ca="1">INDEX('Lorri 401b'!L:L,MATCH('Retirement Calculator'!A278,'Lorri 401b'!N:N,0),0)</f>
        <v>3744883.795039366</v>
      </c>
      <c r="S278" s="25">
        <f t="shared" ca="1" si="267"/>
        <v>5543730.4034522166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1798412.6636431683</v>
      </c>
      <c r="R279" s="25">
        <f t="array" aca="1" ref="R279" ca="1">INDEX('Lorri 401b'!L:L,MATCH('Retirement Calculator'!A279,'Lorri 401b'!N:N,0),0)</f>
        <v>3740035.4189405153</v>
      </c>
      <c r="S279" s="25">
        <f t="shared" ca="1" si="267"/>
        <v>5538448.0825836835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1797976.9107702787</v>
      </c>
      <c r="R280" s="25">
        <f t="array" aca="1" ref="R280" ca="1">INDEX('Lorri 401b'!L:L,MATCH('Retirement Calculator'!A280,'Lorri 401b'!N:N,0),0)</f>
        <v>3735166.841274586</v>
      </c>
      <c r="S280" s="25">
        <f t="shared" ca="1" si="267"/>
        <v>5533143.7520448649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1797539.3422604187</v>
      </c>
      <c r="R281" s="25">
        <f t="array" aca="1" ref="R281" ca="1">INDEX('Lorri 401b'!L:L,MATCH('Retirement Calculator'!A281,'Lorri 401b'!N:N,0),0)</f>
        <v>3730277.9778683824</v>
      </c>
      <c r="S281" s="25">
        <f t="shared" ca="1" si="267"/>
        <v>5527817.3201288013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1797099.9505484344</v>
      </c>
      <c r="R282" s="25">
        <f t="array" aca="1" ref="R282" ca="1">INDEX('Lorri 401b'!L:L,MATCH('Retirement Calculator'!A282,'Lorri 401b'!N:N,0),0)</f>
        <v>3725368.7441979861</v>
      </c>
      <c r="S282" s="25">
        <f t="shared" ca="1" si="267"/>
        <v>5522468.6947464207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1796658.72803765</v>
      </c>
      <c r="R283" s="25">
        <f t="array" aca="1" ref="R283" ca="1">INDEX('Lorri 401b'!L:L,MATCH('Retirement Calculator'!A283,'Lorri 401b'!N:N,0),0)</f>
        <v>3720439.0553872967</v>
      </c>
      <c r="S283" s="25">
        <f t="shared" ca="1" si="267"/>
        <v>5517097.7834249465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1796215.6670997373</v>
      </c>
      <c r="R284" s="25">
        <f t="array" aca="1" ref="R284" ca="1">INDEX('Lorri 401b'!L:L,MATCH('Retirement Calculator'!A284,'Lorri 401b'!N:N,0),0)</f>
        <v>3715488.8262065626</v>
      </c>
      <c r="S284" s="25">
        <f t="shared" ca="1" si="267"/>
        <v>5511704.4933062997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1795770.7600745833</v>
      </c>
      <c r="R285" s="25">
        <f t="array" aca="1" ref="R285" ca="1">INDEX('Lorri 401b'!L:L,MATCH('Retirement Calculator'!A285,'Lorri 401b'!N:N,0),0)</f>
        <v>3710517.9710709089</v>
      </c>
      <c r="S285" s="25">
        <f t="shared" ca="1" si="267"/>
        <v>5506288.7311454918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1795323.9992701579</v>
      </c>
      <c r="R286" s="25">
        <f t="array" aca="1" ref="R286" ca="1">INDEX('Lorri 401b'!L:L,MATCH('Retirement Calculator'!A286,'Lorri 401b'!N:N,0),0)</f>
        <v>3705526.4040388567</v>
      </c>
      <c r="S286" s="25">
        <f t="shared" ca="1" si="267"/>
        <v>5500850.4033090146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1794875.3769623807</v>
      </c>
      <c r="R287" s="25">
        <f t="array" aca="1" ref="R287" ca="1">INDEX('Lorri 401b'!L:L,MATCH('Retirement Calculator'!A287,'Lorri 401b'!N:N,0),0)</f>
        <v>3700514.0388108375</v>
      </c>
      <c r="S287" s="25">
        <f t="shared" ca="1" si="267"/>
        <v>5495389.4157732185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1794424.8853949879</v>
      </c>
      <c r="R288" s="25">
        <f t="array" aca="1" ref="R288" ca="1">INDEX('Lorri 401b'!L:L,MATCH('Retirement Calculator'!A288,'Lorri 401b'!N:N,0),0)</f>
        <v>3695480.7887277016</v>
      </c>
      <c r="S288" s="25">
        <f t="shared" ca="1" si="267"/>
        <v>5489905.6741226893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1793972.5167793976</v>
      </c>
      <c r="R289" s="25">
        <f t="array" aca="1" ref="R289" ca="1">INDEX('Lorri 401b'!L:L,MATCH('Retirement Calculator'!A289,'Lorri 401b'!N:N,0),0)</f>
        <v>3690426.566769219</v>
      </c>
      <c r="S289" s="25">
        <f t="shared" ca="1" si="267"/>
        <v>5484399.0835486166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1793518.2632945757</v>
      </c>
      <c r="R290" s="25">
        <f t="array" aca="1" ref="R290" ca="1">INDEX('Lorri 401b'!L:L,MATCH('Retirement Calculator'!A290,'Lorri 401b'!N:N,0),0)</f>
        <v>3685351.2855525762</v>
      </c>
      <c r="S290" s="25">
        <f t="shared" ca="1" si="267"/>
        <v>5478869.5488471519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1793062.1170869004</v>
      </c>
      <c r="R291" s="25">
        <f t="array" aca="1" ref="R291" ca="1">INDEX('Lorri 401b'!L:L,MATCH('Retirement Calculator'!A291,'Lorri 401b'!N:N,0),0)</f>
        <v>3680254.8573308638</v>
      </c>
      <c r="S291" s="25">
        <f t="shared" ca="1" si="267"/>
        <v>5473316.9744177647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1792604.0702700263</v>
      </c>
      <c r="R292" s="25">
        <f t="array" aca="1" ref="R292" ca="1">INDEX('Lorri 401b'!L:L,MATCH('Retirement Calculator'!A292,'Lorri 401b'!N:N,0),0)</f>
        <v>3675137.1939915614</v>
      </c>
      <c r="S292" s="25">
        <f t="shared" ca="1" si="267"/>
        <v>5467741.2642615875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1792144.1149247487</v>
      </c>
      <c r="R293" s="25">
        <f t="array" aca="1" ref="R293" ca="1">INDEX('Lorri 401b'!L:L,MATCH('Retirement Calculator'!A293,'Lorri 401b'!N:N,0),0)</f>
        <v>3669998.2070550118</v>
      </c>
      <c r="S293" s="25">
        <f t="shared" ca="1" si="267"/>
        <v>5462142.3219797602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1791682.2430988657</v>
      </c>
      <c r="R294" s="25">
        <f t="array" aca="1" ref="R294" ca="1">INDEX('Lorri 401b'!L:L,MATCH('Retirement Calculator'!A294,'Lorri 401b'!N:N,0),0)</f>
        <v>3664837.8076728932</v>
      </c>
      <c r="S294" s="25">
        <f t="shared" ca="1" si="267"/>
        <v>5456520.0507717589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1791218.4468070415</v>
      </c>
      <c r="R295" s="25">
        <f t="array" aca="1" ref="R295" ca="1">INDEX('Lorri 401b'!L:L,MATCH('Retirement Calculator'!A295,'Lorri 401b'!N:N,0),0)</f>
        <v>3659655.9066266823</v>
      </c>
      <c r="S295" s="25">
        <f t="shared" ca="1" si="267"/>
        <v>5450874.3534337236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1790752.7180306681</v>
      </c>
      <c r="R296" s="25">
        <f t="array" aca="1" ref="R296" ca="1">INDEX('Lorri 401b'!L:L,MATCH('Retirement Calculator'!A296,'Lorri 401b'!N:N,0),0)</f>
        <v>3654452.4143261123</v>
      </c>
      <c r="S296" s="25">
        <f t="shared" ca="1" si="267"/>
        <v>5445205.1323567806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1790285.0487177265</v>
      </c>
      <c r="R297" s="25">
        <f t="array" aca="1" ref="R297" ca="1">INDEX('Lorri 401b'!L:L,MATCH('Retirement Calculator'!A297,'Lorri 401b'!N:N,0),0)</f>
        <v>3649227.2408076231</v>
      </c>
      <c r="S297" s="25">
        <f t="shared" ca="1" si="267"/>
        <v>5439512.2895253496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1789815.4307826476</v>
      </c>
      <c r="R298" s="25">
        <f t="array" aca="1" ref="R298" ca="1">INDEX('Lorri 401b'!L:L,MATCH('Retirement Calculator'!A298,'Lorri 401b'!N:N,0),0)</f>
        <v>3643980.2957328069</v>
      </c>
      <c r="S298" s="25">
        <f t="shared" ca="1" si="267"/>
        <v>5433795.7265154542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1789343.8561061725</v>
      </c>
      <c r="R299" s="25">
        <f t="array" aca="1" ref="R299" ca="1">INDEX('Lorri 401b'!L:L,MATCH('Retirement Calculator'!A299,'Lorri 401b'!N:N,0),0)</f>
        <v>3638711.4883868457</v>
      </c>
      <c r="S299" s="25">
        <f t="shared" ca="1" si="267"/>
        <v>5428055.3444930185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1788870.3165352121</v>
      </c>
      <c r="R300" s="25">
        <f t="array" aca="1" ref="R300" ca="1">INDEX('Lorri 401b'!L:L,MATCH('Retirement Calculator'!A300,'Lorri 401b'!N:N,0),0)</f>
        <v>3633420.7276769429</v>
      </c>
      <c r="S300" s="25">
        <f t="shared" ca="1" si="267"/>
        <v>5422291.044212155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1788394.803882706</v>
      </c>
      <c r="R301" s="25">
        <f t="array" aca="1" ref="R301" ca="1">INDEX('Lorri 401b'!L:L,MATCH('Retirement Calculator'!A301,'Lorri 401b'!N:N,0),0)</f>
        <v>3628107.9221307491</v>
      </c>
      <c r="S301" s="25">
        <f t="shared" ca="1" si="267"/>
        <v>5416502.7260134555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1787917.309927481</v>
      </c>
      <c r="R302" s="25">
        <f t="array" aca="1" ref="R302" ca="1">INDEX('Lorri 401b'!L:L,MATCH('Retirement Calculator'!A302,'Lorri 401b'!N:N,0),0)</f>
        <v>3622772.9798947792</v>
      </c>
      <c r="S302" s="25">
        <f t="shared" ca="1" si="267"/>
        <v>5410690.2898222599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1787437.8264141094</v>
      </c>
      <c r="R303" s="25">
        <f t="array" aca="1" ref="R303" ca="1">INDEX('Lorri 401b'!L:L,MATCH('Retirement Calculator'!A303,'Lorri 401b'!N:N,0),0)</f>
        <v>3617415.8087328263</v>
      </c>
      <c r="S303" s="25">
        <f t="shared" ca="1" si="267"/>
        <v>5404853.6351469355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1786956.3450527654</v>
      </c>
      <c r="R304" s="25">
        <f t="array" aca="1" ref="R304" ca="1">INDEX('Lorri 401b'!L:L,MATCH('Retirement Calculator'!A304,'Lorri 401b'!N:N,0),0)</f>
        <v>3612036.3160243654</v>
      </c>
      <c r="S304" s="25">
        <f t="shared" ca="1" si="267"/>
        <v>5398992.6610771306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1786472.8575190825</v>
      </c>
      <c r="R305" s="25">
        <f t="array" aca="1" ref="R305" ca="1">INDEX('Lorri 401b'!L:L,MATCH('Retirement Calculator'!A305,'Lorri 401b'!N:N,0),0)</f>
        <v>3606634.4087629523</v>
      </c>
      <c r="S305" s="25">
        <f t="shared" ca="1" si="267"/>
        <v>5393107.266282035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1785987.3554540093</v>
      </c>
      <c r="R306" s="25">
        <f t="array" aca="1" ref="R306" ca="1">INDEX('Lorri 401b'!L:L,MATCH('Retirement Calculator'!A306,'Lorri 401b'!N:N,0),0)</f>
        <v>3601209.9935546168</v>
      </c>
      <c r="S306" s="25">
        <f t="shared" ca="1" si="267"/>
        <v>5387197.3490086263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1785499.8304636648</v>
      </c>
      <c r="R307" s="25">
        <f t="array" aca="1" ref="R307" ca="1">INDEX('Lorri 401b'!L:L,MATCH('Retirement Calculator'!A307,'Lorri 401b'!N:N,0),0)</f>
        <v>3595762.9766162466</v>
      </c>
      <c r="S307" s="25">
        <f t="shared" ca="1" si="267"/>
        <v>5381262.8070799112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1785010.2741191939</v>
      </c>
      <c r="R308" s="25">
        <f t="array" aca="1" ref="R308" ca="1">INDEX('Lorri 401b'!L:L,MATCH('Retirement Calculator'!A308,'Lorri 401b'!N:N,0),0)</f>
        <v>3590293.2637739666</v>
      </c>
      <c r="S308" s="25">
        <f t="shared" ca="1" si="267"/>
        <v>5375303.5378931602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1784518.6779566212</v>
      </c>
      <c r="R309" s="25">
        <f t="array" aca="1" ref="R309" ca="1">INDEX('Lorri 401b'!L:L,MATCH('Retirement Calculator'!A309,'Lorri 401b'!N:N,0),0)</f>
        <v>3584800.7604615102</v>
      </c>
      <c r="S309" s="25">
        <f t="shared" ca="1" si="267"/>
        <v>5369319.4384181313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1784025.0334767043</v>
      </c>
      <c r="R310" s="25">
        <f t="array" aca="1" ref="R310" ca="1">INDEX('Lorri 401b'!L:L,MATCH('Retirement Calculator'!A310,'Lorri 401b'!N:N,0),0)</f>
        <v>3579285.371718585</v>
      </c>
      <c r="S310" s="25">
        <f t="shared" ca="1" si="267"/>
        <v>5363310.4051952893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1783529.3321447878</v>
      </c>
      <c r="R311" s="25">
        <f t="array" aca="1" ref="R311" ca="1">INDEX('Lorri 401b'!L:L,MATCH('Retirement Calculator'!A311,'Lorri 401b'!N:N,0),0)</f>
        <v>3573747.0021892311</v>
      </c>
      <c r="S311" s="25">
        <f t="shared" ca="1" si="267"/>
        <v>5357276.3343340186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1783031.5653906548</v>
      </c>
      <c r="R312" s="25">
        <f t="array" aca="1" ref="R312" ca="1">INDEX('Lorri 401b'!L:L,MATCH('Retirement Calculator'!A312,'Lorri 401b'!N:N,0),0)</f>
        <v>3568185.5561201717</v>
      </c>
      <c r="S312" s="25">
        <f t="shared" ca="1" si="267"/>
        <v>5351217.1215108261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1782531.7246083796</v>
      </c>
      <c r="R313" s="25">
        <f t="array" aca="1" ref="R313" ca="1">INDEX('Lorri 401b'!L:L,MATCH('Retirement Calculator'!A313,'Lorri 401b'!N:N,0),0)</f>
        <v>3562600.9373591579</v>
      </c>
      <c r="S313" s="25">
        <f t="shared" ca="1" si="267"/>
        <v>5345132.6619675374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1782029.8011561783</v>
      </c>
      <c r="R314" s="25">
        <f t="array" aca="1" ref="R314" ca="1">INDEX('Lorri 401b'!L:L,MATCH('Retirement Calculator'!A314,'Lorri 401b'!N:N,0),0)</f>
        <v>3556993.0493533066</v>
      </c>
      <c r="S314" s="25">
        <f t="shared" ca="1" si="267"/>
        <v>5339022.8505094852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1781525.7863562596</v>
      </c>
      <c r="R315" s="25">
        <f t="array" aca="1" ref="R315" ca="1">INDEX('Lorri 401b'!L:L,MATCH('Retirement Calculator'!A315,'Lorri 401b'!N:N,0),0)</f>
        <v>3551361.7951474311</v>
      </c>
      <c r="S315" s="25">
        <f t="shared" ca="1" si="267"/>
        <v>5332887.5815036912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1781019.6714946746</v>
      </c>
      <c r="R316" s="25">
        <f t="array" aca="1" ref="R316" ca="1">INDEX('Lorri 401b'!L:L,MATCH('Retirement Calculator'!A316,'Lorri 401b'!N:N,0),0)</f>
        <v>3545707.0773823643</v>
      </c>
      <c r="S316" s="25">
        <f t="shared" ca="1" si="267"/>
        <v>5326726.7488770392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1780511.4478211664</v>
      </c>
      <c r="R317" s="25">
        <f t="array" aca="1" ref="R317" ca="1">INDEX('Lorri 401b'!L:L,MATCH('Retirement Calculator'!A317,'Lorri 401b'!N:N,0),0)</f>
        <v>3540028.7982932762</v>
      </c>
      <c r="S317" s="25">
        <f t="shared" ca="1" si="267"/>
        <v>5320540.2461144421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1780001.1065490183</v>
      </c>
      <c r="R318" s="25">
        <f t="array" aca="1" ref="R318" ca="1">INDEX('Lorri 401b'!L:L,MATCH('Retirement Calculator'!A318,'Lorri 401b'!N:N,0),0)</f>
        <v>3534326.8597079837</v>
      </c>
      <c r="S318" s="25">
        <f t="shared" ca="1" si="267"/>
        <v>5314327.9662570022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1779488.6388549032</v>
      </c>
      <c r="R319" s="25">
        <f t="array" aca="1" ref="R319" ca="1">INDEX('Lorri 401b'!L:L,MATCH('Retirement Calculator'!A319,'Lorri 401b'!N:N,0),0)</f>
        <v>3528601.1630452522</v>
      </c>
      <c r="S319" s="25">
        <f t="shared" ca="1" si="267"/>
        <v>5308089.8019001558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1778974.0358787291</v>
      </c>
      <c r="R320" s="25">
        <f t="array" aca="1" ref="R320" ca="1">INDEX('Lorri 401b'!L:L,MATCH('Retirement Calculator'!A320,'Lorri 401b'!N:N,0),0)</f>
        <v>3522851.6093130927</v>
      </c>
      <c r="S320" s="25">
        <f t="shared" ca="1" si="267"/>
        <v>5301825.6451918222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1778457.2887234876</v>
      </c>
      <c r="R321" s="25">
        <f t="array" aca="1" ref="R321" ca="1">INDEX('Lorri 401b'!L:L,MATCH('Retirement Calculator'!A321,'Lorri 401b'!N:N,0),0)</f>
        <v>3517078.0991070494</v>
      </c>
      <c r="S321" s="25">
        <f t="shared" ca="1" si="267"/>
        <v>5295535.3878305368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1777938.3884550994</v>
      </c>
      <c r="R322" s="25">
        <f t="array" aca="1" ref="R322" ca="1">INDEX('Lorri 401b'!L:L,MATCH('Retirement Calculator'!A322,'Lorri 401b'!N:N,0),0)</f>
        <v>3511280.5326084811</v>
      </c>
      <c r="S322" s="25">
        <f t="shared" ca="1" si="267"/>
        <v>5289218.9210635806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1777417.3261022596</v>
      </c>
      <c r="R323" s="25">
        <f t="array" aca="1" ref="R323" ca="1">INDEX('Lorri 401b'!L:L,MATCH('Retirement Calculator'!A323,'Lorri 401b'!N:N,0),0)</f>
        <v>3505458.8095828351</v>
      </c>
      <c r="S323" s="25">
        <f t="shared" ca="1" si="267"/>
        <v>5282876.1356850946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1776894.0926562829</v>
      </c>
      <c r="R324" s="25">
        <f t="array" aca="1" ref="R324" ca="1">INDEX('Lorri 401b'!L:L,MATCH('Retirement Calculator'!A324,'Lorri 401b'!N:N,0),0)</f>
        <v>3499612.8293779157</v>
      </c>
      <c r="S324" s="25">
        <f t="shared" ca="1" si="267"/>
        <v>5276506.9220341984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1776368.6790709479</v>
      </c>
      <c r="R325" s="25">
        <f t="array" aca="1" ref="R325" ca="1">INDEX('Lorri 401b'!L:L,MATCH('Retirement Calculator'!A325,'Lorri 401b'!N:N,0),0)</f>
        <v>3493742.4909221423</v>
      </c>
      <c r="S325" s="25">
        <f t="shared" ca="1" si="267"/>
        <v>5270111.1699930904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1775841.0762623406</v>
      </c>
      <c r="R326" s="25">
        <f t="array" aca="1" ref="R326" ca="1">INDEX('Lorri 401b'!L:L,MATCH('Retirement Calculator'!A326,'Lorri 401b'!N:N,0),0)</f>
        <v>3487847.6927228034</v>
      </c>
      <c r="S326" s="25">
        <f t="shared" ca="1" si="267"/>
        <v>5263688.7689851439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1775311.2751086976</v>
      </c>
      <c r="R327" s="25">
        <f t="array" aca="1" ref="R327" ca="1">INDEX('Lorri 401b'!L:L,MATCH('Retirement Calculator'!A327,'Lorri 401b'!N:N,0),0)</f>
        <v>3481928.3328643008</v>
      </c>
      <c r="S327" s="25">
        <f t="shared" ca="1" si="267"/>
        <v>5257239.6079729982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1774779.2664502477</v>
      </c>
      <c r="R328" s="25">
        <f t="array" aca="1" ref="R328" ca="1">INDEX('Lorri 401b'!L:L,MATCH('Retirement Calculator'!A328,'Lorri 401b'!N:N,0),0)</f>
        <v>3475984.3090063874</v>
      </c>
      <c r="S328" s="25">
        <f t="shared" ca="1" si="267"/>
        <v>5250763.5754566351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1774245.0410890542</v>
      </c>
      <c r="R329" s="25">
        <f t="array" aca="1" ref="R329" ca="1">INDEX('Lorri 401b'!L:L,MATCH('Retirement Calculator'!A329,'Lorri 401b'!N:N,0),0)</f>
        <v>3470015.5183823993</v>
      </c>
      <c r="S329" s="25">
        <f t="shared" ca="1" si="267"/>
        <v>5244260.5594714535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1773708.5897888558</v>
      </c>
      <c r="R330" s="25">
        <f t="array" aca="1" ref="R330" ca="1">INDEX('Lorri 401b'!L:L,MATCH('Retirement Calculator'!A330,'Lorri 401b'!N:N,0),0)</f>
        <v>3464021.8577974783</v>
      </c>
      <c r="S330" s="25">
        <f t="shared" ca="1" si="267"/>
        <v>5237730.4475863343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1773169.9032749066</v>
      </c>
      <c r="R331" s="25">
        <f t="array" aca="1" ref="R331" ca="1">INDEX('Lorri 401b'!L:L,MATCH('Retirement Calculator'!A331,'Lorri 401b'!N:N,0),0)</f>
        <v>3458003.2236267868</v>
      </c>
      <c r="S331" s="25">
        <f t="shared" ca="1" si="267"/>
        <v>5231173.1269016936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1772628.9722338158</v>
      </c>
      <c r="R332" s="25">
        <f t="array" aca="1" ref="R332" ca="1">INDEX('Lorri 401b'!L:L,MATCH('Retirement Calculator'!A332,'Lorri 401b'!N:N,0),0)</f>
        <v>3451959.5118137174</v>
      </c>
      <c r="S332" s="25">
        <f t="shared" ca="1" si="267"/>
        <v>5224588.484047533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1772085.7873133873</v>
      </c>
      <c r="R333" s="25">
        <f t="array" aca="1" ref="R333" ca="1">INDEX('Lorri 401b'!L:L,MATCH('Retirement Calculator'!A333,'Lorri 401b'!N:N,0),0)</f>
        <v>3445890.6178680933</v>
      </c>
      <c r="S333" s="25">
        <f t="shared" ca="1" si="267"/>
        <v>5217976.4051814806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1771540.339122457</v>
      </c>
      <c r="R334" s="25">
        <f t="array" aca="1" ref="R334" ca="1">INDEX('Lorri 401b'!L:L,MATCH('Retirement Calculator'!A334,'Lorri 401b'!N:N,0),0)</f>
        <v>3439796.4368643626</v>
      </c>
      <c r="S334" s="25">
        <f t="shared" ca="1" si="267"/>
        <v>5211336.7759868195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1770992.618230731</v>
      </c>
      <c r="R335" s="25">
        <f t="array" aca="1" ref="R335" ca="1">INDEX('Lorri 401b'!L:L,MATCH('Retirement Calculator'!A335,'Lorri 401b'!N:N,0),0)</f>
        <v>3433676.863439783</v>
      </c>
      <c r="S335" s="25">
        <f t="shared" ca="1" si="267"/>
        <v>5204669.4816705137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1770442.6151686229</v>
      </c>
      <c r="R336" s="25">
        <f t="array" aca="1" ref="R336" ca="1">INDEX('Lorri 401b'!L:L,MATCH('Retirement Calculator'!A336,'Lorri 401b'!N:N,0),0)</f>
        <v>3427531.7917926009</v>
      </c>
      <c r="S336" s="25">
        <f t="shared" ca="1" si="267"/>
        <v>5197974.406961224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1769890.3204270895</v>
      </c>
      <c r="R337" s="25">
        <f t="array" aca="1" ref="R337" ca="1">INDEX('Lorri 401b'!L:L,MATCH('Retirement Calculator'!A337,'Lorri 401b'!N:N,0),0)</f>
        <v>3421361.1156802224</v>
      </c>
      <c r="S337" s="25">
        <f t="shared" ca="1" si="267"/>
        <v>5191251.4361073114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1769335.7244574663</v>
      </c>
      <c r="R338" s="25">
        <f t="array" aca="1" ref="R338" ca="1">INDEX('Lorri 401b'!L:L,MATCH('Retirement Calculator'!A338,'Lorri 401b'!N:N,0),0)</f>
        <v>3415164.7284173756</v>
      </c>
      <c r="S338" s="25">
        <f t="shared" ca="1" si="267"/>
        <v>5184500.4528748421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1768778.8176713029</v>
      </c>
      <c r="R339" s="25">
        <f t="array" aca="1" ref="R339" ca="1">INDEX('Lorri 401b'!L:L,MATCH('Retirement Calculator'!A339,'Lorri 401b'!N:N,0),0)</f>
        <v>3408942.5228742668</v>
      </c>
      <c r="S339" s="25">
        <f t="shared" ca="1" si="267"/>
        <v>5177721.3405455695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1768219.5904401971</v>
      </c>
      <c r="R340" s="25">
        <f t="array" aca="1" ref="R340" ca="1">INDEX('Lorri 401b'!L:L,MATCH('Retirement Calculator'!A340,'Lorri 401b'!N:N,0),0)</f>
        <v>3402694.3914747285</v>
      </c>
      <c r="S340" s="25">
        <f t="shared" ca="1" si="267"/>
        <v>5170913.9819149254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1767658.0330956285</v>
      </c>
      <c r="R341" s="25">
        <f t="array" aca="1" ref="R341" ca="1">INDEX('Lorri 401b'!L:L,MATCH('Retirement Calculator'!A341,'Lorri 401b'!N:N,0),0)</f>
        <v>3396420.2261943584</v>
      </c>
      <c r="S341" s="25">
        <f t="shared" ca="1" si="267"/>
        <v>5164078.2592899874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1767094.1359287908</v>
      </c>
      <c r="R342" s="25">
        <f t="array" aca="1" ref="R342" ca="1">INDEX('Lorri 401b'!L:L,MATCH('Retirement Calculator'!A342,'Lorri 401b'!N:N,0),0)</f>
        <v>3390119.9185586539</v>
      </c>
      <c r="S342" s="25">
        <f t="shared" ca="1" si="267"/>
        <v>5157214.0544874445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1766527.8891904247</v>
      </c>
      <c r="R343" s="25">
        <f t="array" aca="1" ref="R343" ca="1">INDEX('Lorri 401b'!L:L,MATCH('Retirement Calculator'!A343,'Lorri 401b'!N:N,0),0)</f>
        <v>3383793.3596411338</v>
      </c>
      <c r="S343" s="25">
        <f t="shared" ca="1" si="267"/>
        <v>5150321.248831559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1765959.2830906487</v>
      </c>
      <c r="R344" s="25">
        <f t="array" aca="1" ref="R344" ca="1">INDEX('Lorri 401b'!L:L,MATCH('Retirement Calculator'!A344,'Lorri 401b'!N:N,0),0)</f>
        <v>3377440.4400614575</v>
      </c>
      <c r="S344" s="25">
        <f t="shared" ca="1" si="267"/>
        <v>5143399.7231521066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1765388.3077987903</v>
      </c>
      <c r="R345" s="25">
        <f t="array" aca="1" ref="R345" ca="1">INDEX('Lorri 401b'!L:L,MATCH('Retirement Calculator'!A345,'Lorri 401b'!N:N,0),0)</f>
        <v>3371061.0499835322</v>
      </c>
      <c r="S345" s="25">
        <f t="shared" ca="1" si="267"/>
        <v>5136449.3577823229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1764814.9534432157</v>
      </c>
      <c r="R346" s="25">
        <f t="array" aca="1" ref="R346" ca="1">INDEX('Lorri 401b'!L:L,MATCH('Retirement Calculator'!A346,'Lorri 401b'!N:N,0),0)</f>
        <v>3364655.0791136157</v>
      </c>
      <c r="S346" s="25">
        <f t="shared" ca="1" si="267"/>
        <v>5129470.0325568318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1764239.2101111596</v>
      </c>
      <c r="R347" s="25">
        <f t="array" aca="1" ref="R347" ca="1">INDEX('Lorri 401b'!L:L,MATCH('Retirement Calculator'!A347,'Lorri 401b'!N:N,0),0)</f>
        <v>3358222.4166984078</v>
      </c>
      <c r="S347" s="25">
        <f t="shared" ca="1" si="267"/>
        <v>5122461.6268095672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1763661.0678485532</v>
      </c>
      <c r="R348" s="25">
        <f t="array" aca="1" ref="R348" ca="1">INDEX('Lorri 401b'!L:L,MATCH('Retirement Calculator'!A348,'Lorri 401b'!N:N,0),0)</f>
        <v>3351762.9515231368</v>
      </c>
      <c r="S348" s="25">
        <f t="shared" ca="1" si="267"/>
        <v>5115424.0193716902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1763080.5166598526</v>
      </c>
      <c r="R349" s="25">
        <f t="array" aca="1" ref="R349" ca="1">INDEX('Lorri 401b'!L:L,MATCH('Retirement Calculator'!A349,'Lorri 401b'!N:N,0),0)</f>
        <v>3345276.5719096353</v>
      </c>
      <c r="S349" s="25">
        <f t="shared" ca="1" si="267"/>
        <v>5108357.0885694884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1762497.5465078659</v>
      </c>
      <c r="R350" s="25">
        <f t="array" aca="1" ref="R350" ca="1">INDEX('Lorri 401b'!L:L,MATCH('Retirement Calculator'!A350,'Lorri 401b'!N:N,0),0)</f>
        <v>3338763.1657144111</v>
      </c>
      <c r="S350" s="25">
        <f t="shared" ca="1" si="267"/>
        <v>5101260.7122222772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1761912.1473135792</v>
      </c>
      <c r="R351" s="25">
        <f t="array" aca="1" ref="R351" ca="1">INDEX('Lorri 401b'!L:L,MATCH('Retirement Calculator'!A351,'Lorri 401b'!N:N,0),0)</f>
        <v>3332222.6203267067</v>
      </c>
      <c r="S351" s="25">
        <f t="shared" ca="1" si="267"/>
        <v>5094134.7676402861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1761324.308955983</v>
      </c>
      <c r="R352" s="25">
        <f t="array" aca="1" ref="R352" ca="1">INDEX('Lorri 401b'!L:L,MATCH('Retirement Calculator'!A352,'Lorri 401b'!N:N,0),0)</f>
        <v>3325654.8226665533</v>
      </c>
      <c r="S352" s="25">
        <f t="shared" ca="1" si="267"/>
        <v>5086979.1316225361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1760734.0212718968</v>
      </c>
      <c r="R353" s="25">
        <f t="array" aca="1" ref="R353" ca="1">INDEX('Lorri 401b'!L:L,MATCH('Retirement Calculator'!A353,'Lorri 401b'!N:N,0),0)</f>
        <v>3319059.6591828163</v>
      </c>
      <c r="S353" s="25">
        <f t="shared" ca="1" si="267"/>
        <v>5079793.6804547133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1760141.2740557936</v>
      </c>
      <c r="R354" s="25">
        <f t="array" aca="1" ref="R354" ca="1">INDEX('Lorri 401b'!L:L,MATCH('Retirement Calculator'!A354,'Lorri 401b'!N:N,0),0)</f>
        <v>3312437.0158512304</v>
      </c>
      <c r="S354" s="25">
        <f t="shared" ca="1" si="267"/>
        <v>5072578.2899070242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1759546.0570596233</v>
      </c>
      <c r="R355" s="25">
        <f t="array" aca="1" ref="R355" ca="1">INDEX('Lorri 401b'!L:L,MATCH('Retirement Calculator'!A355,'Lorri 401b'!N:N,0),0)</f>
        <v>3305786.7781724292</v>
      </c>
      <c r="S355" s="25">
        <f t="shared" ca="1" si="267"/>
        <v>5065332.835232053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1758948.3599926357</v>
      </c>
      <c r="R356" s="25">
        <f t="array" aca="1" ref="R356" ca="1">INDEX('Lorri 401b'!L:L,MATCH('Retirement Calculator'!A356,'Lorri 401b'!N:N,0),0)</f>
        <v>3299108.8311699666</v>
      </c>
      <c r="S356" s="25">
        <f t="shared" ca="1" si="267"/>
        <v>5058057.191162602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1758348.1725212021</v>
      </c>
      <c r="R357" s="25">
        <f t="array" aca="1" ref="R357" ca="1">INDEX('Lorri 401b'!L:L,MATCH('Retirement Calculator'!A357,'Lorri 401b'!N:N,0),0)</f>
        <v>3292403.0593883269</v>
      </c>
      <c r="S357" s="25">
        <f t="shared" ca="1" si="267"/>
        <v>5050751.2319095293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1757745.4842686376</v>
      </c>
      <c r="R358" s="25">
        <f t="array" aca="1" ref="R358" ca="1">INDEX('Lorri 401b'!L:L,MATCH('Retirement Calculator'!A358,'Lorri 401b'!N:N,0),0)</f>
        <v>3285669.3468909306</v>
      </c>
      <c r="S358" s="25">
        <f t="shared" ca="1" si="267"/>
        <v>5043414.8311595684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1757140.2848150209</v>
      </c>
      <c r="R359" s="25">
        <f t="array" aca="1" ref="R359" ca="1">INDEX('Lorri 401b'!L:L,MATCH('Retirement Calculator'!A359,'Lorri 401b'!N:N,0),0)</f>
        <v>3278907.5772581282</v>
      </c>
      <c r="S359" s="25">
        <f t="shared" ca="1" si="267"/>
        <v>5036047.8620731495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1756532.563697014</v>
      </c>
      <c r="R360" s="25">
        <f t="array" aca="1" ref="R360" ca="1">INDEX('Lorri 401b'!L:L,MATCH('Retirement Calculator'!A360,'Lorri 401b'!N:N,0),0)</f>
        <v>3272117.633585189</v>
      </c>
      <c r="S360" s="25">
        <f t="shared" ca="1" si="267"/>
        <v>5028650.1972822025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1755922.3104076821</v>
      </c>
      <c r="R361" s="25">
        <f t="array" aca="1" ref="R361" ca="1">INDEX('Lorri 401b'!L:L,MATCH('Retirement Calculator'!A361,'Lorri 401b'!N:N,0),0)</f>
        <v>3265299.3984802794</v>
      </c>
      <c r="S361" s="25">
        <f t="shared" ca="1" si="267"/>
        <v>5021221.7088879617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1755309.5143963112</v>
      </c>
      <c r="R362" s="25">
        <f t="array" aca="1" ref="R362" ca="1">INDEX('Lorri 401b'!L:L,MATCH('Retirement Calculator'!A362,'Lorri 401b'!N:N,0),0)</f>
        <v>3258452.7540624328</v>
      </c>
      <c r="S362" s="25">
        <f t="shared" ca="1" si="267"/>
        <v>5013762.2684587445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1754694.1650682264</v>
      </c>
      <c r="R363" s="25">
        <f t="array" aca="1" ref="R363" ca="1">INDEX('Lorri 401b'!L:L,MATCH('Retirement Calculator'!A363,'Lorri 401b'!N:N,0),0)</f>
        <v>3251577.5819595116</v>
      </c>
      <c r="S363" s="25">
        <f t="shared" ca="1" si="267"/>
        <v>5006271.747027738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1754076.2517846078</v>
      </c>
      <c r="R364" s="25">
        <f t="array" aca="1" ref="R364" ca="1">INDEX('Lorri 401b'!L:L,MATCH('Retirement Calculator'!A364,'Lorri 401b'!N:N,0),0)</f>
        <v>3244673.7633061619</v>
      </c>
      <c r="S364" s="25">
        <f t="shared" ca="1" si="267"/>
        <v>4998750.0150907692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1753455.7638623074</v>
      </c>
      <c r="R365" s="25">
        <f t="array" aca="1" ref="R365" ca="1">INDEX('Lorri 401b'!L:L,MATCH('Retirement Calculator'!A365,'Lorri 401b'!N:N,0),0)</f>
        <v>3237741.1787417564</v>
      </c>
      <c r="S365" s="25">
        <f t="shared" ca="1" si="267"/>
        <v>4991196.942604064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1752832.6905736641</v>
      </c>
      <c r="R366" s="25">
        <f t="array" aca="1" ref="R366" ca="1">INDEX('Lorri 401b'!L:L,MATCH('Retirement Calculator'!A366,'Lorri 401b'!N:N,0),0)</f>
        <v>3230779.7084083324</v>
      </c>
      <c r="S366" s="25">
        <f t="shared" ca="1" si="267"/>
        <v>4983612.3989819968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1752207.0211463182</v>
      </c>
      <c r="R367" s="25">
        <f t="array" aca="1" ref="R367" ca="1">INDEX('Lorri 401b'!L:L,MATCH('Retirement Calculator'!A367,'Lorri 401b'!N:N,0),0)</f>
        <v>3223789.2319485191</v>
      </c>
      <c r="S367" s="25">
        <f t="shared" ca="1" si="267"/>
        <v>4975996.2530948371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1751578.7447630251</v>
      </c>
      <c r="R368" s="25">
        <f t="array" aca="1" ref="R368" ca="1">INDEX('Lorri 401b'!L:L,MATCH('Retirement Calculator'!A368,'Lorri 401b'!N:N,0),0)</f>
        <v>3216769.6285034567</v>
      </c>
      <c r="S368" s="25">
        <f t="shared" ca="1" si="267"/>
        <v>4968348.3732664818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1750947.8505614682</v>
      </c>
      <c r="R369" s="25">
        <f t="array" aca="1" ref="R369" ca="1">INDEX('Lorri 401b'!L:L,MATCH('Retirement Calculator'!A369,'Lorri 401b'!N:N,0),0)</f>
        <v>3209720.7767107068</v>
      </c>
      <c r="S369" s="25">
        <f t="shared" ca="1" si="267"/>
        <v>4960668.6272721747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1750314.3276340715</v>
      </c>
      <c r="R370" s="25">
        <f t="array" aca="1" ref="R370" ca="1">INDEX('Lorri 401b'!L:L,MATCH('Retirement Calculator'!A370,'Lorri 401b'!N:N,0),0)</f>
        <v>3202642.5547021534</v>
      </c>
      <c r="S370" s="25">
        <f t="shared" ca="1" si="267"/>
        <v>4952956.8823362254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1749678.1650278107</v>
      </c>
      <c r="R371" s="25">
        <f t="array" aca="1" ref="R371" ca="1">INDEX('Lorri 401b'!L:L,MATCH('Retirement Calculator'!A371,'Lorri 401b'!N:N,0),0)</f>
        <v>3195534.8401018977</v>
      </c>
      <c r="S371" s="25">
        <f t="shared" ca="1" si="267"/>
        <v>4945213.005129708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1749039.3517440239</v>
      </c>
      <c r="R372" s="25">
        <f t="array" aca="1" ref="R372" ca="1">INDEX('Lorri 401b'!L:L,MATCH('Retirement Calculator'!A372,'Lorri 401b'!N:N,0),0)</f>
        <v>3188397.5100241411</v>
      </c>
      <c r="S372" s="25">
        <f t="shared" ca="1" si="267"/>
        <v>4937436.8617681647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1748397.8767382212</v>
      </c>
      <c r="R373" s="25">
        <f t="array" aca="1" ref="R373" ca="1">INDEX('Lorri 401b'!L:L,MATCH('Retirement Calculator'!A373,'Lorri 401b'!N:N,0),0)</f>
        <v>3181230.4410710605</v>
      </c>
      <c r="S373" s="25">
        <f t="shared" ca="1" si="267"/>
        <v>4929628.3178092819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1747753.7289198942</v>
      </c>
      <c r="R374" s="25">
        <f t="array" aca="1" ref="R374" ca="1">INDEX('Lorri 401b'!L:L,MATCH('Retirement Calculator'!A374,'Lorri 401b'!N:N,0),0)</f>
        <v>3174033.5093306755</v>
      </c>
      <c r="S374" s="25">
        <f t="shared" ca="1" si="267"/>
        <v>4921787.2382505694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1747106.8971523242</v>
      </c>
      <c r="R375" s="25">
        <f t="array" aca="1" ref="R375" ca="1">INDEX('Lorri 401b'!L:L,MATCH('Retirement Calculator'!A375,'Lorri 401b'!N:N,0),0)</f>
        <v>3166806.5903747054</v>
      </c>
      <c r="S375" s="25">
        <f t="shared" ca="1" si="267"/>
        <v>4913913.4875270296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1746457.3702523895</v>
      </c>
      <c r="R376" s="25">
        <f t="array" aca="1" ref="R376" ca="1">INDEX('Lorri 401b'!L:L,MATCH('Retirement Calculator'!A376,'Lorri 401b'!N:N,0),0)</f>
        <v>3159549.5592564186</v>
      </c>
      <c r="S376" s="25">
        <f t="shared" ca="1" si="267"/>
        <v>4906006.9295088081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1745805.1369903716</v>
      </c>
      <c r="R377" s="25">
        <f t="array" aca="1" ref="R377" ca="1">INDEX('Lorri 401b'!L:L,MATCH('Retirement Calculator'!A377,'Lorri 401b'!N:N,0),0)</f>
        <v>3152262.2905084724</v>
      </c>
      <c r="S377" s="25">
        <f t="shared" ca="1" si="267"/>
        <v>4898067.4274988435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1745150.186089762</v>
      </c>
      <c r="R378" s="25">
        <f t="array" aca="1" ref="R378" ca="1">INDEX('Lorri 401b'!L:L,MATCH('Retirement Calculator'!A378,'Lorri 401b'!N:N,0),0)</f>
        <v>3144944.6581407432</v>
      </c>
      <c r="S378" s="25">
        <f t="shared" ca="1" si="267"/>
        <v>4890094.8442305047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1744492.5062270665</v>
      </c>
      <c r="R379" s="25">
        <f t="array" aca="1" ref="R379" ca="1">INDEX('Lorri 401b'!L:L,MATCH('Retirement Calculator'!A379,'Lorri 401b'!N:N,0),0)</f>
        <v>3137596.5356381484</v>
      </c>
      <c r="S379" s="25">
        <f t="shared" ca="1" si="267"/>
        <v>4882089.0418652147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1743832.0860316099</v>
      </c>
      <c r="R380" s="25">
        <f t="array" aca="1" ref="R380" ca="1">INDEX('Lorri 401b'!L:L,MATCH('Retirement Calculator'!A380,'Lorri 401b'!N:N,0),0)</f>
        <v>3130217.7959584594</v>
      </c>
      <c r="S380" s="25">
        <f t="shared" ca="1" si="267"/>
        <v>4874049.8819900695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1743168.9140853388</v>
      </c>
      <c r="R381" s="25">
        <f t="array" aca="1" ref="R381" ca="1">INDEX('Lorri 401b'!L:L,MATCH('Retirement Calculator'!A381,'Lorri 401b'!N:N,0),0)</f>
        <v>3122808.3115301053</v>
      </c>
      <c r="S381" s="25">
        <f t="shared" ca="1" si="267"/>
        <v>4865977.2256154437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1742502.9789226248</v>
      </c>
      <c r="R382" s="25">
        <f t="array" aca="1" ref="R382" ca="1">INDEX('Lorri 401b'!L:L,MATCH('Retirement Calculator'!A382,'Lorri 401b'!N:N,0),0)</f>
        <v>3115367.9542499664</v>
      </c>
      <c r="S382" s="25">
        <f t="shared" ca="1" si="267"/>
        <v>4857870.933172591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1741834.2690300662</v>
      </c>
      <c r="R383" s="25">
        <f t="array" aca="1" ref="R383" ca="1">INDEX('Lorri 401b'!L:L,MATCH('Retirement Calculator'!A383,'Lorri 401b'!N:N,0),0)</f>
        <v>3107896.5954811601</v>
      </c>
      <c r="S383" s="25">
        <f t="shared" ca="1" si="267"/>
        <v>4849730.8645112263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1741162.7728462887</v>
      </c>
      <c r="R384" s="25">
        <f t="array" aca="1" ref="R384" ca="1">INDEX('Lorri 401b'!L:L,MATCH('Retirement Calculator'!A384,'Lorri 401b'!N:N,0),0)</f>
        <v>3100394.1060508168</v>
      </c>
      <c r="S384" s="25">
        <f t="shared" ca="1" si="267"/>
        <v>4841556.8788971053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1740488.4787617454</v>
      </c>
      <c r="R385" s="25">
        <f t="array" aca="1" ref="R385" ca="1">INDEX('Lorri 401b'!L:L,MATCH('Retirement Calculator'!A385,'Lorri 401b'!N:N,0),0)</f>
        <v>3092860.3562478474</v>
      </c>
      <c r="S385" s="25">
        <f t="shared" ca="1" si="267"/>
        <v>4833348.8350095926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1739811.3751185166</v>
      </c>
      <c r="R386" s="25">
        <f t="array" aca="1" ref="R386" ca="1">INDEX('Lorri 401b'!L:L,MATCH('Retirement Calculator'!A386,'Lorri 401b'!N:N,0),0)</f>
        <v>3085295.215820699</v>
      </c>
      <c r="S386" s="25">
        <f t="shared" ca="1" si="267"/>
        <v>4825106.5909392154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1739131.4502101077</v>
      </c>
      <c r="R387" s="25">
        <f t="array" aca="1" ref="R387" ca="1">INDEX('Lorri 401b'!L:L,MATCH('Retirement Calculator'!A387,'Lorri 401b'!N:N,0),0)</f>
        <v>3077698.5539751039</v>
      </c>
      <c r="S387" s="25">
        <f t="shared" ca="1" si="267"/>
        <v>4816830.0041852118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1738448.6922812471</v>
      </c>
      <c r="R388" s="25">
        <f t="array" aca="1" ref="R388" ca="1">INDEX('Lorri 401b'!L:L,MATCH('Retirement Calculator'!A388,'Lorri 401b'!N:N,0),0)</f>
        <v>3070070.239371819</v>
      </c>
      <c r="S388" s="25">
        <f t="shared" ca="1" si="267"/>
        <v>4808518.9316530656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1737763.0895276829</v>
      </c>
      <c r="R389" s="25">
        <f t="array" aca="1" ref="R389" ca="1">INDEX('Lorri 401b'!L:L,MATCH('Retirement Calculator'!A389,'Lorri 401b'!N:N,0),0)</f>
        <v>3062410.1401243536</v>
      </c>
      <c r="S389" s="25">
        <f t="shared" ca="1" si="267"/>
        <v>4800173.229652036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1737074.6300959787</v>
      </c>
      <c r="R390" s="25">
        <f t="array" aca="1" ref="R390" ca="1">INDEX('Lorri 401b'!L:L,MATCH('Retirement Calculator'!A390,'Lorri 401b'!N:N,0),0)</f>
        <v>3054718.1237966907</v>
      </c>
      <c r="S390" s="25">
        <f t="shared" ca="1" si="267"/>
        <v>4791792.7538926695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1736383.3020833093</v>
      </c>
      <c r="R391" s="25">
        <f t="array" aca="1" ref="R391" ca="1">INDEX('Lorri 401b'!L:L,MATCH('Retirement Calculator'!A391,'Lorri 401b'!N:N,0),0)</f>
        <v>3046994.0574009959</v>
      </c>
      <c r="S391" s="25">
        <f t="shared" ca="1" si="267"/>
        <v>4783377.3594843056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1735689.0935372536</v>
      </c>
      <c r="R392" s="25">
        <f t="array" aca="1" ref="R392" ca="1">INDEX('Lorri 401b'!L:L,MATCH('Retirement Calculator'!A392,'Lorri 401b'!N:N,0),0)</f>
        <v>3039237.807395319</v>
      </c>
      <c r="S392" s="25">
        <f t="shared" ca="1" si="267"/>
        <v>4774926.9009325728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1734991.9924555894</v>
      </c>
      <c r="R393" s="25">
        <f t="array" aca="1" ref="R393" ca="1">INDEX('Lorri 401b'!L:L,MATCH('Retirement Calculator'!A393,'Lorri 401b'!N:N,0),0)</f>
        <v>3031449.2396812849</v>
      </c>
      <c r="S393" s="25">
        <f t="shared" ca="1" si="267"/>
        <v>4766441.2321368745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1734291.9867860847</v>
      </c>
      <c r="R394" s="25">
        <f t="array" aca="1" ref="R394" ca="1">INDEX('Lorri 401b'!L:L,MATCH('Retirement Calculator'!A394,'Lorri 401b'!N:N,0),0)</f>
        <v>3023628.2196017755</v>
      </c>
      <c r="S394" s="25">
        <f t="shared" ca="1" si="267"/>
        <v>4757920.2063878607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1733589.0644262906</v>
      </c>
      <c r="R395" s="25">
        <f t="array" aca="1" ref="R395" ca="1">INDEX('Lorri 401b'!L:L,MATCH('Retirement Calculator'!A395,'Lorri 401b'!N:N,0),0)</f>
        <v>3015774.6119386018</v>
      </c>
      <c r="S395" s="25">
        <f t="shared" ca="1" si="267"/>
        <v>4749363.6763648922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1732883.2132233307</v>
      </c>
      <c r="R396" s="25">
        <f t="array" aca="1" ref="R396" ca="1">INDEX('Lorri 401b'!L:L,MATCH('Retirement Calculator'!A396,'Lorri 401b'!N:N,0),0)</f>
        <v>3007888.2809101646</v>
      </c>
      <c r="S396" s="25">
        <f t="shared" ca="1" si="267"/>
        <v>4740771.4941334948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1732174.4209736916</v>
      </c>
      <c r="R397" s="25">
        <f t="array" aca="1" ref="R397" ca="1">INDEX('Lorri 401b'!L:L,MATCH('Retirement Calculator'!A397,'Lorri 401b'!N:N,0),0)</f>
        <v>2999969.0901691089</v>
      </c>
      <c r="S397" s="25">
        <f t="shared" ca="1" si="267"/>
        <v>4732143.5111428006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1731462.6754230126</v>
      </c>
      <c r="R398" s="25">
        <f t="array" aca="1" ref="R398" ca="1">INDEX('Lorri 401b'!L:L,MATCH('Retirement Calculator'!A398,'Lorri 401b'!N:N,0),0)</f>
        <v>2992016.9027999658</v>
      </c>
      <c r="S398" s="25">
        <f t="shared" ca="1" si="267"/>
        <v>4723479.5782229789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1730747.9642658723</v>
      </c>
      <c r="R399" s="25">
        <f t="array" aca="1" ref="R399" ca="1">INDEX('Lorri 401b'!L:L,MATCH('Retirement Calculator'!A399,'Lorri 401b'!N:N,0),0)</f>
        <v>2984031.5813167845</v>
      </c>
      <c r="S399" s="25">
        <f t="shared" ca="1" si="267"/>
        <v>4714779.5455826567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1730030.2751455773</v>
      </c>
      <c r="R400" s="25">
        <f t="array" aca="1" ref="R400" ca="1">INDEX('Lorri 401b'!L:L,MATCH('Retirement Calculator'!A400,'Lorri 401b'!N:N,0),0)</f>
        <v>2976012.9876607563</v>
      </c>
      <c r="S400" s="25">
        <f t="shared" ca="1" si="267"/>
        <v>4706043.2628063336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1729309.5956539477</v>
      </c>
      <c r="R401" s="25">
        <f t="array" aca="1" ref="R401" ca="1">INDEX('Lorri 401b'!L:L,MATCH('Retirement Calculator'!A401,'Lorri 401b'!N:N,0),0)</f>
        <v>2967960.9831978283</v>
      </c>
      <c r="S401" s="25">
        <f t="shared" ca="1" si="267"/>
        <v>4697270.5788517762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1728585.913331103</v>
      </c>
      <c r="R402" s="25">
        <f t="array" aca="1" ref="R402" ca="1">INDEX('Lorri 401b'!L:L,MATCH('Retirement Calculator'!A402,'Lorri 401b'!N:N,0),0)</f>
        <v>2959875.4287163047</v>
      </c>
      <c r="S402" s="25">
        <f t="shared" ca="1" si="267"/>
        <v>4688461.3420474082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1727859.2156652466</v>
      </c>
      <c r="R403" s="25">
        <f t="array" aca="1" ref="R403" ca="1">INDEX('Lorri 401b'!L:L,MATCH('Retirement Calculator'!A403,'Lorri 401b'!N:N,0),0)</f>
        <v>2951756.1844244413</v>
      </c>
      <c r="S403" s="25">
        <f t="shared" ca="1" si="267"/>
        <v>4679615.4000896877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1727129.4900924489</v>
      </c>
      <c r="R404" s="25">
        <f t="array" aca="1" ref="R404" ca="1">INDEX('Lorri 401b'!L:L,MATCH('Retirement Calculator'!A404,'Lorri 401b'!N:N,0),0)</f>
        <v>2943603.1099480288</v>
      </c>
      <c r="S404" s="25">
        <f t="shared" ca="1" si="267"/>
        <v>4670732.6000404777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1726396.7239964313</v>
      </c>
      <c r="R405" s="25">
        <f t="array" aca="1" ref="R405" ca="1">INDEX('Lorri 401b'!L:L,MATCH('Retirement Calculator'!A405,'Lorri 401b'!N:N,0),0)</f>
        <v>2935416.0643279646</v>
      </c>
      <c r="S405" s="25">
        <f t="shared" ca="1" si="267"/>
        <v>4661812.7883243961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1725660.9047083471</v>
      </c>
      <c r="R406" s="25">
        <f t="array" aca="1" ref="R406" ca="1">INDEX('Lorri 401b'!L:L,MATCH('Retirement Calculator'!A406,'Lorri 401b'!N:N,0),0)</f>
        <v>2927194.9060178166</v>
      </c>
      <c r="S406" s="25">
        <f t="shared" ca="1" si="267"/>
        <v>4652855.8107261639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1724922.0195065623</v>
      </c>
      <c r="R407" s="25">
        <f t="array" aca="1" ref="R407" ca="1">INDEX('Lorri 401b'!L:L,MATCH('Retirement Calculator'!A407,'Lorri 401b'!N:N,0),0)</f>
        <v>2918939.4928813763</v>
      </c>
      <c r="S407" s="25">
        <f t="shared" ca="1" si="267"/>
        <v>4643861.5123879388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1724180.0556164368</v>
      </c>
      <c r="R408" s="25">
        <f t="array" aca="1" ref="R408" ca="1">INDEX('Lorri 401b'!L:L,MATCH('Retirement Calculator'!A408,'Lorri 401b'!N:N,0),0)</f>
        <v>2910649.6821902008</v>
      </c>
      <c r="S408" s="25">
        <f t="shared" ca="1" si="267"/>
        <v>4634829.7378066378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1723435.0002101024</v>
      </c>
      <c r="R409" s="25">
        <f t="array" aca="1" ref="R409" ca="1">INDEX('Lorri 401b'!L:L,MATCH('Retirement Calculator'!A409,'Lorri 401b'!N:N,0),0)</f>
        <v>2902325.3306211452</v>
      </c>
      <c r="S409" s="25">
        <f t="shared" ca="1" si="267"/>
        <v>4625760.3308312474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1722686.8404062416</v>
      </c>
      <c r="R410" s="25">
        <f t="array" aca="1" ref="R410" ca="1">INDEX('Lorri 401b'!L:L,MATCH('Retirement Calculator'!A410,'Lorri 401b'!N:N,0),0)</f>
        <v>2893966.2942538853</v>
      </c>
      <c r="S410" s="25">
        <f t="shared" ca="1" si="267"/>
        <v>4616653.1346601266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1721935.5632698648</v>
      </c>
      <c r="R411" s="25">
        <f t="array" aca="1" ref="R411" ca="1">INDEX('Lorri 401b'!L:L,MATCH('Retirement Calculator'!A411,'Lorri 401b'!N:N,0),0)</f>
        <v>2885572.4285684284</v>
      </c>
      <c r="S411" s="25">
        <f t="shared" ca="1" si="267"/>
        <v>4607507.9918382932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1721181.1558120863</v>
      </c>
      <c r="R412" s="25">
        <f t="array" aca="1" ref="R412" ca="1">INDEX('Lorri 401b'!L:L,MATCH('Retirement Calculator'!A412,'Lorri 401b'!N:N,0),0)</f>
        <v>2877143.5884426157</v>
      </c>
      <c r="S412" s="25">
        <f t="shared" ca="1" si="267"/>
        <v>4598324.7442547018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1720423.6049899005</v>
      </c>
      <c r="R413" s="25">
        <f t="array" aca="1" ref="R413" ca="1">INDEX('Lorri 401b'!L:L,MATCH('Retirement Calculator'!A413,'Lorri 401b'!N:N,0),0)</f>
        <v>2868679.6281496119</v>
      </c>
      <c r="S413" s="25">
        <f t="shared" ca="1" si="267"/>
        <v>4589103.2331395121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1719662.8977059557</v>
      </c>
      <c r="R414" s="25">
        <f t="array" aca="1" ref="R414" ca="1">INDEX('Lorri 401b'!L:L,MATCH('Retirement Calculator'!A414,'Lorri 401b'!N:N,0),0)</f>
        <v>2860180.4013553872</v>
      </c>
      <c r="S414" s="25">
        <f t="shared" ca="1" si="267"/>
        <v>4579843.2990613431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1718899.0208083277</v>
      </c>
      <c r="R415" s="25">
        <f t="array" aca="1" ref="R415" ca="1">INDEX('Lorri 401b'!L:L,MATCH('Retirement Calculator'!A415,'Lorri 401b'!N:N,0),0)</f>
        <v>2851645.7611161866</v>
      </c>
      <c r="S415" s="25">
        <f t="shared" ca="1" si="267"/>
        <v>4570544.7819245141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1718131.961090293</v>
      </c>
      <c r="R416" s="25">
        <f t="array" aca="1" ref="R416" ca="1">INDEX('Lorri 401b'!L:L,MATCH('Retirement Calculator'!A416,'Lorri 401b'!N:N,0),0)</f>
        <v>2843075.5598759893</v>
      </c>
      <c r="S416" s="25">
        <f t="shared" ca="1" si="267"/>
        <v>4561207.5209662821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1717361.7052900998</v>
      </c>
      <c r="R417" s="25">
        <f t="array" aca="1" ref="R417" ca="1">INDEX('Lorri 401b'!L:L,MATCH('Retirement Calculator'!A417,'Lorri 401b'!N:N,0),0)</f>
        <v>2834469.6494639581</v>
      </c>
      <c r="S417" s="25">
        <f t="shared" ca="1" si="267"/>
        <v>4551831.3547540577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1716588.2400907392</v>
      </c>
      <c r="R418" s="25">
        <f t="array" aca="1" ref="R418" ca="1">INDEX('Lorri 401b'!L:L,MATCH('Retirement Calculator'!A418,'Lorri 401b'!N:N,0),0)</f>
        <v>2825827.8810918769</v>
      </c>
      <c r="S418" s="25">
        <f t="shared" ca="1" si="267"/>
        <v>4542416.1211826159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1715811.5521197144</v>
      </c>
      <c r="R419" s="25">
        <f t="array" aca="1" ref="R419" ca="1">INDEX('Lorri 401b'!L:L,MATCH('Retirement Calculator'!A419,'Lorri 401b'!N:N,0),0)</f>
        <v>2817150.1053515784</v>
      </c>
      <c r="S419" s="25">
        <f t="shared" ca="1" si="267"/>
        <v>4532961.6574712927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1715031.6279488103</v>
      </c>
      <c r="R420" s="25">
        <f t="array" aca="1" ref="R420" ca="1">INDEX('Lorri 401b'!L:L,MATCH('Retirement Calculator'!A420,'Lorri 401b'!N:N,0),0)</f>
        <v>2808436.1722123623</v>
      </c>
      <c r="S420" s="25">
        <f t="shared" ca="1" si="267"/>
        <v>4523467.8001611726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1714248.4540938609</v>
      </c>
      <c r="R421" s="25">
        <f t="array" aca="1" ref="R421" ca="1">INDEX('Lorri 401b'!L:L,MATCH('Retirement Calculator'!A421,'Lorri 401b'!N:N,0),0)</f>
        <v>2799685.9310183991</v>
      </c>
      <c r="S421" s="25">
        <f t="shared" ca="1" si="267"/>
        <v>4513934.3851122595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1713462.0170145158</v>
      </c>
      <c r="R422" s="25">
        <f t="array" aca="1" ref="R422" ca="1">INDEX('Lorri 401b'!L:L,MATCH('Retirement Calculator'!A422,'Lorri 401b'!N:N,0),0)</f>
        <v>2790899.230486128</v>
      </c>
      <c r="S422" s="25">
        <f t="shared" ca="1" si="267"/>
        <v>4504361.2475006441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1712672.3031140068</v>
      </c>
      <c r="R423" s="25">
        <f t="array" aca="1" ref="R423" ca="1">INDEX('Lorri 401b'!L:L,MATCH('Retirement Calculator'!A423,'Lorri 401b'!N:N,0),0)</f>
        <v>2782075.9187016389</v>
      </c>
      <c r="S423" s="25">
        <f t="shared" ca="1" si="267"/>
        <v>4494748.2218156457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1711879.2987389122</v>
      </c>
      <c r="R424" s="25">
        <f t="array" aca="1" ref="R424" ca="1">INDEX('Lorri 401b'!L:L,MATCH('Retirement Calculator'!A424,'Lorri 401b'!N:N,0),0)</f>
        <v>2773215.8431180478</v>
      </c>
      <c r="S424" s="25">
        <f t="shared" ca="1" si="267"/>
        <v>4485095.14185696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1711082.9901789215</v>
      </c>
      <c r="R425" s="25">
        <f t="array" aca="1" ref="R425" ca="1">INDEX('Lorri 401b'!L:L,MATCH('Retirement Calculator'!A425,'Lorri 401b'!N:N,0),0)</f>
        <v>2764318.8505528583</v>
      </c>
      <c r="S425" s="25">
        <f t="shared" ca="1" si="267"/>
        <v>4475401.84073178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1710283.3636665975</v>
      </c>
      <c r="R426" s="25">
        <f t="array" aca="1" ref="R426" ca="1">INDEX('Lorri 401b'!L:L,MATCH('Retirement Calculator'!A426,'Lorri 401b'!N:N,0),0)</f>
        <v>2755384.7871853141</v>
      </c>
      <c r="S426" s="25">
        <f t="shared" ca="1" si="267"/>
        <v>4465668.1508519119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1709480.4053771389</v>
      </c>
      <c r="R427" s="25">
        <f t="array" aca="1" ref="R427" ca="1">INDEX('Lorri 401b'!L:L,MATCH('Retirement Calculator'!A427,'Lorri 401b'!N:N,0),0)</f>
        <v>2746413.4985537385</v>
      </c>
      <c r="S427" s="25">
        <f t="shared" ca="1" si="267"/>
        <v>4455893.9039308773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1708674.1014281409</v>
      </c>
      <c r="R428" s="25">
        <f t="array" aca="1" ref="R428" ca="1">INDEX('Lorri 401b'!L:L,MATCH('Retirement Calculator'!A428,'Lorri 401b'!N:N,0),0)</f>
        <v>2737404.8295528647</v>
      </c>
      <c r="S428" s="25">
        <f t="shared" ca="1" si="267"/>
        <v>4446078.9309810055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1707864.4378793554</v>
      </c>
      <c r="R429" s="25">
        <f t="array" aca="1" ref="R429" ca="1">INDEX('Lorri 401b'!L:L,MATCH('Retirement Calculator'!A429,'Lorri 401b'!N:N,0),0)</f>
        <v>2728358.6244311538</v>
      </c>
      <c r="S429" s="25">
        <f t="shared" ca="1" si="267"/>
        <v>4436223.0623105094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1707051.40073245</v>
      </c>
      <c r="R430" s="25">
        <f t="array" aca="1" ref="R430" ca="1">INDEX('Lorri 401b'!L:L,MATCH('Retirement Calculator'!A430,'Lorri 401b'!N:N,0),0)</f>
        <v>2719274.7267881022</v>
      </c>
      <c r="S430" s="25">
        <f t="shared" ca="1" si="267"/>
        <v>4426326.1275205519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1706234.9759307657</v>
      </c>
      <c r="R431" s="25">
        <f t="array" aca="1" ref="R431" ca="1">INDEX('Lorri 401b'!L:L,MATCH('Retirement Calculator'!A431,'Lorri 401b'!N:N,0),0)</f>
        <v>2710152.979571538</v>
      </c>
      <c r="S431" s="25">
        <f t="shared" ca="1" si="267"/>
        <v>4416387.9555023033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1705415.1493590744</v>
      </c>
      <c r="R432" s="25">
        <f t="array" aca="1" ref="R432" ca="1">INDEX('Lorri 401b'!L:L,MATCH('Retirement Calculator'!A432,'Lorri 401b'!N:N,0),0)</f>
        <v>2700993.225074905</v>
      </c>
      <c r="S432" s="25">
        <f t="shared" ca="1" si="267"/>
        <v>4406408.3744339794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1704591.9068433344</v>
      </c>
      <c r="R433" s="25">
        <f t="array" aca="1" ref="R433" ca="1">INDEX('Lorri 401b'!L:L,MATCH('Retirement Calculator'!A433,'Lorri 401b'!N:N,0),0)</f>
        <v>2691795.3049345356</v>
      </c>
      <c r="S433" s="25">
        <f t="shared" ca="1" si="267"/>
        <v>4396387.2117778696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1703765.2341504456</v>
      </c>
      <c r="R434" s="25">
        <f t="array" aca="1" ref="R434" ca="1">INDEX('Lorri 401b'!L:L,MATCH('Retirement Calculator'!A434,'Lorri 401b'!N:N,0),0)</f>
        <v>2682559.0601269151</v>
      </c>
      <c r="S434" s="25">
        <f t="shared" ca="1" si="267"/>
        <v>4386324.2942773607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1702935.116988003</v>
      </c>
      <c r="R435" s="25">
        <f t="array" aca="1" ref="R435" ca="1">INDEX('Lorri 401b'!L:L,MATCH('Retirement Calculator'!A435,'Lorri 401b'!N:N,0),0)</f>
        <v>2673284.3309659292</v>
      </c>
      <c r="S435" s="25">
        <f t="shared" ca="1" si="267"/>
        <v>4376219.447953932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1702101.5410040503</v>
      </c>
      <c r="R436" s="25">
        <f t="array" aca="1" ref="R436" ca="1">INDEX('Lorri 401b'!L:L,MATCH('Retirement Calculator'!A436,'Lorri 401b'!N:N,0),0)</f>
        <v>2663970.9571001059</v>
      </c>
      <c r="S436" s="25">
        <f t="shared" ca="1" si="267"/>
        <v>4366072.498104156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1701264.4917868311</v>
      </c>
      <c r="R437" s="25">
        <f t="array" aca="1" ref="R437" ca="1">INDEX('Lorri 401b'!L:L,MATCH('Retirement Calculator'!A437,'Lorri 401b'!N:N,0),0)</f>
        <v>2654618.7775098421</v>
      </c>
      <c r="S437" s="25">
        <f t="shared" ca="1" si="267"/>
        <v>4355883.2692966731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1700423.9548645401</v>
      </c>
      <c r="R438" s="25">
        <f t="array" aca="1" ref="R438" ca="1">INDEX('Lorri 401b'!L:L,MATCH('Retirement Calculator'!A438,'Lorri 401b'!N:N,0),0)</f>
        <v>2645227.6305046184</v>
      </c>
      <c r="S438" s="25">
        <f t="shared" ca="1" si="267"/>
        <v>4345651.5853691585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1699579.9157050729</v>
      </c>
      <c r="R439" s="25">
        <f t="array" aca="1" ref="R439" ca="1">INDEX('Lorri 401b'!L:L,MATCH('Retirement Calculator'!A439,'Lorri 401b'!N:N,0),0)</f>
        <v>2635797.3537202063</v>
      </c>
      <c r="S439" s="25">
        <f t="shared" ca="1" si="267"/>
        <v>4335377.2694252795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1698732.3597157747</v>
      </c>
      <c r="R440" s="25">
        <f t="array" aca="1" ref="R440" ca="1">INDEX('Lorri 401b'!L:L,MATCH('Retirement Calculator'!A440,'Lorri 401b'!N:N,0),0)</f>
        <v>2626327.7841158593</v>
      </c>
      <c r="S440" s="25">
        <f t="shared" ca="1" si="267"/>
        <v>4325060.143831634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1697881.2722431875</v>
      </c>
      <c r="R441" s="25">
        <f t="array" aca="1" ref="R441" ca="1">INDEX('Lorri 401b'!L:L,MATCH('Retirement Calculator'!A441,'Lorri 401b'!N:N,0),0)</f>
        <v>2616818.757971494</v>
      </c>
      <c r="S441" s="25">
        <f t="shared" ca="1" si="267"/>
        <v>4314700.0302146813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1697026.6385727981</v>
      </c>
      <c r="R442" s="25">
        <f t="array" aca="1" ref="R442" ca="1">INDEX('Lorri 401b'!L:L,MATCH('Retirement Calculator'!A442,'Lorri 401b'!N:N,0),0)</f>
        <v>2607270.1108848606</v>
      </c>
      <c r="S442" s="25">
        <f t="shared" ca="1" si="267"/>
        <v>4304296.7494576592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1696168.4439287819</v>
      </c>
      <c r="R443" s="25">
        <f t="array" aca="1" ref="R443" ca="1">INDEX('Lorri 401b'!L:L,MATCH('Retirement Calculator'!A443,'Lorri 401b'!N:N,0),0)</f>
        <v>2597681.6777686998</v>
      </c>
      <c r="S443" s="25">
        <f t="shared" ca="1" si="267"/>
        <v>4293850.1216974817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1695306.6734737491</v>
      </c>
      <c r="R444" s="25">
        <f t="array" aca="1" ref="R444" ca="1">INDEX('Lorri 401b'!L:L,MATCH('Retirement Calculator'!A444,'Lorri 401b'!N:N,0),0)</f>
        <v>2588053.2928478881</v>
      </c>
      <c r="S444" s="25">
        <f t="shared" ca="1" si="267"/>
        <v>4283359.9663216369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1694441.3123084868</v>
      </c>
      <c r="R445" s="25">
        <f t="array" aca="1" ref="R445" ca="1">INDEX('Lorri 401b'!L:L,MATCH('Retirement Calculator'!A445,'Lorri 401b'!N:N,0),0)</f>
        <v>2578384.789656573</v>
      </c>
      <c r="S445" s="25">
        <f t="shared" ca="1" si="267"/>
        <v>4272826.1019650595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1693572.3454717027</v>
      </c>
      <c r="R446" s="25">
        <f t="array" aca="1" ref="R446" ca="1">INDEX('Lorri 401b'!L:L,MATCH('Retirement Calculator'!A446,'Lorri 401b'!N:N,0),0)</f>
        <v>2568676.001035294</v>
      </c>
      <c r="S446" s="25">
        <f t="shared" ca="1" si="267"/>
        <v>4262248.346506997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1692699.7579397655</v>
      </c>
      <c r="R447" s="25">
        <f t="array" aca="1" ref="R447" ca="1">INDEX('Lorri 401b'!L:L,MATCH('Retirement Calculator'!A447,'Lorri 401b'!N:N,0),0)</f>
        <v>2558926.7591280933</v>
      </c>
      <c r="S447" s="25">
        <f t="shared" ca="1" si="267"/>
        <v>4251626.5170678589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1691823.534626445</v>
      </c>
      <c r="R448" s="25">
        <f t="array" aca="1" ref="R448" ca="1">INDEX('Lorri 401b'!L:L,MATCH('Retirement Calculator'!A448,'Lorri 401b'!N:N,0),0)</f>
        <v>2549136.8953796122</v>
      </c>
      <c r="S448" s="25">
        <f t="shared" ca="1" si="267"/>
        <v>4240960.430006057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1690943.6603826524</v>
      </c>
      <c r="R449" s="25">
        <f t="array" aca="1" ref="R449" ca="1">INDEX('Lorri 401b'!L:L,MATCH('Retirement Calculator'!A449,'Lorri 401b'!N:N,0),0)</f>
        <v>2539306.2405321794</v>
      </c>
      <c r="S449" s="25">
        <f t="shared" ca="1" si="267"/>
        <v>4230249.900914832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1690060.1199961773</v>
      </c>
      <c r="R450" s="25">
        <f t="array" aca="1" ref="R450" ca="1">INDEX('Lorri 401b'!L:L,MATCH('Retirement Calculator'!A450,'Lorri 401b'!N:N,0),0)</f>
        <v>2529434.6246228823</v>
      </c>
      <c r="S450" s="25">
        <f t="shared" ca="1" si="267"/>
        <v>4219494.7446190594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1689172.8981914253</v>
      </c>
      <c r="R451" s="25">
        <f t="array" aca="1" ref="R451" ca="1">INDEX('Lorri 401b'!L:L,MATCH('Retirement Calculator'!A451,'Lorri 401b'!N:N,0),0)</f>
        <v>2519521.8769806297</v>
      </c>
      <c r="S451" s="25">
        <f t="shared" ca="1" si="267"/>
        <v>4208694.7751720548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1688281.9796291534</v>
      </c>
      <c r="R452" s="25">
        <f t="array" aca="1" ref="R452" ca="1">INDEX('Lorri 401b'!L:L,MATCH('Retirement Calculator'!A452,'Lorri 401b'!N:N,0),0)</f>
        <v>2509567.8262232011</v>
      </c>
      <c r="S452" s="25">
        <f t="shared" ca="1" si="267"/>
        <v>4197849.8058523545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1687387.3489062053</v>
      </c>
      <c r="R453" s="25">
        <f t="array" aca="1" ref="R453" ca="1">INDEX('Lorri 401b'!L:L,MATCH('Retirement Calculator'!A453,'Lorri 401b'!N:N,0),0)</f>
        <v>2499572.3002542835</v>
      </c>
      <c r="S453" s="25">
        <f t="shared" ca="1" si="267"/>
        <v>4186959.6491604885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1686488.990555245</v>
      </c>
      <c r="R454" s="25">
        <f t="array" aca="1" ref="R454" ca="1">INDEX('Lorri 401b'!L:L,MATCH('Retirement Calculator'!A454,'Lorri 401b'!N:N,0),0)</f>
        <v>2489535.1262604953</v>
      </c>
      <c r="S454" s="25">
        <f t="shared" ca="1" si="267"/>
        <v>4176024.1168157402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1685586.889044489</v>
      </c>
      <c r="R455" s="25">
        <f t="array" aca="1" ref="R455" ca="1">INDEX('Lorri 401b'!L:L,MATCH('Retirement Calculator'!A455,'Lorri 401b'!N:N,0),0)</f>
        <v>2479456.1307083997</v>
      </c>
      <c r="S455" s="25">
        <f t="shared" ca="1" si="267"/>
        <v>4165043.0197528889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1684681.0287774382</v>
      </c>
      <c r="R456" s="25">
        <f t="array" aca="1" ref="R456" ca="1">INDEX('Lorri 401b'!L:L,MATCH('Retirement Calculator'!A456,'Lorri 401b'!N:N,0),0)</f>
        <v>2469335.1393415034</v>
      </c>
      <c r="S456" s="25">
        <f t="shared" ca="1" si="267"/>
        <v>4154016.1681189416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1683771.394092608</v>
      </c>
      <c r="R457" s="25">
        <f t="array" aca="1" ref="R457" ca="1">INDEX('Lorri 401b'!L:L,MATCH('Retirement Calculator'!A457,'Lorri 401b'!N:N,0),0)</f>
        <v>2459171.9771772451</v>
      </c>
      <c r="S457" s="25">
        <f t="shared" ca="1" si="267"/>
        <v>4142943.3712698529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1682857.9692632577</v>
      </c>
      <c r="R458" s="25">
        <f t="array" aca="1" ref="R458" ca="1">INDEX('Lorri 401b'!L:L,MATCH('Retirement Calculator'!A458,'Lorri 401b'!N:N,0),0)</f>
        <v>2448966.4685039693</v>
      </c>
      <c r="S458" s="25">
        <f t="shared" ca="1" si="267"/>
        <v>4131824.4377672272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1681940.7384971185</v>
      </c>
      <c r="R459" s="25">
        <f t="array" aca="1" ref="R459" ca="1">INDEX('Lorri 401b'!L:L,MATCH('Retirement Calculator'!A459,'Lorri 401b'!N:N,0),0)</f>
        <v>2438718.4368778877</v>
      </c>
      <c r="S459" s="25">
        <f t="shared" ca="1" si="267"/>
        <v>4120659.1753750062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1681019.6859361203</v>
      </c>
      <c r="R460" s="25">
        <f t="array" aca="1" ref="R460" ca="1">INDEX('Lorri 401b'!L:L,MATCH('Retirement Calculator'!A460,'Lorri 401b'!N:N,0),0)</f>
        <v>2428427.7051200308</v>
      </c>
      <c r="S460" s="25">
        <f t="shared" ca="1" si="267"/>
        <v>4109447.3910561511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1680094.7956561181</v>
      </c>
      <c r="R461" s="25">
        <f t="array" aca="1" ref="R461" ca="1">INDEX('Lorri 401b'!L:L,MATCH('Retirement Calculator'!A461,'Lorri 401b'!N:N,0),0)</f>
        <v>2418094.095313183</v>
      </c>
      <c r="S461" s="25">
        <f t="shared" ca="1" si="267"/>
        <v>4098188.8909693011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1679166.0516666158</v>
      </c>
      <c r="R462" s="25">
        <f t="array" aca="1" ref="R462" ca="1">INDEX('Lorri 401b'!L:L,MATCH('Retirement Calculator'!A462,'Lorri 401b'!N:N,0),0)</f>
        <v>2407717.4287988069</v>
      </c>
      <c r="S462" s="25">
        <f t="shared" ca="1" si="267"/>
        <v>4086883.4804654224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1678233.4379104904</v>
      </c>
      <c r="R463" s="25">
        <f t="array" aca="1" ref="R463" ca="1">INDEX('Lorri 401b'!L:L,MATCH('Retirement Calculator'!A463,'Lorri 401b'!N:N,0),0)</f>
        <v>2397297.5261739539</v>
      </c>
      <c r="S463" s="25">
        <f t="shared" ca="1" si="267"/>
        <v>4075530.9640844446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1677296.9382637148</v>
      </c>
      <c r="R464" s="25">
        <f t="array" aca="1" ref="R464" ca="1">INDEX('Lorri 401b'!L:L,MATCH('Retirement Calculator'!A464,'Lorri 401b'!N:N,0),0)</f>
        <v>2386834.2072881642</v>
      </c>
      <c r="S464" s="25">
        <f t="shared" ca="1" si="267"/>
        <v>4064131.145551879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1676356.5365350775</v>
      </c>
      <c r="R465" s="25">
        <f t="array" aca="1" ref="R465" ca="1">INDEX('Lorri 401b'!L:L,MATCH('Retirement Calculator'!A465,'Lorri 401b'!N:N,0),0)</f>
        <v>2376327.2912403503</v>
      </c>
      <c r="S465" s="25">
        <f t="shared" ca="1" si="267"/>
        <v>4052683.8277754281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1675412.2164659041</v>
      </c>
      <c r="R466" s="25">
        <f t="array" aca="1" ref="R466" ca="1">INDEX('Lorri 401b'!L:L,MATCH('Retirement Calculator'!A466,'Lorri 401b'!N:N,0),0)</f>
        <v>2365776.5963756707</v>
      </c>
      <c r="S466" s="25">
        <f t="shared" ca="1" si="267"/>
        <v>4041188.8128415747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1674463.9617297759</v>
      </c>
      <c r="R467" s="25">
        <f t="array" aca="1" ref="R467" ca="1">INDEX('Lorri 401b'!L:L,MATCH('Retirement Calculator'!A467,'Lorri 401b'!N:N,0),0)</f>
        <v>2355181.9402823881</v>
      </c>
      <c r="S467" s="25">
        <f t="shared" ca="1" si="267"/>
        <v>4029645.9020121638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1673511.755932247</v>
      </c>
      <c r="R468" s="25">
        <f t="array" aca="1" ref="R468" ca="1">INDEX('Lorri 401b'!L:L,MATCH('Retirement Calculator'!A468,'Lorri 401b'!N:N,0),0)</f>
        <v>2344543.139788717</v>
      </c>
      <c r="S468" s="25">
        <f t="shared" ca="1" si="267"/>
        <v>4018054.8957209643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1672555.582610562</v>
      </c>
      <c r="R469" s="25">
        <f t="array" aca="1" ref="R469" ca="1">INDEX('Lorri 401b'!L:L,MATCH('Retirement Calculator'!A469,'Lorri 401b'!N:N,0),0)</f>
        <v>2333860.0109596555</v>
      </c>
      <c r="S469" s="25">
        <f t="shared" ca="1" si="267"/>
        <v>4006415.5935702175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1671595.4252333699</v>
      </c>
      <c r="R470" s="25">
        <f t="array" aca="1" ref="R470" ca="1">INDEX('Lorri 401b'!L:L,MATCH('Retirement Calculator'!A470,'Lorri 401b'!N:N,0),0)</f>
        <v>2323132.369093806</v>
      </c>
      <c r="S470" s="25">
        <f t="shared" ca="1" si="267"/>
        <v>3994727.7943271762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1670631.2672004395</v>
      </c>
      <c r="R471" s="25">
        <f t="array" aca="1" ref="R471" ca="1">INDEX('Lorri 401b'!L:L,MATCH('Retirement Calculator'!A471,'Lorri 401b'!N:N,0),0)</f>
        <v>2312360.0287201824</v>
      </c>
      <c r="S471" s="25">
        <f t="shared" ca="1" si="267"/>
        <v>3982991.2959206216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1669663.0918423717</v>
      </c>
      <c r="R472" s="25">
        <f t="array" aca="1" ref="R472" ca="1">INDEX('Lorri 401b'!L:L,MATCH('Retirement Calculator'!A472,'Lorri 401b'!N:N,0),0)</f>
        <v>2301542.8035950018</v>
      </c>
      <c r="S472" s="25">
        <f t="shared" ca="1" si="267"/>
        <v>3971205.8954373738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1668690.8824203121</v>
      </c>
      <c r="R473" s="25">
        <f t="array" aca="1" ref="R473" ca="1">INDEX('Lorri 401b'!L:L,MATCH('Retirement Calculator'!A473,'Lorri 401b'!N:N,0),0)</f>
        <v>2290680.5066984664</v>
      </c>
      <c r="S473" s="25">
        <f t="shared" ca="1" si="267"/>
        <v>3959371.3891187785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1667714.6221256605</v>
      </c>
      <c r="R474" s="25">
        <f t="array" aca="1" ref="R474" ca="1">INDEX('Lorri 401b'!L:L,MATCH('Retirement Calculator'!A474,'Lorri 401b'!N:N,0),0)</f>
        <v>2279772.9502315288</v>
      </c>
      <c r="S474" s="25">
        <f t="shared" ca="1" si="267"/>
        <v>3947487.5723571894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1666734.2940797813</v>
      </c>
      <c r="R475" s="25">
        <f t="array" aca="1" ref="R475" ca="1">INDEX('Lorri 401b'!L:L,MATCH('Retirement Calculator'!A475,'Lorri 401b'!N:N,0),0)</f>
        <v>2268819.9456126457</v>
      </c>
      <c r="S475" s="25">
        <f t="shared" ca="1" si="267"/>
        <v>3935554.2396924272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1665749.8813337109</v>
      </c>
      <c r="R476" s="25">
        <f t="array" aca="1" ref="R476" ca="1">INDEX('Lorri 401b'!L:L,MATCH('Retirement Calculator'!A476,'Lorri 401b'!N:N,0),0)</f>
        <v>2257821.3034745171</v>
      </c>
      <c r="S476" s="25">
        <f t="shared" ca="1" si="267"/>
        <v>3923571.1848082282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1664761.3668678652</v>
      </c>
      <c r="R477" s="25">
        <f t="array" aca="1" ref="R477" ca="1">INDEX('Lorri 401b'!L:L,MATCH('Retirement Calculator'!A477,'Lorri 401b'!N:N,0),0)</f>
        <v>2246776.833660813</v>
      </c>
      <c r="S477" s="25">
        <f t="shared" ca="1" si="267"/>
        <v>3911538.2005286785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1663768.7335917451</v>
      </c>
      <c r="R478" s="25">
        <f t="array" aca="1" ref="R478" ca="1">INDEX('Lorri 401b'!L:L,MATCH('Retirement Calculator'!A478,'Lorri 401b'!N:N,0),0)</f>
        <v>2235686.3452228853</v>
      </c>
      <c r="S478" s="25">
        <f t="shared" ca="1" si="267"/>
        <v>3899455.0788146304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1662771.9643436412</v>
      </c>
      <c r="R479" s="25">
        <f t="array" aca="1" ref="R479" ca="1">INDEX('Lorri 401b'!L:L,MATCH('Retirement Calculator'!A479,'Lorri 401b'!N:N,0),0)</f>
        <v>2224549.6464164662</v>
      </c>
      <c r="S479" s="25">
        <f t="shared" ca="1" si="267"/>
        <v>3887321.6107601076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1661771.0418903369</v>
      </c>
      <c r="R480" s="25">
        <f t="array" aca="1" ref="R480" ca="1">INDEX('Lorri 401b'!L:L,MATCH('Retirement Calculator'!A480,'Lorri 401b'!N:N,0),0)</f>
        <v>2213366.5446983534</v>
      </c>
      <c r="S480" s="25">
        <f t="shared" ca="1" si="267"/>
        <v>3875137.5865886901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1660765.9489268104</v>
      </c>
      <c r="R481" s="25">
        <f t="array" aca="1" ref="R481" ca="1">INDEX('Lorri 401b'!L:L,MATCH('Retirement Calculator'!A481,'Lorri 401b'!N:N,0),0)</f>
        <v>2202136.846723082</v>
      </c>
      <c r="S481" s="25">
        <f t="shared" ca="1" si="267"/>
        <v>3862902.7956498927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1659756.6680759359</v>
      </c>
      <c r="R482" s="25">
        <f t="array" aca="1" ref="R482" ca="1">INDEX('Lorri 401b'!L:L,MATCH('Retirement Calculator'!A482,'Lorri 401b'!N:N,0),0)</f>
        <v>2190860.3583395802</v>
      </c>
      <c r="S482" s="25">
        <f t="shared" ca="1" si="267"/>
        <v>3850617.0264155162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1658743.1818881829</v>
      </c>
      <c r="R483" s="25">
        <f t="array" aca="1" ref="R483" ca="1">INDEX('Lorri 401b'!L:L,MATCH('Retirement Calculator'!A483,'Lorri 401b'!N:N,0),0)</f>
        <v>2179536.8845878141</v>
      </c>
      <c r="S483" s="25">
        <f t="shared" ca="1" si="267"/>
        <v>3838280.0664759967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1657725.4728413143</v>
      </c>
      <c r="R484" s="25">
        <f t="array" aca="1" ref="R484" ca="1">INDEX('Lorri 401b'!L:L,MATCH('Retirement Calculator'!A484,'Lorri 401b'!N:N,0),0)</f>
        <v>2168166.2296954156</v>
      </c>
      <c r="S484" s="25">
        <f t="shared" ca="1" si="267"/>
        <v>3825891.7025367301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1656703.5233400837</v>
      </c>
      <c r="R485" s="25">
        <f t="array" aca="1" ref="R485" ca="1">INDEX('Lorri 401b'!L:L,MATCH('Retirement Calculator'!A485,'Lorri 401b'!N:N,0),0)</f>
        <v>2156748.1970742987</v>
      </c>
      <c r="S485" s="25">
        <f t="shared" ca="1" si="267"/>
        <v>3813451.7204143824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1655677.3157159311</v>
      </c>
      <c r="R486" s="25">
        <f t="array" aca="1" ref="R486" ca="1">INDEX('Lorri 401b'!L:L,MATCH('Retirement Calculator'!A486,'Lorri 401b'!N:N,0),0)</f>
        <v>2145282.5893172603</v>
      </c>
      <c r="S486" s="25">
        <f t="shared" ca="1" si="267"/>
        <v>3800959.9050331917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1654646.832226678</v>
      </c>
      <c r="R487" s="25">
        <f t="array" aca="1" ref="R487" ca="1">INDEX('Lorri 401b'!L:L,MATCH('Retirement Calculator'!A487,'Lorri 401b'!N:N,0),0)</f>
        <v>2133769.2081945678</v>
      </c>
      <c r="S487" s="25">
        <f t="shared" ca="1" si="267"/>
        <v>3788416.0404212456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1653612.0550562197</v>
      </c>
      <c r="R488" s="25">
        <f t="array" aca="1" ref="R488" ca="1">INDEX('Lorri 401b'!L:L,MATCH('Retirement Calculator'!A488,'Lorri 401b'!N:N,0),0)</f>
        <v>2122207.8546505305</v>
      </c>
      <c r="S488" s="25">
        <f t="shared" ca="1" si="267"/>
        <v>3775819.90970675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1652572.9663142178</v>
      </c>
      <c r="R489" s="25">
        <f t="array" aca="1" ref="R489" ca="1">INDEX('Lorri 401b'!L:L,MATCH('Retirement Calculator'!A489,'Lorri 401b'!N:N,0),0)</f>
        <v>2110598.3288000599</v>
      </c>
      <c r="S489" s="25">
        <f t="shared" ca="1" si="267"/>
        <v>3763171.2951142779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1651529.5480357909</v>
      </c>
      <c r="R490" s="25">
        <f t="array" aca="1" ref="R490" ca="1">INDEX('Lorri 401b'!L:L,MATCH('Retirement Calculator'!A490,'Lorri 401b'!N:N,0),0)</f>
        <v>2098940.4299252122</v>
      </c>
      <c r="S490" s="25">
        <f t="shared" ca="1" si="267"/>
        <v>3750469.9779610028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1650481.7821812038</v>
      </c>
      <c r="R491" s="25">
        <f t="array" aca="1" ref="R491" ca="1">INDEX('Lorri 401b'!L:L,MATCH('Retirement Calculator'!A491,'Lorri 401b'!N:N,0),0)</f>
        <v>2087233.9564717193</v>
      </c>
      <c r="S491" s="25">
        <f t="shared" ca="1" si="267"/>
        <v>3737715.7386529231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1649429.6506355561</v>
      </c>
      <c r="R492" s="25">
        <f t="array" aca="1" ref="R492" ca="1">INDEX('Lorri 401b'!L:L,MATCH('Retirement Calculator'!A492,'Lorri 401b'!N:N,0),0)</f>
        <v>2075478.7060455035</v>
      </c>
      <c r="S492" s="25">
        <f t="shared" ca="1" si="267"/>
        <v>3724908.3566810596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1648373.1352084682</v>
      </c>
      <c r="R493" s="25">
        <f t="array" aca="1" ref="R493" ca="1">INDEX('Lorri 401b'!L:L,MATCH('Retirement Calculator'!A493,'Lorri 401b'!N:N,0),0)</f>
        <v>2063674.4754091785</v>
      </c>
      <c r="S493" s="25">
        <f t="shared" ca="1" si="267"/>
        <v>3712047.6106176469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1647312.2176337673</v>
      </c>
      <c r="R494" s="25">
        <f t="array" aca="1" ref="R494" ca="1">INDEX('Lorri 401b'!L:L,MATCH('Retirement Calculator'!A494,'Lorri 401b'!N:N,0),0)</f>
        <v>2051821.0604785355</v>
      </c>
      <c r="S494" s="25">
        <f t="shared" ca="1" si="267"/>
        <v>3699133.2781123025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1646246.8795691719</v>
      </c>
      <c r="R495" s="25">
        <f t="array" aca="1" ref="R495" ca="1">INDEX('Lorri 401b'!L:L,MATCH('Retirement Calculator'!A495,'Lorri 401b'!N:N,0),0)</f>
        <v>2039918.2563190148</v>
      </c>
      <c r="S495" s="25">
        <f t="shared" ca="1" si="267"/>
        <v>3686165.1358881867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1645177.102595974</v>
      </c>
      <c r="R496" s="25">
        <f t="array" aca="1" ref="R496" ca="1">INDEX('Lorri 401b'!L:L,MATCH('Retirement Calculator'!A496,'Lorri 401b'!N:N,0),0)</f>
        <v>2027965.8571421627</v>
      </c>
      <c r="S496" s="25">
        <f t="shared" ca="1" si="267"/>
        <v>3673142.9597381367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1644102.8682187211</v>
      </c>
      <c r="R497" s="25">
        <f t="array" aca="1" ref="R497" ca="1">INDEX('Lorri 401b'!L:L,MATCH('Retirement Calculator'!A497,'Lorri 401b'!N:N,0),0)</f>
        <v>2015963.656302074</v>
      </c>
      <c r="S497" s="25">
        <f t="shared" ca="1" si="267"/>
        <v>3660066.5245207949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1643024.1578648963</v>
      </c>
      <c r="R498" s="25">
        <f t="array" aca="1" ref="R498" ca="1">INDEX('Lorri 401b'!L:L,MATCH('Retirement Calculator'!A498,'Lorri 401b'!N:N,0),0)</f>
        <v>2003911.4462918181</v>
      </c>
      <c r="S498" s="25">
        <f t="shared" ca="1" si="267"/>
        <v>3646935.6041567144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1641940.9528845972</v>
      </c>
      <c r="R499" s="25">
        <f t="array" aca="1" ref="R499" ca="1">INDEX('Lorri 401b'!L:L,MATCH('Retirement Calculator'!A499,'Lorri 401b'!N:N,0),0)</f>
        <v>1991809.0187398528</v>
      </c>
      <c r="S499" s="25">
        <f t="shared" ca="1" si="267"/>
        <v>3633749.9716244498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1640853.2345502137</v>
      </c>
      <c r="R500" s="25">
        <f t="array" aca="1" ref="R500" ca="1">INDEX('Lorri 401b'!L:L,MATCH('Retirement Calculator'!A500,'Lorri 401b'!N:N,0),0)</f>
        <v>1979656.1644064209</v>
      </c>
      <c r="S500" s="25">
        <f t="shared" ca="1" si="267"/>
        <v>3620509.3989566346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1639760.9840561035</v>
      </c>
      <c r="R501" s="25">
        <f t="array" aca="1" ref="R501" ca="1">INDEX('Lorri 401b'!L:L,MATCH('Retirement Calculator'!A501,'Lorri 401b'!N:N,0),0)</f>
        <v>1967452.6731799331</v>
      </c>
      <c r="S501" s="25">
        <f t="shared" ca="1" si="267"/>
        <v>3607213.6572360368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1638664.1825182678</v>
      </c>
      <c r="R502" s="25">
        <f t="array" aca="1" ref="R502" ca="1">INDEX('Lorri 401b'!L:L,MATCH('Retirement Calculator'!A502,'Lorri 401b'!N:N,0),0)</f>
        <v>1955198.3340733349</v>
      </c>
      <c r="S502" s="25">
        <f t="shared" ca="1" si="267"/>
        <v>3593862.5165916029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1637562.8109740245</v>
      </c>
      <c r="R503" s="25">
        <f t="array" aca="1" ref="R503" ca="1">INDEX('Lorri 401b'!L:L,MATCH('Retirement Calculator'!A503,'Lorri 401b'!N:N,0),0)</f>
        <v>1942892.9352204592</v>
      </c>
      <c r="S503" s="25">
        <f t="shared" ca="1" si="267"/>
        <v>3580455.7461944837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1636456.8503816801</v>
      </c>
      <c r="R504" s="25">
        <f t="array" aca="1" ref="R504" ca="1">INDEX('Lorri 401b'!L:L,MATCH('Retirement Calculator'!A504,'Lorri 401b'!N:N,0),0)</f>
        <v>1930536.2638723634</v>
      </c>
      <c r="S504" s="25">
        <f t="shared" ca="1" si="267"/>
        <v>3566993.1142540434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1635346.281620201</v>
      </c>
      <c r="R505" s="25">
        <f t="array" aca="1" ref="R505" ca="1">INDEX('Lorri 401b'!L:L,MATCH('Retirement Calculator'!A505,'Lorri 401b'!N:N,0),0)</f>
        <v>1918128.1063936504</v>
      </c>
      <c r="S505" s="25">
        <f t="shared" ca="1" si="267"/>
        <v>3553474.3880138514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1634231.0854888824</v>
      </c>
      <c r="R506" s="25">
        <f t="array" aca="1" ref="R506" ca="1">INDEX('Lorri 401b'!L:L,MATCH('Retirement Calculator'!A506,'Lorri 401b'!N:N,0),0)</f>
        <v>1905668.248258776</v>
      </c>
      <c r="S506" s="25">
        <f t="shared" ca="1" si="267"/>
        <v>3539899.3337476584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1633111.2427070166</v>
      </c>
      <c r="R507" s="25">
        <f t="array" aca="1" ref="R507" ca="1">INDEX('Lorri 401b'!L:L,MATCH('Retirement Calculator'!A507,'Lorri 401b'!N:N,0),0)</f>
        <v>1893156.4740483398</v>
      </c>
      <c r="S507" s="25">
        <f t="shared" ca="1" si="267"/>
        <v>3526267.7167553566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1631986.7339135597</v>
      </c>
      <c r="R508" s="25">
        <f t="array" aca="1" ref="R508" ca="1">INDEX('Lorri 401b'!L:L,MATCH('Retirement Calculator'!A508,'Lorri 401b'!N:N,0),0)</f>
        <v>1880592.5674453599</v>
      </c>
      <c r="S508" s="25">
        <f t="shared" ca="1" si="267"/>
        <v>3512579.3013589196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1630857.5396667968</v>
      </c>
      <c r="R509" s="25">
        <f t="array" aca="1" ref="R509" ca="1">INDEX('Lorri 401b'!L:L,MATCH('Retirement Calculator'!A509,'Lorri 401b'!N:N,0),0)</f>
        <v>1867976.3112315345</v>
      </c>
      <c r="S509" s="25">
        <f t="shared" ca="1" si="267"/>
        <v>3498833.850898331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1629723.6404440056</v>
      </c>
      <c r="R510" s="25">
        <f t="array" aca="1" ref="R510" ca="1">INDEX('Lorri 401b'!L:L,MATCH('Retirement Calculator'!A510,'Lorri 401b'!N:N,0),0)</f>
        <v>1855307.4872834845</v>
      </c>
      <c r="S510" s="25">
        <f t="shared" ca="1" si="267"/>
        <v>3485031.1277274899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1628585.0166411195</v>
      </c>
      <c r="R511" s="25">
        <f t="array" aca="1" ref="R511" ca="1">INDEX('Lorri 401b'!L:L,MATCH('Retirement Calculator'!A511,'Lorri 401b'!N:N,0),0)</f>
        <v>1842585.8765689845</v>
      </c>
      <c r="S511" s="25">
        <f t="shared" ca="1" si="267"/>
        <v>3471170.8932101037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1627441.6485723881</v>
      </c>
      <c r="R512" s="25">
        <f t="array" aca="1" ref="R512" ca="1">INDEX('Lorri 401b'!L:L,MATCH('Retirement Calculator'!A512,'Lorri 401b'!N:N,0),0)</f>
        <v>1829811.2591431739</v>
      </c>
      <c r="S512" s="25">
        <f t="shared" ca="1" si="267"/>
        <v>3457252.9077155618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1626293.5164700369</v>
      </c>
      <c r="R513" s="25">
        <f t="array" aca="1" ref="R513" ca="1">INDEX('Lorri 401b'!L:L,MATCH('Retirement Calculator'!A513,'Lorri 401b'!N:N,0),0)</f>
        <v>1816983.414144756</v>
      </c>
      <c r="S513" s="25">
        <f t="shared" ca="1" si="267"/>
        <v>3443276.9306147927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1625140.600483926</v>
      </c>
      <c r="R514" s="25">
        <f t="array" aca="1" ref="R514" ca="1">INDEX('Lorri 401b'!L:L,MATCH('Retirement Calculator'!A514,'Lorri 401b'!N:N,0),0)</f>
        <v>1804102.119792178</v>
      </c>
      <c r="S514" s="25">
        <f t="shared" ca="1" si="267"/>
        <v>3429242.7202761043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1623982.8806812062</v>
      </c>
      <c r="R515" s="25">
        <f t="array" aca="1" ref="R515" ca="1">INDEX('Lorri 401b'!L:L,MATCH('Retirement Calculator'!A515,'Lorri 401b'!N:N,0),0)</f>
        <v>1791167.1533797975</v>
      </c>
      <c r="S515" s="25">
        <f t="shared" ca="1" si="267"/>
        <v>3415150.0340610035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1622820.337045975</v>
      </c>
      <c r="R516" s="25">
        <f t="array" aca="1" ref="R516" ca="1">INDEX('Lorri 401b'!L:L,MATCH('Retirement Calculator'!A516,'Lorri 401b'!N:N,0),0)</f>
        <v>1778178.2912740321</v>
      </c>
      <c r="S516" s="25">
        <f t="shared" ca="1" si="267"/>
        <v>3400998.6283200071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1621652.9494789303</v>
      </c>
      <c r="R517" s="25">
        <f t="array" aca="1" ref="R517" ca="1">INDEX('Lorri 401b'!L:L,MATCH('Retirement Calculator'!A517,'Lorri 401b'!N:N,0),0)</f>
        <v>1765135.3089094926</v>
      </c>
      <c r="S517" s="25">
        <f t="shared" ca="1" si="267"/>
        <v>3386788.2583884229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1620480.697797023</v>
      </c>
      <c r="R518" s="25">
        <f t="array" aca="1" ref="R518" ca="1">INDEX('Lorri 401b'!L:L,MATCH('Retirement Calculator'!A518,'Lorri 401b'!N:N,0),0)</f>
        <v>1752037.980785101</v>
      </c>
      <c r="S518" s="25">
        <f t="shared" ca="1" si="267"/>
        <v>3372518.6785821239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1619303.5617331078</v>
      </c>
      <c r="R519" s="25">
        <f t="array" aca="1" ref="R519" ca="1">INDEX('Lorri 401b'!L:L,MATCH('Retirement Calculator'!A519,'Lorri 401b'!N:N,0),0)</f>
        <v>1738886.080460191</v>
      </c>
      <c r="S519" s="25">
        <f t="shared" ca="1" si="267"/>
        <v>3358189.6421932988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1618121.5209355929</v>
      </c>
      <c r="R520" s="25">
        <f t="array" aca="1" ref="R520" ca="1">INDEX('Lorri 401b'!L:L,MATCH('Retirement Calculator'!A520,'Lorri 401b'!N:N,0),0)</f>
        <v>1725679.3805505938</v>
      </c>
      <c r="S520" s="25">
        <f t="shared" ca="1" si="267"/>
        <v>3343800.9014861868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1616934.5549680884</v>
      </c>
      <c r="R521" s="25">
        <f t="array" aca="1" ref="R521" ca="1">INDEX('Lorri 401b'!L:L,MATCH('Retirement Calculator'!A521,'Lorri 401b'!N:N,0),0)</f>
        <v>1712417.6527247068</v>
      </c>
      <c r="S521" s="25">
        <f t="shared" ref="S521:S775" ca="1" si="527">SUM(Q521:R521)</f>
        <v>3329352.2076927954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1615742.6433090526</v>
      </c>
      <c r="R522" s="25">
        <f t="array" aca="1" ref="R522" ca="1">INDEX('Lorri 401b'!L:L,MATCH('Retirement Calculator'!A522,'Lorri 401b'!N:N,0),0)</f>
        <v>1699100.6676995452</v>
      </c>
      <c r="S522" s="25">
        <f t="shared" ca="1" si="527"/>
        <v>3314843.3110085977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1614545.7653514375</v>
      </c>
      <c r="R523" s="25">
        <f t="array" aca="1" ref="R523" ca="1">INDEX('Lorri 401b'!L:L,MATCH('Retirement Calculator'!A523,'Lorri 401b'!N:N,0),0)</f>
        <v>1685728.1952367788</v>
      </c>
      <c r="S523" s="25">
        <f t="shared" ca="1" si="527"/>
        <v>3300273.9605882163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1613343.9004023324</v>
      </c>
      <c r="R524" s="25">
        <f t="array" aca="1" ref="R524" ca="1">INDEX('Lorri 401b'!L:L,MATCH('Retirement Calculator'!A524,'Lorri 401b'!N:N,0),0)</f>
        <v>1672300.004138751</v>
      </c>
      <c r="S524" s="25">
        <f t="shared" ca="1" si="527"/>
        <v>3285643.9045410836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1612137.0276826059</v>
      </c>
      <c r="R525" s="25">
        <f t="array" aca="1" ref="R525" ca="1">INDEX('Lorri 401b'!L:L,MATCH('Retirement Calculator'!A525,'Lorri 401b'!N:N,0),0)</f>
        <v>1658815.8622444812</v>
      </c>
      <c r="S525" s="25">
        <f t="shared" ca="1" si="527"/>
        <v>3270952.8899270874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1610925.1263265472</v>
      </c>
      <c r="R526" s="25">
        <f t="array" aca="1" ref="R526" ca="1">INDEX('Lorri 401b'!L:L,MATCH('Retirement Calculator'!A526,'Lorri 401b'!N:N,0),0)</f>
        <v>1645275.536425652</v>
      </c>
      <c r="S526" s="25">
        <f t="shared" ca="1" si="527"/>
        <v>3256200.662752199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1609708.1753815049</v>
      </c>
      <c r="R527" s="25">
        <f t="array" aca="1" ref="R527" ca="1">INDEX('Lorri 401b'!L:L,MATCH('Retirement Calculator'!A527,'Lorri 401b'!N:N,0),0)</f>
        <v>1631678.7925825776</v>
      </c>
      <c r="S527" s="25">
        <f t="shared" ca="1" si="527"/>
        <v>3241386.9679640825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1608486.1538075251</v>
      </c>
      <c r="R528" s="25">
        <f t="array" aca="1" ref="R528" ca="1">INDEX('Lorri 401b'!L:L,MATCH('Retirement Calculator'!A528,'Lorri 401b'!N:N,0),0)</f>
        <v>1618025.3956401572</v>
      </c>
      <c r="S528" s="25">
        <f t="shared" ca="1" si="527"/>
        <v>3226511.5494476822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1607259.0404769869</v>
      </c>
      <c r="R529" s="25">
        <f t="array" aca="1" ref="R529" ca="1">INDEX('Lorri 401b'!L:L,MATCH('Retirement Calculator'!A529,'Lorri 401b'!N:N,0),0)</f>
        <v>1604315.1095438099</v>
      </c>
      <c r="S529" s="25">
        <f t="shared" ca="1" si="527"/>
        <v>3211574.1500207968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1606026.8141742381</v>
      </c>
      <c r="R530" s="25">
        <f t="array" aca="1" ref="R530" ca="1">INDEX('Lorri 401b'!L:L,MATCH('Retirement Calculator'!A530,'Lorri 401b'!N:N,0),0)</f>
        <v>1590547.6972553947</v>
      </c>
      <c r="S530" s="25">
        <f t="shared" ca="1" si="527"/>
        <v>3196574.511429633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1604789.453595228</v>
      </c>
      <c r="R531" s="25">
        <f t="array" aca="1" ref="R531" ca="1">INDEX('Lorri 401b'!L:L,MATCH('Retirement Calculator'!A531,'Lorri 401b'!N:N,0),0)</f>
        <v>1576722.9207491109</v>
      </c>
      <c r="S531" s="25">
        <f t="shared" ca="1" si="527"/>
        <v>3181512.3743443387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1603546.9373471388</v>
      </c>
      <c r="R532" s="25">
        <f t="array" aca="1" ref="R532" ca="1">INDEX('Lorri 401b'!L:L,MATCH('Retirement Calculator'!A532,'Lorri 401b'!N:N,0),0)</f>
        <v>1562840.5410073842</v>
      </c>
      <c r="S532" s="25">
        <f t="shared" ca="1" si="527"/>
        <v>3166387.478354523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1602299.2439480156</v>
      </c>
      <c r="R533" s="25">
        <f t="array" aca="1" ref="R533" ca="1">INDEX('Lorri 401b'!L:L,MATCH('Retirement Calculator'!A533,'Lorri 401b'!N:N,0),0)</f>
        <v>1548900.3180167337</v>
      </c>
      <c r="S533" s="25">
        <f t="shared" ca="1" si="527"/>
        <v>3151199.5619647494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1601046.3518263963</v>
      </c>
      <c r="R534" s="25">
        <f t="array" aca="1" ref="R534" ca="1">INDEX('Lorri 401b'!L:L,MATCH('Retirement Calculator'!A534,'Lorri 401b'!N:N,0),0)</f>
        <v>1534902.0107636224</v>
      </c>
      <c r="S534" s="25">
        <f t="shared" ca="1" si="527"/>
        <v>3135948.3625900187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1599788.2393209368</v>
      </c>
      <c r="R535" s="25">
        <f t="array" aca="1" ref="R535" ca="1">INDEX('Lorri 401b'!L:L,MATCH('Retirement Calculator'!A535,'Lorri 401b'!N:N,0),0)</f>
        <v>1520845.3772302896</v>
      </c>
      <c r="S535" s="25">
        <f t="shared" ca="1" si="527"/>
        <v>3120633.6165512265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1598524.8846800379</v>
      </c>
      <c r="R536" s="25">
        <f t="array" aca="1" ref="R536" ca="1">INDEX('Lorri 401b'!L:L,MATCH('Retirement Calculator'!A536,'Lorri 401b'!N:N,0),0)</f>
        <v>1506730.1743905679</v>
      </c>
      <c r="S536" s="25">
        <f t="shared" ca="1" si="527"/>
        <v>3105255.0590706058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1597256.2660614685</v>
      </c>
      <c r="R537" s="25">
        <f t="array" aca="1" ref="R537" ca="1">INDEX('Lorri 401b'!L:L,MATCH('Retirement Calculator'!A537,'Lorri 401b'!N:N,0),0)</f>
        <v>1492556.1582056808</v>
      </c>
      <c r="S537" s="25">
        <f t="shared" ca="1" si="527"/>
        <v>3089812.4242671495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1595982.3615319885</v>
      </c>
      <c r="R538" s="25">
        <f t="array" aca="1" ref="R538" ca="1">INDEX('Lorri 401b'!L:L,MATCH('Retirement Calculator'!A538,'Lorri 401b'!N:N,0),0)</f>
        <v>1478323.0836200232</v>
      </c>
      <c r="S538" s="25">
        <f t="shared" ca="1" si="527"/>
        <v>3074305.4451520117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1594703.1490669691</v>
      </c>
      <c r="R539" s="25">
        <f t="array" aca="1" ref="R539" ca="1">INDEX('Lorri 401b'!L:L,MATCH('Retirement Calculator'!A539,'Lorri 401b'!N:N,0),0)</f>
        <v>1464030.7045569255</v>
      </c>
      <c r="S539" s="25">
        <f t="shared" ca="1" si="527"/>
        <v>3058733.8536238945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1593418.606550012</v>
      </c>
      <c r="R540" s="25">
        <f t="array" aca="1" ref="R540" ca="1">INDEX('Lorri 401b'!L:L,MATCH('Retirement Calculator'!A540,'Lorri 401b'!N:N,0),0)</f>
        <v>1449678.7739143982</v>
      </c>
      <c r="S540" s="25">
        <f t="shared" ca="1" si="527"/>
        <v>3043097.3804644104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1592128.7117725676</v>
      </c>
      <c r="R541" s="25">
        <f t="array" aca="1" ref="R541" ca="1">INDEX('Lorri 401b'!L:L,MATCH('Retirement Calculator'!A541,'Lorri 401b'!N:N,0),0)</f>
        <v>1435267.0435608602</v>
      </c>
      <c r="S541" s="25">
        <f t="shared" ca="1" si="527"/>
        <v>3027395.7553334278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1590833.4424335505</v>
      </c>
      <c r="R542" s="25">
        <f t="array" aca="1" ref="R542" ca="1">INDEX('Lorri 401b'!L:L,MATCH('Retirement Calculator'!A542,'Lorri 401b'!N:N,0),0)</f>
        <v>1420795.2643308493</v>
      </c>
      <c r="S542" s="25">
        <f t="shared" ca="1" si="527"/>
        <v>3011628.7067644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1589532.7761389541</v>
      </c>
      <c r="R543" s="25">
        <f t="array" aca="1" ref="R543" ca="1">INDEX('Lorri 401b'!L:L,MATCH('Retirement Calculator'!A543,'Lorri 401b'!N:N,0),0)</f>
        <v>1406263.1860207133</v>
      </c>
      <c r="S543" s="25">
        <f t="shared" ca="1" si="527"/>
        <v>2995795.9621596672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1588226.6904014635</v>
      </c>
      <c r="R544" s="25">
        <f t="array" aca="1" ref="R544" ca="1">INDEX('Lorri 401b'!L:L,MATCH('Retirement Calculator'!A544,'Lorri 401b'!N:N,0),0)</f>
        <v>1391670.5573842851</v>
      </c>
      <c r="S544" s="25">
        <f t="shared" ca="1" si="527"/>
        <v>2979897.2477857489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1586915.1626400668</v>
      </c>
      <c r="R545" s="25">
        <f t="array" aca="1" ref="R545" ca="1">INDEX('Lorri 401b'!L:L,MATCH('Retirement Calculator'!A545,'Lorri 401b'!N:N,0),0)</f>
        <v>1377017.1261285385</v>
      </c>
      <c r="S545" s="25">
        <f t="shared" ca="1" si="527"/>
        <v>2963932.2887686053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1585598.1701796644</v>
      </c>
      <c r="R546" s="25">
        <f t="array" aca="1" ref="R546" ca="1">INDEX('Lorri 401b'!L:L,MATCH('Retirement Calculator'!A546,'Lorri 401b'!N:N,0),0)</f>
        <v>1362302.6389092263</v>
      </c>
      <c r="S546" s="25">
        <f t="shared" ca="1" si="527"/>
        <v>2947900.8090888904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1584275.6902506768</v>
      </c>
      <c r="R547" s="25">
        <f t="array" aca="1" ref="R547" ca="1">INDEX('Lorri 401b'!L:L,MATCH('Retirement Calculator'!A547,'Lorri 401b'!N:N,0),0)</f>
        <v>1347526.8413265003</v>
      </c>
      <c r="S547" s="25">
        <f t="shared" ca="1" si="527"/>
        <v>2931802.5315771773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1582947.6999886518</v>
      </c>
      <c r="R548" s="25">
        <f t="array" aca="1" ref="R548" ca="1">INDEX('Lorri 401b'!L:L,MATCH('Retirement Calculator'!A548,'Lorri 401b'!N:N,0),0)</f>
        <v>1332689.4779205129</v>
      </c>
      <c r="S548" s="25">
        <f t="shared" ca="1" si="527"/>
        <v>2915637.1779091647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1581614.1764338682</v>
      </c>
      <c r="R549" s="25">
        <f t="array" aca="1" ref="R549" ca="1">INDEX('Lorri 401b'!L:L,MATCH('Retirement Calculator'!A549,'Lorri 401b'!N:N,0),0)</f>
        <v>1317790.2921670005</v>
      </c>
      <c r="S549" s="25">
        <f t="shared" ca="1" si="527"/>
        <v>2899404.4686008687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1580275.0965309399</v>
      </c>
      <c r="R550" s="25">
        <f t="array" aca="1" ref="R550" ca="1">INDEX('Lorri 401b'!L:L,MATCH('Retirement Calculator'!A550,'Lorri 401b'!N:N,0),0)</f>
        <v>1302829.0264728484</v>
      </c>
      <c r="S550" s="25">
        <f t="shared" ca="1" si="527"/>
        <v>2883104.1230037883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1578930.437128416</v>
      </c>
      <c r="R551" s="25">
        <f t="array" aca="1" ref="R551" ca="1">INDEX('Lorri 401b'!L:L,MATCH('Retirement Calculator'!A551,'Lorri 401b'!N:N,0),0)</f>
        <v>1287805.4221716374</v>
      </c>
      <c r="S551" s="25">
        <f t="shared" ca="1" si="527"/>
        <v>2866735.8593000537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1577580.1749783817</v>
      </c>
      <c r="R552" s="25">
        <f t="array" aca="1" ref="R552" ca="1">INDEX('Lorri 401b'!L:L,MATCH('Retirement Calculator'!A552,'Lorri 401b'!N:N,0),0)</f>
        <v>1272719.2195191714</v>
      </c>
      <c r="S552" s="25">
        <f t="shared" ca="1" si="527"/>
        <v>2850299.3944975529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1576224.2867360555</v>
      </c>
      <c r="R553" s="25">
        <f t="array" aca="1" ref="R553" ca="1">INDEX('Lorri 401b'!L:L,MATCH('Retirement Calculator'!A553,'Lorri 401b'!N:N,0),0)</f>
        <v>1257570.1576889867</v>
      </c>
      <c r="S553" s="25">
        <f t="shared" ca="1" si="527"/>
        <v>2833794.4444250423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1574862.7489593863</v>
      </c>
      <c r="R554" s="25">
        <f t="array" aca="1" ref="R554" ca="1">INDEX('Lorri 401b'!L:L,MATCH('Retirement Calculator'!A554,'Lorri 401b'!N:N,0),0)</f>
        <v>1242357.974767843</v>
      </c>
      <c r="S554" s="25">
        <f t="shared" ca="1" si="527"/>
        <v>2817220.7237272291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1573495.5381086476</v>
      </c>
      <c r="R555" s="25">
        <f t="array" aca="1" ref="R555" ca="1">INDEX('Lorri 401b'!L:L,MATCH('Retirement Calculator'!A555,'Lorri 401b'!N:N,0),0)</f>
        <v>1227082.4077511944</v>
      </c>
      <c r="S555" s="25">
        <f t="shared" ca="1" si="527"/>
        <v>2800577.945859842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1572122.6305460308</v>
      </c>
      <c r="R556" s="25">
        <f t="array" aca="1" ref="R556" ca="1">INDEX('Lorri 401b'!L:L,MATCH('Retirement Calculator'!A556,'Lorri 401b'!N:N,0),0)</f>
        <v>1211743.1925386433</v>
      </c>
      <c r="S556" s="25">
        <f t="shared" ca="1" si="527"/>
        <v>2783865.8230846738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1570744.0025352365</v>
      </c>
      <c r="R557" s="25">
        <f t="array" aca="1" ref="R557" ca="1">INDEX('Lorri 401b'!L:L,MATCH('Retirement Calculator'!A557,'Lorri 401b'!N:N,0),0)</f>
        <v>1196340.0639293732</v>
      </c>
      <c r="S557" s="25">
        <f t="shared" ca="1" si="527"/>
        <v>2767084.0664646095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1569359.6302410639</v>
      </c>
      <c r="R558" s="25">
        <f t="array" aca="1" ref="R558" ca="1">INDEX('Lorri 401b'!L:L,MATCH('Retirement Calculator'!A558,'Lorri 401b'!N:N,0),0)</f>
        <v>1180872.7556175643</v>
      </c>
      <c r="S558" s="25">
        <f t="shared" ca="1" si="527"/>
        <v>2750232.385858628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1567969.4897289989</v>
      </c>
      <c r="R559" s="25">
        <f t="array" aca="1" ref="R559" ca="1">INDEX('Lorri 401b'!L:L,MATCH('Retirement Calculator'!A559,'Lorri 401b'!N:N,0),0)</f>
        <v>1165341.0001877896</v>
      </c>
      <c r="S559" s="25">
        <f t="shared" ca="1" si="527"/>
        <v>2733310.4899167884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1566573.5569648002</v>
      </c>
      <c r="R560" s="25">
        <f t="array" aca="1" ref="R560" ca="1">INDEX('Lorri 401b'!L:L,MATCH('Retirement Calculator'!A560,'Lorri 401b'!N:N,0),0)</f>
        <v>1149744.5291103907</v>
      </c>
      <c r="S560" s="25">
        <f t="shared" ca="1" si="527"/>
        <v>2716318.0860751909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1565171.807814084</v>
      </c>
      <c r="R561" s="25">
        <f t="array" aca="1" ref="R561" ca="1">INDEX('Lorri 401b'!L:L,MATCH('Retirement Calculator'!A561,'Lorri 401b'!N:N,0),0)</f>
        <v>1134083.072736836</v>
      </c>
      <c r="S561" s="25">
        <f t="shared" ca="1" si="527"/>
        <v>2699254.88055092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1563764.2180419066</v>
      </c>
      <c r="R562" s="25">
        <f t="array" aca="1" ref="R562" ca="1">INDEX('Lorri 401b'!L:L,MATCH('Retirement Calculator'!A562,'Lorri 401b'!N:N,0),0)</f>
        <v>1118356.3602950582</v>
      </c>
      <c r="S562" s="25">
        <f t="shared" ca="1" si="527"/>
        <v>2682120.5783369648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1562350.7633123451</v>
      </c>
      <c r="R563" s="25">
        <f t="array" aca="1" ref="R563" ca="1">INDEX('Lorri 401b'!L:L,MATCH('Retirement Calculator'!A563,'Lorri 401b'!N:N,0),0)</f>
        <v>1102564.1198847732</v>
      </c>
      <c r="S563" s="25">
        <f t="shared" ca="1" si="527"/>
        <v>2664914.8831971185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1560931.4191880771</v>
      </c>
      <c r="R564" s="25">
        <f t="array" aca="1" ref="R564" ca="1">INDEX('Lorri 401b'!L:L,MATCH('Retirement Calculator'!A564,'Lorri 401b'!N:N,0),0)</f>
        <v>1086706.0784727784</v>
      </c>
      <c r="S564" s="25">
        <f t="shared" ca="1" si="527"/>
        <v>2647637.4976608558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1559506.161129958</v>
      </c>
      <c r="R565" s="25">
        <f t="array" aca="1" ref="R565" ca="1">INDEX('Lorri 401b'!L:L,MATCH('Retirement Calculator'!A565,'Lorri 401b'!N:N,0),0)</f>
        <v>1070781.9618882339</v>
      </c>
      <c r="S565" s="25">
        <f t="shared" ca="1" si="527"/>
        <v>2630288.1230181921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1558074.9644965967</v>
      </c>
      <c r="R566" s="25">
        <f t="array" aca="1" ref="R566" ca="1">INDEX('Lorri 401b'!L:L,MATCH('Retirement Calculator'!A566,'Lorri 401b'!N:N,0),0)</f>
        <v>1054791.4948179203</v>
      </c>
      <c r="S566" s="25">
        <f t="shared" ca="1" si="527"/>
        <v>2612866.4593145167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1556637.8045439296</v>
      </c>
      <c r="R567" s="25">
        <f t="array" aca="1" ref="R567" ca="1">INDEX('Lorri 401b'!L:L,MATCH('Retirement Calculator'!A567,'Lorri 401b'!N:N,0),0)</f>
        <v>1038734.4008014804</v>
      </c>
      <c r="S567" s="25">
        <f t="shared" ca="1" si="527"/>
        <v>2595372.2053454099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1555194.6564247932</v>
      </c>
      <c r="R568" s="25">
        <f t="array" aca="1" ref="R568" ca="1">INDEX('Lorri 401b'!L:L,MATCH('Retirement Calculator'!A568,'Lorri 401b'!N:N,0),0)</f>
        <v>1022610.4022266387</v>
      </c>
      <c r="S568" s="25">
        <f t="shared" ca="1" si="527"/>
        <v>2577805.0586514319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1553745.4951884937</v>
      </c>
      <c r="R569" s="25">
        <f t="array" aca="1" ref="R569" ca="1">INDEX('Lorri 401b'!L:L,MATCH('Retirement Calculator'!A569,'Lorri 401b'!N:N,0),0)</f>
        <v>1006419.2203244019</v>
      </c>
      <c r="S569" s="25">
        <f t="shared" ca="1" si="527"/>
        <v>2560164.7155128955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1552290.2957803763</v>
      </c>
      <c r="R570" s="25">
        <f t="array" aca="1" ref="R570" ca="1">INDEX('Lorri 401b'!L:L,MATCH('Retirement Calculator'!A570,'Lorri 401b'!N:N,0),0)</f>
        <v>990160.57516423904</v>
      </c>
      <c r="S570" s="25">
        <f t="shared" ca="1" si="527"/>
        <v>2542450.8709446155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1550829.0330413918</v>
      </c>
      <c r="R571" s="25">
        <f t="array" aca="1" ref="R571" ca="1">INDEX('Lorri 401b'!L:L,MATCH('Retirement Calculator'!A571,'Lorri 401b'!N:N,0),0)</f>
        <v>973834.18564924214</v>
      </c>
      <c r="S571" s="25">
        <f t="shared" ca="1" si="527"/>
        <v>2524663.2186906338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1549361.6817076614</v>
      </c>
      <c r="R572" s="25">
        <f t="array" aca="1" ref="R572" ca="1">INDEX('Lorri 401b'!L:L,MATCH('Retirement Calculator'!A572,'Lorri 401b'!N:N,0),0)</f>
        <v>957439.76951126615</v>
      </c>
      <c r="S572" s="25">
        <f t="shared" ca="1" si="527"/>
        <v>2506801.4512189273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1547888.2164100404</v>
      </c>
      <c r="R573" s="25">
        <f t="array" aca="1" ref="R573" ca="1">INDEX('Lorri 401b'!L:L,MATCH('Retirement Calculator'!A573,'Lorri 401b'!N:N,0),0)</f>
        <v>940977.04330604849</v>
      </c>
      <c r="S573" s="25">
        <f t="shared" ca="1" si="527"/>
        <v>2488865.2597160889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1546408.6116736794</v>
      </c>
      <c r="R574" s="25">
        <f t="array" aca="1" ref="R574" ca="1">INDEX('Lorri 401b'!L:L,MATCH('Retirement Calculator'!A574,'Lorri 401b'!N:N,0),0)</f>
        <v>924445.72240830911</v>
      </c>
      <c r="S574" s="25">
        <f t="shared" ca="1" si="527"/>
        <v>2470854.3340819888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1544922.8419175837</v>
      </c>
      <c r="R575" s="25">
        <f t="array" aca="1" ref="R575" ca="1">INDEX('Lorri 401b'!L:L,MATCH('Retirement Calculator'!A575,'Lorri 401b'!N:N,0),0)</f>
        <v>907845.52100682922</v>
      </c>
      <c r="S575" s="25">
        <f t="shared" ca="1" si="527"/>
        <v>2452768.3629244128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1543430.8814541709</v>
      </c>
      <c r="R576" s="25">
        <f t="array" aca="1" ref="R576" ca="1">INDEX('Lorri 401b'!L:L,MATCH('Retirement Calculator'!A576,'Lorri 401b'!N:N,0),0)</f>
        <v>891176.15209950984</v>
      </c>
      <c r="S576" s="25">
        <f t="shared" ca="1" si="527"/>
        <v>2434607.0335536809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1541932.7044888271</v>
      </c>
      <c r="R577" s="25">
        <f t="array" aca="1" ref="R577" ca="1">INDEX('Lorri 401b'!L:L,MATCH('Retirement Calculator'!A577,'Lorri 401b'!N:N,0),0)</f>
        <v>874437.32748840994</v>
      </c>
      <c r="S577" s="25">
        <f t="shared" ca="1" si="527"/>
        <v>2416370.0319772372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1540428.2851194611</v>
      </c>
      <c r="R578" s="25">
        <f t="array" aca="1" ref="R578" ca="1">INDEX('Lorri 401b'!L:L,MATCH('Retirement Calculator'!A578,'Lorri 401b'!N:N,0),0)</f>
        <v>857628.75777476374</v>
      </c>
      <c r="S578" s="25">
        <f t="shared" ca="1" si="527"/>
        <v>2398057.0428942246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1538917.5973360562</v>
      </c>
      <c r="R579" s="25">
        <f t="array" aca="1" ref="R579" ca="1">INDEX('Lorri 401b'!L:L,MATCH('Retirement Calculator'!A579,'Lorri 401b'!N:N,0),0)</f>
        <v>840750.15235397744</v>
      </c>
      <c r="S579" s="25">
        <f t="shared" ca="1" si="527"/>
        <v>2379667.7496900335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1537400.6150202202</v>
      </c>
      <c r="R580" s="25">
        <f t="array" aca="1" ref="R580" ca="1">INDEX('Lorri 401b'!L:L,MATCH('Retirement Calculator'!A580,'Lorri 401b'!N:N,0),0)</f>
        <v>823801.21941060445</v>
      </c>
      <c r="S580" s="25">
        <f t="shared" ca="1" si="527"/>
        <v>2361201.8344308245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1535877.311944735</v>
      </c>
      <c r="R581" s="25">
        <f t="array" aca="1" ref="R581" ca="1">INDEX('Lorri 401b'!L:L,MATCH('Retirement Calculator'!A581,'Lorri 401b'!N:N,0),0)</f>
        <v>806781.66591330071</v>
      </c>
      <c r="S581" s="25">
        <f t="shared" ca="1" si="527"/>
        <v>2342658.9778580358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1534347.6617731019</v>
      </c>
      <c r="R582" s="25">
        <f t="array" aca="1" ref="R582" ca="1">INDEX('Lorri 401b'!L:L,MATCH('Retirement Calculator'!A582,'Lorri 401b'!N:N,0),0)</f>
        <v>789691.19760975824</v>
      </c>
      <c r="S582" s="25">
        <f t="shared" ca="1" si="527"/>
        <v>2324038.8593828604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1532811.6380590871</v>
      </c>
      <c r="R583" s="25">
        <f t="array" aca="1" ref="R583" ca="1">INDEX('Lorri 401b'!L:L,MATCH('Retirement Calculator'!A583,'Lorri 401b'!N:N,0),0)</f>
        <v>772529.51902161771</v>
      </c>
      <c r="S583" s="25">
        <f t="shared" ca="1" si="527"/>
        <v>2305341.1570807048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1531269.2142462637</v>
      </c>
      <c r="R584" s="25">
        <f t="array" aca="1" ref="R584" ca="1">INDEX('Lorri 401b'!L:L,MATCH('Retirement Calculator'!A584,'Lorri 401b'!N:N,0),0)</f>
        <v>755296.33343935991</v>
      </c>
      <c r="S584" s="25">
        <f t="shared" ca="1" si="527"/>
        <v>2286565.5476856236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1529720.3636675538</v>
      </c>
      <c r="R585" s="25">
        <f t="array" aca="1" ref="R585" ca="1">INDEX('Lorri 401b'!L:L,MATCH('Retirement Calculator'!A585,'Lorri 401b'!N:N,0),0)</f>
        <v>737991.34291717608</v>
      </c>
      <c r="S585" s="25">
        <f t="shared" ca="1" si="527"/>
        <v>2267711.7065847297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1528165.0595447659</v>
      </c>
      <c r="R586" s="25">
        <f t="array" aca="1" ref="R586" ca="1">INDEX('Lorri 401b'!L:L,MATCH('Retirement Calculator'!A586,'Lorri 401b'!N:N,0),0)</f>
        <v>720614.2482678165</v>
      </c>
      <c r="S586" s="25">
        <f t="shared" ca="1" si="527"/>
        <v>2248779.3078125822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1526603.274988133</v>
      </c>
      <c r="R587" s="25">
        <f t="array" aca="1" ref="R587" ca="1">INDEX('Lorri 401b'!L:L,MATCH('Retirement Calculator'!A587,'Lorri 401b'!N:N,0),0)</f>
        <v>703164.74905741785</v>
      </c>
      <c r="S587" s="25">
        <f t="shared" ca="1" si="527"/>
        <v>2229768.0240455507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1525034.9829958475</v>
      </c>
      <c r="R588" s="25">
        <f t="array" aca="1" ref="R588" ca="1">INDEX('Lorri 401b'!L:L,MATCH('Retirement Calculator'!A588,'Lorri 401b'!N:N,0),0)</f>
        <v>685642.54360030917</v>
      </c>
      <c r="S588" s="25">
        <f t="shared" ca="1" si="527"/>
        <v>2210677.5265961569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1523460.1564535941</v>
      </c>
      <c r="R589" s="25">
        <f t="array" aca="1" ref="R589" ca="1">INDEX('Lorri 401b'!L:L,MATCH('Retirement Calculator'!A589,'Lorri 401b'!N:N,0),0)</f>
        <v>668047.32895379595</v>
      </c>
      <c r="S589" s="25">
        <f t="shared" ca="1" si="527"/>
        <v>2191507.4854073902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1521878.7681340813</v>
      </c>
      <c r="R590" s="25">
        <f t="array" aca="1" ref="R590" ca="1">INDEX('Lorri 401b'!L:L,MATCH('Retirement Calculator'!A590,'Lorri 401b'!N:N,0),0)</f>
        <v>650378.80091292225</v>
      </c>
      <c r="S590" s="25">
        <f t="shared" ca="1" si="527"/>
        <v>2172257.5690470035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1520290.7906965704</v>
      </c>
      <c r="R591" s="25">
        <f t="array" aca="1" ref="R591" ca="1">INDEX('Lorri 401b'!L:L,MATCH('Retirement Calculator'!A591,'Lorri 401b'!N:N,0),0)</f>
        <v>632636.65400521155</v>
      </c>
      <c r="S591" s="25">
        <f t="shared" ca="1" si="527"/>
        <v>2152927.444701782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1518696.1966864034</v>
      </c>
      <c r="R592" s="25">
        <f t="array" aca="1" ref="R592" ca="1">INDEX('Lorri 401b'!L:L,MATCH('Retirement Calculator'!A592,'Lorri 401b'!N:N,0),0)</f>
        <v>614820.58148538542</v>
      </c>
      <c r="S592" s="25">
        <f t="shared" ca="1" si="527"/>
        <v>2133516.7781717889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1517094.9585345273</v>
      </c>
      <c r="R593" s="25">
        <f t="array" aca="1" ref="R593" ca="1">INDEX('Lorri 401b'!L:L,MATCH('Retirement Calculator'!A593,'Lorri 401b'!N:N,0),0)</f>
        <v>596930.27533006005</v>
      </c>
      <c r="S593" s="25">
        <f t="shared" ca="1" si="527"/>
        <v>2114025.2338645873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1515487.0485570184</v>
      </c>
      <c r="R594" s="25">
        <f t="array" aca="1" ref="R594" ca="1">INDEX('Lorri 401b'!L:L,MATCH('Retirement Calculator'!A594,'Lorri 401b'!N:N,0),0)</f>
        <v>578965.42623242072</v>
      </c>
      <c r="S594" s="25">
        <f t="shared" ca="1" si="527"/>
        <v>2094452.4747894392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1513872.4389546032</v>
      </c>
      <c r="R595" s="25">
        <f t="array" aca="1" ref="R595" ca="1">INDEX('Lorri 401b'!L:L,MATCH('Retirement Calculator'!A595,'Lorri 401b'!N:N,0),0)</f>
        <v>560925.72359687462</v>
      </c>
      <c r="S595" s="25">
        <f t="shared" ca="1" si="527"/>
        <v>2074798.1625514778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1512251.1018121778</v>
      </c>
      <c r="R596" s="25">
        <f t="array" aca="1" ref="R596" ca="1">INDEX('Lorri 401b'!L:L,MATCH('Retirement Calculator'!A596,'Lorri 401b'!N:N,0),0)</f>
        <v>542810.85553368041</v>
      </c>
      <c r="S596" s="25">
        <f t="shared" ca="1" si="527"/>
        <v>2055061.9573458582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1510623.0090983256</v>
      </c>
      <c r="R597" s="25">
        <f t="array" aca="1" ref="R597" ca="1">INDEX('Lorri 401b'!L:L,MATCH('Retirement Calculator'!A597,'Lorri 401b'!N:N,0),0)</f>
        <v>524620.50885355624</v>
      </c>
      <c r="S597" s="25">
        <f t="shared" ca="1" si="527"/>
        <v>2035243.517951882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1508988.1326648325</v>
      </c>
      <c r="R598" s="25">
        <f t="array" aca="1" ref="R598" ca="1">INDEX('Lorri 401b'!L:L,MATCH('Retirement Calculator'!A598,'Lorri 401b'!N:N,0),0)</f>
        <v>506354.36906226486</v>
      </c>
      <c r="S598" s="25">
        <f t="shared" ca="1" si="527"/>
        <v>2015342.5017270974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1507346.4442461999</v>
      </c>
      <c r="R599" s="25">
        <f t="array" aca="1" ref="R599" ca="1">INDEX('Lorri 401b'!L:L,MATCH('Retirement Calculator'!A599,'Lorri 401b'!N:N,0),0)</f>
        <v>488012.12035517639</v>
      </c>
      <c r="S599" s="25">
        <f t="shared" ca="1" si="527"/>
        <v>1995358.5646013762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1505697.9154591563</v>
      </c>
      <c r="R600" s="25">
        <f t="array" aca="1" ref="R600" ca="1">INDEX('Lorri 401b'!L:L,MATCH('Retirement Calculator'!A600,'Lorri 401b'!N:N,0),0)</f>
        <v>469593.44561180839</v>
      </c>
      <c r="S600" s="25">
        <f t="shared" ca="1" si="527"/>
        <v>1975291.3610709647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1504042.5178021665</v>
      </c>
      <c r="R601" s="25">
        <f t="array" aca="1" ref="R601" ca="1">INDEX('Lorri 401b'!L:L,MATCH('Retirement Calculator'!A601,'Lorri 401b'!N:N,0),0)</f>
        <v>451098.02639034303</v>
      </c>
      <c r="S601" s="25">
        <f t="shared" ca="1" si="527"/>
        <v>1955140.5441925095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1502380.2226549394</v>
      </c>
      <c r="R602" s="25">
        <f t="array" aca="1" ref="R602" ca="1">INDEX('Lorri 401b'!L:L,MATCH('Retirement Calculator'!A602,'Lorri 401b'!N:N,0),0)</f>
        <v>432525.54292212159</v>
      </c>
      <c r="S602" s="25">
        <f t="shared" ca="1" si="527"/>
        <v>1934905.7655770611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1500711.0012779322</v>
      </c>
      <c r="R603" s="25">
        <f t="array" aca="1" ref="R603" ca="1">INDEX('Lorri 401b'!L:L,MATCH('Retirement Calculator'!A603,'Lorri 401b'!N:N,0),0)</f>
        <v>413875.67410611588</v>
      </c>
      <c r="S603" s="25">
        <f t="shared" ca="1" si="527"/>
        <v>1914586.6753840481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1499034.8248118542</v>
      </c>
      <c r="R604" s="25">
        <f t="array" aca="1" ref="R604" ca="1">INDEX('Lorri 401b'!L:L,MATCH('Retirement Calculator'!A604,'Lorri 401b'!N:N,0),0)</f>
        <v>395148.09750337683</v>
      </c>
      <c r="S604" s="25">
        <f t="shared" ca="1" si="527"/>
        <v>1894182.9223152311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1497351.6642771675</v>
      </c>
      <c r="R605" s="25">
        <f t="array" aca="1" ref="R605" ca="1">INDEX('Lorri 401b'!L:L,MATCH('Retirement Calculator'!A605,'Lorri 401b'!N:N,0),0)</f>
        <v>376342.48933145968</v>
      </c>
      <c r="S605" s="25">
        <f t="shared" ca="1" si="527"/>
        <v>1873694.1536086272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1495661.4905735862</v>
      </c>
      <c r="R606" s="25">
        <f t="array" aca="1" ref="R606" ca="1">INDEX('Lorri 401b'!L:L,MATCH('Retirement Calculator'!A606,'Lorri 401b'!N:N,0),0)</f>
        <v>357458.52445882623</v>
      </c>
      <c r="S606" s="25">
        <f t="shared" ca="1" si="527"/>
        <v>1853120.0150324125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1493964.2744795734</v>
      </c>
      <c r="R607" s="25">
        <f t="array" aca="1" ref="R607" ca="1">INDEX('Lorri 401b'!L:L,MATCH('Retirement Calculator'!A607,'Lorri 401b'!N:N,0),0)</f>
        <v>338495.87639922346</v>
      </c>
      <c r="S607" s="25">
        <f t="shared" ca="1" si="527"/>
        <v>1832460.1508787968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1492259.9866518355</v>
      </c>
      <c r="R608" s="25">
        <f t="array" aca="1" ref="R608" ca="1">INDEX('Lorri 401b'!L:L,MATCH('Retirement Calculator'!A608,'Lorri 401b'!N:N,0),0)</f>
        <v>319454.21730603901</v>
      </c>
      <c r="S608" s="25">
        <f t="shared" ca="1" si="527"/>
        <v>1811714.2039578746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1490548.5976248153</v>
      </c>
      <c r="R609" s="25">
        <f t="array" aca="1" ref="R609" ca="1">INDEX('Lorri 401b'!L:L,MATCH('Retirement Calculator'!A609,'Lorri 401b'!N:N,0),0)</f>
        <v>300333.21796663298</v>
      </c>
      <c r="S609" s="25">
        <f t="shared" ca="1" si="527"/>
        <v>1790881.8155914482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1488830.0778101825</v>
      </c>
      <c r="R610" s="25">
        <f t="array" aca="1" ref="R610" ca="1">INDEX('Lorri 401b'!L:L,MATCH('Retirement Calculator'!A610,'Lorri 401b'!N:N,0),0)</f>
        <v>281132.54779664607</v>
      </c>
      <c r="S610" s="25">
        <f t="shared" ca="1" si="527"/>
        <v>1769962.6256068286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1487104.3974963222</v>
      </c>
      <c r="R611" s="25">
        <f t="array" aca="1" ref="R611" ca="1">INDEX('Lorri 401b'!L:L,MATCH('Retirement Calculator'!A611,'Lorri 401b'!N:N,0),0)</f>
        <v>261851.87483428422</v>
      </c>
      <c r="S611" s="25">
        <f t="shared" ca="1" si="527"/>
        <v>1748956.2723306064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1485371.5268478207</v>
      </c>
      <c r="R612" s="25">
        <f t="array" aca="1" ref="R612" ca="1">INDEX('Lorri 401b'!L:L,MATCH('Retirement Calculator'!A612,'Lorri 401b'!N:N,0),0)</f>
        <v>242490.86573457919</v>
      </c>
      <c r="S612" s="25">
        <f t="shared" ca="1" si="527"/>
        <v>1727862.3925824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1483631.4359049506</v>
      </c>
      <c r="R613" s="25">
        <f t="array" aca="1" ref="R613" ca="1">INDEX('Lorri 401b'!L:L,MATCH('Retirement Calculator'!A613,'Lorri 401b'!N:N,0),0)</f>
        <v>223049.1857636254</v>
      </c>
      <c r="S613" s="25">
        <f t="shared" ca="1" si="527"/>
        <v>1706680.621668576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1481884.0945831519</v>
      </c>
      <c r="R614" s="25">
        <f t="array" aca="1" ref="R614" ca="1">INDEX('Lorri 401b'!L:L,MATCH('Retirement Calculator'!A614,'Lorri 401b'!N:N,0),0)</f>
        <v>203526.49879279264</v>
      </c>
      <c r="S614" s="25">
        <f t="shared" ca="1" si="527"/>
        <v>1685410.5933759445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1480129.4726725123</v>
      </c>
      <c r="R615" s="25">
        <f t="array" aca="1" ref="R615" ca="1">INDEX('Lorri 401b'!L:L,MATCH('Retirement Calculator'!A615,'Lorri 401b'!N:N,0),0)</f>
        <v>183922.46729291475</v>
      </c>
      <c r="S615" s="25">
        <f t="shared" ca="1" si="527"/>
        <v>1664051.9399654269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1478367.5398372449</v>
      </c>
      <c r="R616" s="25">
        <f t="array" aca="1" ref="R616" ca="1">INDEX('Lorri 401b'!L:L,MATCH('Retirement Calculator'!A616,'Lorri 401b'!N:N,0),0)</f>
        <v>164236.75232845402</v>
      </c>
      <c r="S616" s="25">
        <f t="shared" ca="1" si="527"/>
        <v>1642604.2921656989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1476598.2656151638</v>
      </c>
      <c r="R617" s="25">
        <f t="array" aca="1" ref="R617" ca="1">INDEX('Lorri 401b'!L:L,MATCH('Retirement Calculator'!A617,'Lorri 401b'!N:N,0),0)</f>
        <v>144469.01355164137</v>
      </c>
      <c r="S617" s="25">
        <f t="shared" ca="1" si="527"/>
        <v>1621067.2791668051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1474821.6194171575</v>
      </c>
      <c r="R618" s="25">
        <f t="array" aca="1" ref="R618" ca="1">INDEX('Lorri 401b'!L:L,MATCH('Retirement Calculator'!A618,'Lorri 401b'!N:N,0),0)</f>
        <v>124618.90919659202</v>
      </c>
      <c r="S618" s="25">
        <f t="shared" ca="1" si="527"/>
        <v>1599440.5286137494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1473037.5705266595</v>
      </c>
      <c r="R619" s="25">
        <f t="array" aca="1" ref="R619" ca="1">INDEX('Lorri 401b'!L:L,MATCH('Retirement Calculator'!A619,'Lorri 401b'!N:N,0),0)</f>
        <v>104686.09607339663</v>
      </c>
      <c r="S619" s="25">
        <f t="shared" ca="1" si="527"/>
        <v>1577723.6666000562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1471246.0880991179</v>
      </c>
      <c r="R620" s="25">
        <f t="array" aca="1" ref="R620" ca="1">INDEX('Lorri 401b'!L:L,MATCH('Retirement Calculator'!A620,'Lorri 401b'!N:N,0),0)</f>
        <v>84670.229562187931</v>
      </c>
      <c r="S620" s="25">
        <f t="shared" ca="1" si="527"/>
        <v>1555916.3176613059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1469447.1411614614</v>
      </c>
      <c r="R621" s="25">
        <f t="array" aca="1" ref="R621" ca="1">INDEX('Lorri 401b'!L:L,MATCH('Retirement Calculator'!A621,'Lorri 401b'!N:N,0),0)</f>
        <v>64570.963607182523</v>
      </c>
      <c r="S621" s="25">
        <f t="shared" ca="1" si="527"/>
        <v>1534018.1047686439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1467640.6986115647</v>
      </c>
      <c r="R622" s="25">
        <f t="array" aca="1" ref="R622" ca="1">INDEX('Lorri 401b'!L:L,MATCH('Retirement Calculator'!A622,'Lorri 401b'!N:N,0),0)</f>
        <v>44387.950710697922</v>
      </c>
      <c r="S622" s="25">
        <f t="shared" ca="1" si="527"/>
        <v>1512028.6493222627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1465826.72921771</v>
      </c>
      <c r="R623" s="25">
        <f t="array" aca="1" ref="R623" ca="1">INDEX('Lorri 401b'!L:L,MATCH('Retirement Calculator'!A623,'Lorri 401b'!N:N,0),0)</f>
        <v>24120.841927144633</v>
      </c>
      <c r="S623" s="25">
        <f t="shared" ca="1" si="527"/>
        <v>1489947.5711448546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1464005.2016180477</v>
      </c>
      <c r="R624" s="25">
        <f t="array" aca="1" ref="R624" ca="1">INDEX('Lorri 401b'!L:L,MATCH('Retirement Calculator'!A624,'Lorri 401b'!N:N,0),0)</f>
        <v>3769.2868569932043</v>
      </c>
      <c r="S624" s="25">
        <f t="shared" ca="1" si="527"/>
        <v>1467774.4884750408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1462176.0843200535</v>
      </c>
      <c r="R625" s="25">
        <f t="array" aca="1" ref="R625" ca="1">INDEX('Lorri 401b'!L:L,MATCH('Retirement Calculator'!A625,'Lorri 401b'!N:N,0),0)</f>
        <v>-16667.066359283857</v>
      </c>
      <c r="S625" s="25">
        <f t="shared" ca="1" si="527"/>
        <v>1445509.0179607696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1460339.3456999841</v>
      </c>
      <c r="R626" s="25">
        <f t="array" aca="1" ref="R626" ca="1">INDEX('Lorri 401b'!L:L,MATCH('Retirement Calculator'!A626,'Lorri 401b'!N:N,0),0)</f>
        <v>-37188.571047295402</v>
      </c>
      <c r="S626" s="25">
        <f t="shared" ca="1" si="527"/>
        <v>1423150.7746526888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1458494.9540023312</v>
      </c>
      <c r="R627" s="25">
        <f t="array" aca="1" ref="R627" ca="1">INDEX('Lorri 401b'!L:L,MATCH('Retirement Calculator'!A627,'Lorri 401b'!N:N,0),0)</f>
        <v>-57795.582004840333</v>
      </c>
      <c r="S627" s="25">
        <f t="shared" ca="1" si="527"/>
        <v>1400699.371997491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1456642.8773392714</v>
      </c>
      <c r="R628" s="25">
        <f t="array" aca="1" ref="R628" ca="1">INDEX('Lorri 401b'!L:L,MATCH('Retirement Calculator'!A628,'Lorri 401b'!N:N,0),0)</f>
        <v>-78488.455508041705</v>
      </c>
      <c r="S628" s="25">
        <f t="shared" ca="1" si="527"/>
        <v>1378154.4218312297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1454783.0836901155</v>
      </c>
      <c r="R629" s="25">
        <f t="array" aca="1" ref="R629" ca="1">INDEX('Lorri 401b'!L:L,MATCH('Retirement Calculator'!A629,'Lorri 401b'!N:N,0),0)</f>
        <v>-99267.549317506404</v>
      </c>
      <c r="S629" s="25">
        <f t="shared" ca="1" si="527"/>
        <v>1355515.5343726091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1452915.5409007547</v>
      </c>
      <c r="R630" s="25">
        <f t="array" aca="1" ref="R630" ca="1">INDEX('Lorri 401b'!L:L,MATCH('Retirement Calculator'!A630,'Lorri 401b'!N:N,0),0)</f>
        <v>-120133.22268451055</v>
      </c>
      <c r="S630" s="25">
        <f t="shared" ca="1" si="527"/>
        <v>1332782.3182162442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1451040.2166831051</v>
      </c>
      <c r="R631" s="25">
        <f t="array" aca="1" ref="R631" ca="1">INDEX('Lorri 401b'!L:L,MATCH('Retirement Calculator'!A631,'Lorri 401b'!N:N,0),0)</f>
        <v>-141085.83635721056</v>
      </c>
      <c r="S631" s="25">
        <f t="shared" ca="1" si="527"/>
        <v>1309954.3803258946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1449157.0786145485</v>
      </c>
      <c r="R632" s="25">
        <f t="array" aca="1" ref="R632" ca="1">INDEX('Lorri 401b'!L:L,MATCH('Retirement Calculator'!A632,'Lorri 401b'!N:N,0),0)</f>
        <v>-162125.75258688015</v>
      </c>
      <c r="S632" s="25">
        <f t="shared" ca="1" si="527"/>
        <v>1287031.3260276683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1447266.0941373729</v>
      </c>
      <c r="R633" s="25">
        <f t="array" aca="1" ref="R633" ca="1">INDEX('Lorri 401b'!L:L,MATCH('Retirement Calculator'!A633,'Lorri 401b'!N:N,0),0)</f>
        <v>-183253.33513417337</v>
      </c>
      <c r="S633" s="25">
        <f t="shared" ca="1" si="527"/>
        <v>1264012.7590031996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1445367.2305582091</v>
      </c>
      <c r="R634" s="25">
        <f t="array" aca="1" ref="R634" ca="1">INDEX('Lorri 401b'!L:L,MATCH('Retirement Calculator'!A634,'Lorri 401b'!N:N,0),0)</f>
        <v>-204468.94927541362</v>
      </c>
      <c r="S634" s="25">
        <f t="shared" ca="1" si="527"/>
        <v>1240898.2812827956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1443460.4550474654</v>
      </c>
      <c r="R635" s="25">
        <f t="array" aca="1" ref="R635" ca="1">INDEX('Lorri 401b'!L:L,MATCH('Retirement Calculator'!A635,'Lorri 401b'!N:N,0),0)</f>
        <v>-225772.96180890905</v>
      </c>
      <c r="S635" s="25">
        <f t="shared" ca="1" si="527"/>
        <v>1217687.4932385564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1441545.7346387603</v>
      </c>
      <c r="R636" s="25">
        <f t="array" aca="1" ref="R636" ca="1">INDEX('Lorri 401b'!L:L,MATCH('Retirement Calculator'!A636,'Lorri 401b'!N:N,0),0)</f>
        <v>-247165.74106129404</v>
      </c>
      <c r="S636" s="25">
        <f t="shared" ca="1" si="527"/>
        <v>1194379.9935774663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1439623.0362283525</v>
      </c>
      <c r="R637" s="25">
        <f t="array" aca="1" ref="R637" ca="1">INDEX('Lorri 401b'!L:L,MATCH('Retirement Calculator'!A637,'Lorri 401b'!N:N,0),0)</f>
        <v>-268647.65689389734</v>
      </c>
      <c r="S637" s="25">
        <f t="shared" ca="1" si="527"/>
        <v>1170975.3793344551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1437692.3265745677</v>
      </c>
      <c r="R638" s="25">
        <f t="array" aca="1" ref="R638" ca="1">INDEX('Lorri 401b'!L:L,MATCH('Retirement Calculator'!A638,'Lorri 401b'!N:N,0),0)</f>
        <v>-290219.08070913644</v>
      </c>
      <c r="S638" s="25">
        <f t="shared" ca="1" si="527"/>
        <v>1147473.2458654311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1435753.5722972255</v>
      </c>
      <c r="R639" s="25">
        <f t="array" aca="1" ref="R639" ca="1">INDEX('Lorri 401b'!L:L,MATCH('Retirement Calculator'!A639,'Lorri 401b'!N:N,0),0)</f>
        <v>-311880.38545693905</v>
      </c>
      <c r="S639" s="25">
        <f t="shared" ca="1" si="527"/>
        <v>1123873.1868402865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1433806.739877061</v>
      </c>
      <c r="R640" s="25">
        <f t="array" aca="1" ref="R640" ca="1">INDEX('Lorri 401b'!L:L,MATCH('Retirement Calculator'!A640,'Lorri 401b'!N:N,0),0)</f>
        <v>-333631.94564119086</v>
      </c>
      <c r="S640" s="25">
        <f t="shared" ca="1" si="527"/>
        <v>1100174.7942358702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1431851.795655146</v>
      </c>
      <c r="R641" s="25">
        <f t="array" aca="1" ref="R641" ca="1">INDEX('Lorri 401b'!L:L,MATCH('Retirement Calculator'!A641,'Lorri 401b'!N:N,0),0)</f>
        <v>-355474.13732621039</v>
      </c>
      <c r="S641" s="25">
        <f t="shared" ca="1" si="527"/>
        <v>1076377.6583289355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1429888.7058323063</v>
      </c>
      <c r="R642" s="25">
        <f t="array" aca="1" ref="R642" ca="1">INDEX('Lorri 401b'!L:L,MATCH('Retirement Calculator'!A642,'Lorri 401b'!N:N,0),0)</f>
        <v>-377407.33814325079</v>
      </c>
      <c r="S642" s="25">
        <f t="shared" ca="1" si="527"/>
        <v>1052481.3676890554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1427917.4364685381</v>
      </c>
      <c r="R643" s="25">
        <f t="array" aca="1" ref="R643" ca="1">INDEX('Lorri 401b'!L:L,MATCH('Retirement Calculator'!A643,'Lorri 401b'!N:N,0),0)</f>
        <v>-399431.92729702889</v>
      </c>
      <c r="S643" s="25">
        <f t="shared" ca="1" si="527"/>
        <v>1028485.5091715092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1425937.9534824209</v>
      </c>
      <c r="R644" s="25">
        <f t="array" aca="1" ref="R644" ca="1">INDEX('Lorri 401b'!L:L,MATCH('Retirement Calculator'!A644,'Lorri 401b'!N:N,0),0)</f>
        <v>-421548.28557228105</v>
      </c>
      <c r="S644" s="25">
        <f t="shared" ca="1" si="527"/>
        <v>1004389.6679101398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1423950.2226505282</v>
      </c>
      <c r="R645" s="25">
        <f t="array" aca="1" ref="R645" ca="1">INDEX('Lorri 401b'!L:L,MATCH('Retirement Calculator'!A645,'Lorri 401b'!N:N,0),0)</f>
        <v>-443756.79534034675</v>
      </c>
      <c r="S645" s="25">
        <f t="shared" ca="1" si="527"/>
        <v>980193.42731018143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1421954.2096068359</v>
      </c>
      <c r="R646" s="25">
        <f t="array" aca="1" ref="R646" ca="1">INDEX('Lorri 401b'!L:L,MATCH('Retirement Calculator'!A646,'Lorri 401b'!N:N,0),0)</f>
        <v>-466057.84056577942</v>
      </c>
      <c r="S646" s="25">
        <f t="shared" ca="1" si="527"/>
        <v>955896.36904105637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1419949.8798421281</v>
      </c>
      <c r="R647" s="25">
        <f t="array" aca="1" ref="R647" ca="1">INDEX('Lorri 401b'!L:L,MATCH('Retirement Calculator'!A647,'Lorri 401b'!N:N,0),0)</f>
        <v>-488451.80681298469</v>
      </c>
      <c r="S647" s="25">
        <f t="shared" ca="1" si="527"/>
        <v>931498.0730291435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1417937.1987034008</v>
      </c>
      <c r="R648" s="25">
        <f t="array" aca="1" ref="R648" ca="1">INDEX('Lorri 401b'!L:L,MATCH('Retirement Calculator'!A648,'Lorri 401b'!N:N,0),0)</f>
        <v>-510939.08125288668</v>
      </c>
      <c r="S648" s="25">
        <f t="shared" ca="1" si="527"/>
        <v>906998.11745051411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1415916.1313932622</v>
      </c>
      <c r="R649" s="25">
        <f t="array" aca="1" ref="R649" ca="1">INDEX('Lorri 401b'!L:L,MATCH('Retirement Calculator'!A649,'Lorri 401b'!N:N,0),0)</f>
        <v>-533520.05266962154</v>
      </c>
      <c r="S649" s="25">
        <f t="shared" ca="1" si="527"/>
        <v>882396.07872364065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1413886.6429693312</v>
      </c>
      <c r="R650" s="25">
        <f t="array" aca="1" ref="R650" ca="1">INDEX('Lorri 401b'!L:L,MATCH('Retirement Calculator'!A650,'Lorri 401b'!N:N,0),0)</f>
        <v>-556195.11146725947</v>
      </c>
      <c r="S650" s="25">
        <f t="shared" ca="1" si="527"/>
        <v>857691.53150207177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1411848.6983436339</v>
      </c>
      <c r="R651" s="25">
        <f t="array" aca="1" ref="R651" ca="1">INDEX('Lorri 401b'!L:L,MATCH('Retirement Calculator'!A651,'Lorri 401b'!N:N,0),0)</f>
        <v>-578964.64967655425</v>
      </c>
      <c r="S651" s="25">
        <f t="shared" ca="1" si="527"/>
        <v>832884.04866707965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1409802.2622819962</v>
      </c>
      <c r="R652" s="25">
        <f t="array" aca="1" ref="R652" ca="1">INDEX('Lorri 401b'!L:L,MATCH('Retirement Calculator'!A652,'Lorri 401b'!N:N,0),0)</f>
        <v>-601829.06096172112</v>
      </c>
      <c r="S652" s="25">
        <f t="shared" ca="1" si="527"/>
        <v>807973.20132027508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1407747.2994034351</v>
      </c>
      <c r="R653" s="25">
        <f t="array" aca="1" ref="R653" ca="1">INDEX('Lorri 401b'!L:L,MATCH('Retirement Calculator'!A653,'Lorri 401b'!N:N,0),0)</f>
        <v>-624788.74062724283</v>
      </c>
      <c r="S653" s="25">
        <f t="shared" ca="1" si="527"/>
        <v>782958.55877619225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1405683.7741795466</v>
      </c>
      <c r="R654" s="25">
        <f t="array" aca="1" ref="R654" ca="1">INDEX('Lorri 401b'!L:L,MATCH('Retirement Calculator'!A654,'Lorri 401b'!N:N,0),0)</f>
        <v>-647844.08562470425</v>
      </c>
      <c r="S654" s="25">
        <f t="shared" ca="1" si="527"/>
        <v>757839.68855484237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1403611.650933892</v>
      </c>
      <c r="R655" s="25">
        <f t="array" aca="1" ref="R655" ca="1">INDEX('Lorri 401b'!L:L,MATCH('Retirement Calculator'!A655,'Lorri 401b'!N:N,0),0)</f>
        <v>-670995.49455965508</v>
      </c>
      <c r="S655" s="25">
        <f t="shared" ca="1" si="527"/>
        <v>732616.15637423692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1401530.8938413805</v>
      </c>
      <c r="R656" s="25">
        <f t="array" aca="1" ref="R656" ca="1">INDEX('Lorri 401b'!L:L,MATCH('Retirement Calculator'!A656,'Lorri 401b'!N:N,0),0)</f>
        <v>-694243.36769850156</v>
      </c>
      <c r="S656" s="25">
        <f t="shared" ca="1" si="527"/>
        <v>707287.52614287892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1399441.4669276502</v>
      </c>
      <c r="R657" s="25">
        <f t="array" aca="1" ref="R657" ca="1">INDEX('Lorri 401b'!L:L,MATCH('Retirement Calculator'!A657,'Lorri 401b'!N:N,0),0)</f>
        <v>-717588.10697542655</v>
      </c>
      <c r="S657" s="25">
        <f t="shared" ca="1" si="527"/>
        <v>681853.3599522236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1397343.334068446</v>
      </c>
      <c r="R658" s="25">
        <f t="array" aca="1" ref="R658" ca="1">INDEX('Lorri 401b'!L:L,MATCH('Retirement Calculator'!A658,'Lorri 401b'!N:N,0),0)</f>
        <v>-741030.11599933868</v>
      </c>
      <c r="S658" s="25">
        <f t="shared" ca="1" si="527"/>
        <v>656313.21806910727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1395236.4589889951</v>
      </c>
      <c r="R659" s="25">
        <f t="array" aca="1" ref="R659" ca="1">INDEX('Lorri 401b'!L:L,MATCH('Retirement Calculator'!A659,'Lorri 401b'!N:N,0),0)</f>
        <v>-764569.80006085045</v>
      </c>
      <c r="S659" s="25">
        <f t="shared" ca="1" si="527"/>
        <v>630666.65892814461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1393120.8052633798</v>
      </c>
      <c r="R660" s="25">
        <f t="array" aca="1" ref="R660" ca="1">INDEX('Lorri 401b'!L:L,MATCH('Retirement Calculator'!A660,'Lorri 401b'!N:N,0),0)</f>
        <v>-788207.56613928522</v>
      </c>
      <c r="S660" s="25">
        <f t="shared" ca="1" si="527"/>
        <v>604913.2391240946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1390996.3363139078</v>
      </c>
      <c r="R661" s="25">
        <f t="array" aca="1" ref="R661" ca="1">INDEX('Lorri 401b'!L:L,MATCH('Retirement Calculator'!A661,'Lorri 401b'!N:N,0),0)</f>
        <v>-811943.82290971349</v>
      </c>
      <c r="S661" s="25">
        <f t="shared" ca="1" si="527"/>
        <v>579052.51340419427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1388863.0154104796</v>
      </c>
      <c r="R662" s="25">
        <f t="array" aca="1" ref="R662" ca="1">INDEX('Lorri 401b'!L:L,MATCH('Retirement Calculator'!A662,'Lorri 401b'!N:N,0),0)</f>
        <v>-835778.9807500185</v>
      </c>
      <c r="S662" s="25">
        <f t="shared" ca="1" si="527"/>
        <v>553084.03466046113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1386720.8056699538</v>
      </c>
      <c r="R663" s="25">
        <f t="array" aca="1" ref="R663" ca="1">INDEX('Lorri 401b'!L:L,MATCH('Retirement Calculator'!A663,'Lorri 401b'!N:N,0),0)</f>
        <v>-859713.45174799149</v>
      </c>
      <c r="S663" s="25">
        <f t="shared" ca="1" si="527"/>
        <v>527007.35392196232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1384569.6700555091</v>
      </c>
      <c r="R664" s="25">
        <f t="array" aca="1" ref="R664" ca="1">INDEX('Lorri 401b'!L:L,MATCH('Retirement Calculator'!A664,'Lorri 401b'!N:N,0),0)</f>
        <v>-883747.64970845601</v>
      </c>
      <c r="S664" s="25">
        <f t="shared" ca="1" si="527"/>
        <v>500822.02034705307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1382409.5713760043</v>
      </c>
      <c r="R665" s="25">
        <f t="array" aca="1" ref="R665" ca="1">INDEX('Lorri 401b'!L:L,MATCH('Retirement Calculator'!A665,'Lorri 401b'!N:N,0),0)</f>
        <v>-907881.9901604224</v>
      </c>
      <c r="S665" s="25">
        <f t="shared" ca="1" si="527"/>
        <v>474527.58121558186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1380240.4722853347</v>
      </c>
      <c r="R666" s="25">
        <f t="array" aca="1" ref="R666" ca="1">INDEX('Lorri 401b'!L:L,MATCH('Retirement Calculator'!A666,'Lorri 401b'!N:N,0),0)</f>
        <v>-932116.89036427205</v>
      </c>
      <c r="S666" s="25">
        <f t="shared" ca="1" si="527"/>
        <v>448123.58192106267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1378062.3352817874</v>
      </c>
      <c r="R667" s="25">
        <f t="array" aca="1" ref="R667" ca="1">INDEX('Lorri 401b'!L:L,MATCH('Retirement Calculator'!A667,'Lorri 401b'!N:N,0),0)</f>
        <v>-956452.76931897108</v>
      </c>
      <c r="S667" s="25">
        <f t="shared" ca="1" si="527"/>
        <v>421609.56596281636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1375875.1227073921</v>
      </c>
      <c r="R668" s="25">
        <f t="array" aca="1" ref="R668" ca="1">INDEX('Lorri 401b'!L:L,MATCH('Retirement Calculator'!A668,'Lorri 401b'!N:N,0),0)</f>
        <v>-980890.04776931473</v>
      </c>
      <c r="S668" s="25">
        <f t="shared" ca="1" si="527"/>
        <v>394985.07493807736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1373678.79674727</v>
      </c>
      <c r="R669" s="25">
        <f t="array" aca="1" ref="R669" ca="1">INDEX('Lorri 401b'!L:L,MATCH('Retirement Calculator'!A669,'Lorri 401b'!N:N,0),0)</f>
        <v>-1005429.1482132014</v>
      </c>
      <c r="S669" s="25">
        <f t="shared" ca="1" si="527"/>
        <v>368249.6485340686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1371473.3194289808</v>
      </c>
      <c r="R670" s="25">
        <f t="array" aca="1" ref="R670" ca="1">INDEX('Lorri 401b'!L:L,MATCH('Retirement Calculator'!A670,'Lorri 401b'!N:N,0),0)</f>
        <v>-1030070.4949089376</v>
      </c>
      <c r="S670" s="25">
        <f t="shared" ca="1" si="527"/>
        <v>341402.82452004321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1369258.6526218655</v>
      </c>
      <c r="R671" s="25">
        <f t="array" aca="1" ref="R671" ca="1">INDEX('Lorri 401b'!L:L,MATCH('Retirement Calculator'!A671,'Lorri 401b'!N:N,0),0)</f>
        <v>-1054814.5138825725</v>
      </c>
      <c r="S671" s="25">
        <f t="shared" ca="1" si="527"/>
        <v>314444.13873929298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1367034.7580363872</v>
      </c>
      <c r="R672" s="25">
        <f t="array" aca="1" ref="R672" ca="1">INDEX('Lorri 401b'!L:L,MATCH('Retirement Calculator'!A672,'Lorri 401b'!N:N,0),0)</f>
        <v>-1079661.6329352644</v>
      </c>
      <c r="S672" s="25">
        <f t="shared" ca="1" si="527"/>
        <v>287373.12510112277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1364801.5972234693</v>
      </c>
      <c r="R673" s="25">
        <f t="array" aca="1" ref="R673" ca="1">INDEX('Lorri 401b'!L:L,MATCH('Retirement Calculator'!A673,'Lorri 401b'!N:N,0),0)</f>
        <v>-1104612.2816506759</v>
      </c>
      <c r="S673" s="25">
        <f t="shared" ca="1" si="527"/>
        <v>260189.31557279336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1362559.131573831</v>
      </c>
      <c r="R674" s="25">
        <f t="array" aca="1" ref="R674" ca="1">INDEX('Lorri 401b'!L:L,MATCH('Retirement Calculator'!A674,'Lorri 401b'!N:N,0),0)</f>
        <v>-1129666.8914024017</v>
      </c>
      <c r="S674" s="25">
        <f t="shared" ca="1" si="527"/>
        <v>232892.24017142924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1360307.3223173192</v>
      </c>
      <c r="R675" s="25">
        <f t="array" aca="1" ref="R675" ca="1">INDEX('Lorri 401b'!L:L,MATCH('Retirement Calculator'!A675,'Lorri 401b'!N:N,0),0)</f>
        <v>-1154825.8953614263</v>
      </c>
      <c r="S675" s="25">
        <f t="shared" ca="1" si="527"/>
        <v>205481.42695589294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1358046.1305222386</v>
      </c>
      <c r="R676" s="25">
        <f t="array" aca="1" ref="R676" ca="1">INDEX('Lorri 401b'!L:L,MATCH('Retirement Calculator'!A676,'Lorri 401b'!N:N,0),0)</f>
        <v>-1180089.7285036135</v>
      </c>
      <c r="S676" s="25">
        <f t="shared" ca="1" si="527"/>
        <v>177956.40201862506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1355775.5170946785</v>
      </c>
      <c r="R677" s="25">
        <f t="array" aca="1" ref="R677" ca="1">INDEX('Lorri 401b'!L:L,MATCH('Retirement Calculator'!A677,'Lorri 401b'!N:N,0),0)</f>
        <v>-1205458.8276172264</v>
      </c>
      <c r="S677" s="25">
        <f t="shared" ca="1" si="527"/>
        <v>150316.68947745208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1353495.4427778369</v>
      </c>
      <c r="R678" s="25">
        <f t="array" aca="1" ref="R678" ca="1">INDEX('Lorri 401b'!L:L,MATCH('Retirement Calculator'!A678,'Lorri 401b'!N:N,0),0)</f>
        <v>-1230933.6313104795</v>
      </c>
      <c r="S678" s="25">
        <f t="shared" ca="1" si="527"/>
        <v>122561.81146735745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1351205.8681513418</v>
      </c>
      <c r="R679" s="25">
        <f t="array" aca="1" ref="R679" ca="1">INDEX('Lorri 401b'!L:L,MATCH('Retirement Calculator'!A679,'Lorri 401b'!N:N,0),0)</f>
        <v>-1256514.5800191211</v>
      </c>
      <c r="S679" s="25">
        <f t="shared" ca="1" si="527"/>
        <v>94691.288132220739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1348906.7536305697</v>
      </c>
      <c r="R680" s="25">
        <f t="array" aca="1" ref="R680" ca="1">INDEX('Lorri 401b'!L:L,MATCH('Retirement Calculator'!A680,'Lorri 401b'!N:N,0),0)</f>
        <v>-1282202.1160140487</v>
      </c>
      <c r="S680" s="25">
        <f t="shared" ca="1" si="527"/>
        <v>66704.63761652098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1346598.0594659608</v>
      </c>
      <c r="R681" s="25">
        <f t="array" aca="1" ref="R681" ca="1">INDEX('Lorri 401b'!L:L,MATCH('Retirement Calculator'!A681,'Lorri 401b'!N:N,0),0)</f>
        <v>-1307996.6834089551</v>
      </c>
      <c r="S681" s="25">
        <f t="shared" ca="1" si="527"/>
        <v>38601.37605700572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1344279.7457423329</v>
      </c>
      <c r="R682" s="25">
        <f t="array" aca="1" ref="R682" ca="1">INDEX('Lorri 401b'!L:L,MATCH('Retirement Calculator'!A682,'Lorri 401b'!N:N,0),0)</f>
        <v>-1333898.728168007</v>
      </c>
      <c r="S682" s="25">
        <f t="shared" ca="1" si="527"/>
        <v>10381.017574325902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1341951.7723781897</v>
      </c>
      <c r="R683" s="25">
        <f t="array" aca="1" ref="R683" ca="1">INDEX('Lorri 401b'!L:L,MATCH('Retirement Calculator'!A683,'Lorri 401b'!N:N,0),0)</f>
        <v>-1359908.6981135549</v>
      </c>
      <c r="S683" s="25">
        <f t="shared" ca="1" si="527"/>
        <v>-17956.925735365134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1339614.0991250293</v>
      </c>
      <c r="R684" s="25">
        <f t="array" aca="1" ref="R684" ca="1">INDEX('Lorri 401b'!L:L,MATCH('Retirement Calculator'!A684,'Lorri 401b'!N:N,0),0)</f>
        <v>-1386027.0429338759</v>
      </c>
      <c r="S684" s="25">
        <f t="shared" ca="1" si="527"/>
        <v>-46412.943808846641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1337266.6855666474</v>
      </c>
      <c r="R685" s="25">
        <f t="array" aca="1" ref="R685" ca="1">INDEX('Lorri 401b'!L:L,MATCH('Retirement Calculator'!A685,'Lorri 401b'!N:N,0),0)</f>
        <v>-1412254.2141909483</v>
      </c>
      <c r="S685" s="25">
        <f t="shared" ca="1" si="527"/>
        <v>-74987.528624300845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1334909.491118439</v>
      </c>
      <c r="R686" s="25">
        <f t="array" aca="1" ref="R686" ca="1">INDEX('Lorri 401b'!L:L,MATCH('Retirement Calculator'!A686,'Lorri 401b'!N:N,0),0)</f>
        <v>-1438590.6653282584</v>
      </c>
      <c r="S686" s="25">
        <f t="shared" ca="1" si="527"/>
        <v>-103681.17420981941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1332542.4750266965</v>
      </c>
      <c r="R687" s="25">
        <f t="array" aca="1" ref="R687" ca="1">INDEX('Lorri 401b'!L:L,MATCH('Retirement Calculator'!A687,'Lorri 401b'!N:N,0),0)</f>
        <v>-1465036.8516786408</v>
      </c>
      <c r="S687" s="25">
        <f t="shared" ca="1" si="527"/>
        <v>-132494.37665194436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1330165.5963679049</v>
      </c>
      <c r="R688" s="25">
        <f t="array" aca="1" ref="R688" ca="1">INDEX('Lorri 401b'!L:L,MATCH('Retirement Calculator'!A688,'Lorri 401b'!N:N,0),0)</f>
        <v>-1491593.2304721498</v>
      </c>
      <c r="S688" s="25">
        <f t="shared" ca="1" si="527"/>
        <v>-161427.63410424488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1327778.8140480351</v>
      </c>
      <c r="R689" s="25">
        <f t="array" aca="1" ref="R689" ca="1">INDEX('Lorri 401b'!L:L,MATCH('Retirement Calculator'!A689,'Lorri 401b'!N:N,0),0)</f>
        <v>-1518260.260843965</v>
      </c>
      <c r="S689" s="25">
        <f t="shared" ca="1" si="527"/>
        <v>-190481.44679592992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1325382.0868018323</v>
      </c>
      <c r="R690" s="25">
        <f t="array" aca="1" ref="R690" ca="1">INDEX('Lorri 401b'!L:L,MATCH('Retirement Calculator'!A690,'Lorri 401b'!N:N,0),0)</f>
        <v>-1545038.4038423293</v>
      </c>
      <c r="S690" s="25">
        <f t="shared" ca="1" si="527"/>
        <v>-219656.31704049697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1322975.3731921038</v>
      </c>
      <c r="R691" s="25">
        <f t="array" aca="1" ref="R691" ca="1">INDEX('Lorri 401b'!L:L,MATCH('Retirement Calculator'!A691,'Lorri 401b'!N:N,0),0)</f>
        <v>-1571928.1224365202</v>
      </c>
      <c r="S691" s="25">
        <f t="shared" ca="1" si="527"/>
        <v>-248952.74924441637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1320558.6316090014</v>
      </c>
      <c r="R692" s="25">
        <f t="array" aca="1" ref="R692" ca="1">INDEX('Lorri 401b'!L:L,MATCH('Retirement Calculator'!A692,'Lorri 401b'!N:N,0),0)</f>
        <v>-1598929.8815248536</v>
      </c>
      <c r="S692" s="25">
        <f t="shared" ca="1" si="527"/>
        <v>-278371.24991585221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1318131.8202693027</v>
      </c>
      <c r="R693" s="25">
        <f t="array" aca="1" ref="R693" ca="1">INDEX('Lorri 401b'!L:L,MATCH('Retirement Calculator'!A693,'Lorri 401b'!N:N,0),0)</f>
        <v>-1626044.1479427218</v>
      </c>
      <c r="S693" s="25">
        <f t="shared" ca="1" si="527"/>
        <v>-307912.32767341915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1315694.8972156886</v>
      </c>
      <c r="R694" s="25">
        <f t="array" aca="1" ref="R694" ca="1">INDEX('Lorri 401b'!L:L,MATCH('Retirement Calculator'!A694,'Lorri 401b'!N:N,0),0)</f>
        <v>-1653271.3904706645</v>
      </c>
      <c r="S694" s="25">
        <f t="shared" ca="1" si="527"/>
        <v>-337576.49325497588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1313247.8203160178</v>
      </c>
      <c r="R695" s="25">
        <f t="array" aca="1" ref="R695" ca="1">INDEX('Lorri 401b'!L:L,MATCH('Retirement Calculator'!A695,'Lorri 401b'!N:N,0),0)</f>
        <v>-1680612.0798424734</v>
      </c>
      <c r="S695" s="25">
        <f t="shared" ca="1" si="527"/>
        <v>-367364.25952645554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1310790.5472625985</v>
      </c>
      <c r="R696" s="25">
        <f t="array" aca="1" ref="R696" ca="1">INDEX('Lorri 401b'!L:L,MATCH('Retirement Calculator'!A696,'Lorri 401b'!N:N,0),0)</f>
        <v>-1708066.6887533315</v>
      </c>
      <c r="S696" s="25">
        <f t="shared" ca="1" si="527"/>
        <v>-397276.14149073302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1308323.0355714567</v>
      </c>
      <c r="R697" s="25">
        <f t="array" aca="1" ref="R697" ca="1">INDEX('Lorri 401b'!L:L,MATCH('Retirement Calculator'!A697,'Lorri 401b'!N:N,0),0)</f>
        <v>-1735635.6918679851</v>
      </c>
      <c r="S697" s="25">
        <f t="shared" ca="1" si="527"/>
        <v>-427312.65629652841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1305845.2425816015</v>
      </c>
      <c r="R698" s="25">
        <f t="array" aca="1" ref="R698" ca="1">INDEX('Lorri 401b'!L:L,MATCH('Retirement Calculator'!A698,'Lorri 401b'!N:N,0),0)</f>
        <v>-1763319.5658289494</v>
      </c>
      <c r="S698" s="25">
        <f t="shared" ca="1" si="527"/>
        <v>-457474.32324734796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1303357.1254542887</v>
      </c>
      <c r="R699" s="25">
        <f t="array" aca="1" ref="R699" ca="1">INDEX('Lorri 401b'!L:L,MATCH('Retirement Calculator'!A699,'Lorri 401b'!N:N,0),0)</f>
        <v>-1791118.7892647514</v>
      </c>
      <c r="S699" s="25">
        <f t="shared" ca="1" si="527"/>
        <v>-487761.66381046269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1300858.6411722787</v>
      </c>
      <c r="R700" s="25">
        <f t="array" aca="1" ref="R700" ca="1">INDEX('Lorri 401b'!L:L,MATCH('Retirement Calculator'!A700,'Lorri 401b'!N:N,0),0)</f>
        <v>-1819033.8427982023</v>
      </c>
      <c r="S700" s="25">
        <f t="shared" ca="1" si="527"/>
        <v>-518175.20162592363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1298349.7465390938</v>
      </c>
      <c r="R701" s="25">
        <f t="array" aca="1" ref="R701" ca="1">INDEX('Lorri 401b'!L:L,MATCH('Retirement Calculator'!A701,'Lorri 401b'!N:N,0),0)</f>
        <v>-1847065.2090547094</v>
      </c>
      <c r="S701" s="25">
        <f t="shared" ca="1" si="527"/>
        <v>-548715.46251561563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1295830.3981782706</v>
      </c>
      <c r="R702" s="25">
        <f t="array" aca="1" ref="R702" ca="1">INDEX('Lorri 401b'!L:L,MATCH('Retirement Calculator'!A702,'Lorri 401b'!N:N,0),0)</f>
        <v>-1875213.3726706186</v>
      </c>
      <c r="S702" s="25">
        <f t="shared" ca="1" si="527"/>
        <v>-579382.97449234803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1293300.5525326105</v>
      </c>
      <c r="R703" s="25">
        <f t="array" aca="1" ref="R703" ca="1">INDEX('Lorri 401b'!L:L,MATCH('Retirement Calculator'!A703,'Lorri 401b'!N:N,0),0)</f>
        <v>-1903478.820301594</v>
      </c>
      <c r="S703" s="25">
        <f t="shared" ca="1" si="527"/>
        <v>-610178.2677689835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1290760.1658634269</v>
      </c>
      <c r="R704" s="25">
        <f t="array" aca="1" ref="R704" ca="1">INDEX('Lorri 401b'!L:L,MATCH('Retirement Calculator'!A704,'Lorri 401b'!N:N,0),0)</f>
        <v>-1931862.0406310319</v>
      </c>
      <c r="S704" s="25">
        <f t="shared" ca="1" si="527"/>
        <v>-641101.87476760498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1288209.1942497883</v>
      </c>
      <c r="R705" s="25">
        <f t="array" aca="1" ref="R705" ca="1">INDEX('Lorri 401b'!L:L,MATCH('Retirement Calculator'!A705,'Lorri 401b'!N:N,0),0)</f>
        <v>-1960363.524378509</v>
      </c>
      <c r="S705" s="25">
        <f t="shared" ca="1" si="527"/>
        <v>-672154.33012872073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1285647.5935877596</v>
      </c>
      <c r="R706" s="25">
        <f t="array" aca="1" ref="R706" ca="1">INDEX('Lorri 401b'!L:L,MATCH('Retirement Calculator'!A706,'Lorri 401b'!N:N,0),0)</f>
        <v>-1988983.7643082673</v>
      </c>
      <c r="S706" s="25">
        <f t="shared" ca="1" si="527"/>
        <v>-703336.17072050762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1283075.3195896391</v>
      </c>
      <c r="R707" s="25">
        <f t="array" aca="1" ref="R707" ca="1">INDEX('Lorri 401b'!L:L,MATCH('Retirement Calculator'!A707,'Lorri 401b'!N:N,0),0)</f>
        <v>-2017723.255237733</v>
      </c>
      <c r="S707" s="25">
        <f t="shared" ca="1" si="527"/>
        <v>-734647.93564809393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1280492.3277831932</v>
      </c>
      <c r="R708" s="25">
        <f t="array" aca="1" ref="R708" ca="1">INDEX('Lorri 401b'!L:L,MATCH('Retirement Calculator'!A708,'Lorri 401b'!N:N,0),0)</f>
        <v>-2046582.4940460715</v>
      </c>
      <c r="S708" s="25">
        <f t="shared" ca="1" si="527"/>
        <v>-766090.16626287834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1277898.5735108871</v>
      </c>
      <c r="R709" s="25">
        <f t="array" aca="1" ref="R709" ca="1">INDEX('Lorri 401b'!L:L,MATCH('Retirement Calculator'!A709,'Lorri 401b'!N:N,0),0)</f>
        <v>-2075561.979682778</v>
      </c>
      <c r="S709" s="25">
        <f t="shared" ca="1" si="527"/>
        <v>-797663.40617189091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1275294.011929113</v>
      </c>
      <c r="R710" s="25">
        <f t="array" aca="1" ref="R710" ca="1">INDEX('Lorri 401b'!L:L,MATCH('Retirement Calculator'!A710,'Lorri 401b'!N:N,0),0)</f>
        <v>-2104662.213176304</v>
      </c>
      <c r="S710" s="25">
        <f t="shared" ca="1" si="527"/>
        <v>-829368.20124719106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1272678.5980074147</v>
      </c>
      <c r="R711" s="25">
        <f t="array" aca="1" ref="R711" ca="1">INDEX('Lorri 401b'!L:L,MATCH('Retirement Calculator'!A711,'Lorri 401b'!N:N,0),0)</f>
        <v>-2133883.6976427198</v>
      </c>
      <c r="S711" s="25">
        <f t="shared" ca="1" si="527"/>
        <v>-861205.09963530512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1270052.2865277096</v>
      </c>
      <c r="R712" s="25">
        <f t="array" aca="1" ref="R712" ca="1">INDEX('Lorri 401b'!L:L,MATCH('Retirement Calculator'!A712,'Lorri 401b'!N:N,0),0)</f>
        <v>-2163226.9382944126</v>
      </c>
      <c r="S712" s="25">
        <f t="shared" ca="1" si="527"/>
        <v>-893174.651766703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1267415.0320835055</v>
      </c>
      <c r="R713" s="25">
        <f t="array" aca="1" ref="R713" ca="1">INDEX('Lorri 401b'!L:L,MATCH('Retirement Calculator'!A713,'Lorri 401b'!N:N,0),0)</f>
        <v>-2192692.4424488205</v>
      </c>
      <c r="S713" s="25">
        <f t="shared" ca="1" si="527"/>
        <v>-925277.41036531492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1264766.7890791174</v>
      </c>
      <c r="R714" s="25">
        <f t="array" aca="1" ref="R714" ca="1">INDEX('Lorri 401b'!L:L,MATCH('Retirement Calculator'!A714,'Lorri 401b'!N:N,0),0)</f>
        <v>-2222280.7195372051</v>
      </c>
      <c r="S714" s="25">
        <f t="shared" ca="1" si="527"/>
        <v>-957513.93045808771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1262107.5117288774</v>
      </c>
      <c r="R715" s="25">
        <f t="array" aca="1" ref="R715" ca="1">INDEX('Lorri 401b'!L:L,MATCH('Retirement Calculator'!A715,'Lorri 401b'!N:N,0),0)</f>
        <v>-2251992.2811134579</v>
      </c>
      <c r="S715" s="25">
        <f t="shared" ca="1" si="527"/>
        <v>-989884.76938458043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1259437.1540563449</v>
      </c>
      <c r="R716" s="25">
        <f t="array" aca="1" ref="R716" ca="1">INDEX('Lorri 401b'!L:L,MATCH('Retirement Calculator'!A716,'Lorri 401b'!N:N,0),0)</f>
        <v>-2281827.640862945</v>
      </c>
      <c r="S716" s="25">
        <f t="shared" ca="1" si="527"/>
        <v>-1022390.4868066001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1256755.6698935102</v>
      </c>
      <c r="R717" s="25">
        <f t="array" aca="1" ref="R717" ca="1">INDEX('Lorri 401b'!L:L,MATCH('Retirement Calculator'!A717,'Lorri 401b'!N:N,0),0)</f>
        <v>-2311787.3146113884</v>
      </c>
      <c r="S717" s="25">
        <f t="shared" ca="1" si="527"/>
        <v>-1055031.6447178782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1254063.012879997</v>
      </c>
      <c r="R718" s="25">
        <f t="array" aca="1" ref="R718" ca="1">INDEX('Lorri 401b'!L:L,MATCH('Retirement Calculator'!A718,'Lorri 401b'!N:N,0),0)</f>
        <v>-2341871.8203337835</v>
      </c>
      <c r="S718" s="25">
        <f t="shared" ca="1" si="527"/>
        <v>-1087808.8074537865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1251359.136462261</v>
      </c>
      <c r="R719" s="25">
        <f t="array" aca="1" ref="R719" ca="1">INDEX('Lorri 401b'!L:L,MATCH('Retirement Calculator'!A719,'Lorri 401b'!N:N,0),0)</f>
        <v>-2372081.6781633557</v>
      </c>
      <c r="S719" s="25">
        <f t="shared" ca="1" si="527"/>
        <v>-1120722.5417010947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1248643.9938927842</v>
      </c>
      <c r="R720" s="25">
        <f t="array" aca="1" ref="R720" ca="1">INDEX('Lorri 401b'!L:L,MATCH('Retirement Calculator'!A720,'Lorri 401b'!N:N,0),0)</f>
        <v>-2402417.4104005508</v>
      </c>
      <c r="S720" s="25">
        <f t="shared" ca="1" si="527"/>
        <v>-1153773.4165077666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1245917.538229268</v>
      </c>
      <c r="R721" s="25">
        <f t="array" aca="1" ref="R721" ca="1">INDEX('Lorri 401b'!L:L,MATCH('Retirement Calculator'!A721,'Lorri 401b'!N:N,0),0)</f>
        <v>-2432879.5415220675</v>
      </c>
      <c r="S721" s="25">
        <f t="shared" ca="1" si="527"/>
        <v>-1186962.0032927995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1243179.7223338205</v>
      </c>
      <c r="R722" s="25">
        <f t="array" aca="1" ref="R722" ca="1">INDEX('Lorri 401b'!L:L,MATCH('Retirement Calculator'!A722,'Lorri 401b'!N:N,0),0)</f>
        <v>-2463468.5981899239</v>
      </c>
      <c r="S722" s="25">
        <f t="shared" ca="1" si="527"/>
        <v>-1220288.8758561034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1240430.4988721421</v>
      </c>
      <c r="R723" s="25">
        <f t="array" aca="1" ref="R723" ca="1">INDEX('Lorri 401b'!L:L,MATCH('Retirement Calculator'!A723,'Lorri 401b'!N:N,0),0)</f>
        <v>-2494185.1092605633</v>
      </c>
      <c r="S723" s="25">
        <f t="shared" ca="1" si="527"/>
        <v>-1253754.6103884212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1237669.8203127065</v>
      </c>
      <c r="R724" s="25">
        <f t="array" aca="1" ref="R724" ca="1">INDEX('Lorri 401b'!L:L,MATCH('Retirement Calculator'!A724,'Lorri 401b'!N:N,0),0)</f>
        <v>-2525029.6057939967</v>
      </c>
      <c r="S724" s="25">
        <f t="shared" ca="1" si="527"/>
        <v>-1287359.7854812902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1234897.63892594</v>
      </c>
      <c r="R725" s="25">
        <f t="array" aca="1" ref="R725" ca="1">INDEX('Lorri 401b'!L:L,MATCH('Retirement Calculator'!A725,'Lorri 401b'!N:N,0),0)</f>
        <v>-2556002.6210629861</v>
      </c>
      <c r="S725" s="25">
        <f t="shared" ca="1" si="527"/>
        <v>-1321104.9821370461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1232113.9067833952</v>
      </c>
      <c r="R726" s="25">
        <f t="array" aca="1" ref="R726" ca="1">INDEX('Lorri 401b'!L:L,MATCH('Retirement Calculator'!A726,'Lorri 401b'!N:N,0),0)</f>
        <v>-2587104.6905622631</v>
      </c>
      <c r="S726" s="25">
        <f t="shared" ca="1" si="527"/>
        <v>-1354990.7837788679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1229318.5757569233</v>
      </c>
      <c r="R727" s="25">
        <f t="array" aca="1" ref="R727" ca="1">INDEX('Lorri 401b'!L:L,MATCH('Retirement Calculator'!A727,'Lorri 401b'!N:N,0),0)</f>
        <v>-2618336.3520177873</v>
      </c>
      <c r="S727" s="25">
        <f t="shared" ca="1" si="527"/>
        <v>-1389017.776260864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1226511.597517841</v>
      </c>
      <c r="R728" s="25">
        <f t="array" aca="1" ref="R728" ca="1">INDEX('Lorri 401b'!L:L,MATCH('Retirement Calculator'!A728,'Lorri 401b'!N:N,0),0)</f>
        <v>-2649698.1453960426</v>
      </c>
      <c r="S728" s="25">
        <f t="shared" ca="1" si="527"/>
        <v>-1423186.5478782016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1223692.923536096</v>
      </c>
      <c r="R729" s="25">
        <f t="array" aca="1" ref="R729" ca="1">INDEX('Lorri 401b'!L:L,MATCH('Retirement Calculator'!A729,'Lorri 401b'!N:N,0),0)</f>
        <v>-2681190.6129133739</v>
      </c>
      <c r="S729" s="25">
        <f t="shared" ca="1" si="527"/>
        <v>-1457497.6893772779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1220862.5050794268</v>
      </c>
      <c r="R730" s="25">
        <f t="array" aca="1" ref="R730" ca="1">INDEX('Lorri 401b'!L:L,MATCH('Retirement Calculator'!A730,'Lorri 401b'!N:N,0),0)</f>
        <v>-2712814.2990453606</v>
      </c>
      <c r="S730" s="25">
        <f t="shared" ca="1" si="527"/>
        <v>-1491951.7939659338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1218020.2932125216</v>
      </c>
      <c r="R731" s="25">
        <f t="array" aca="1" ref="R731" ca="1">INDEX('Lorri 401b'!L:L,MATCH('Retirement Calculator'!A731,'Lorri 401b'!N:N,0),0)</f>
        <v>-2744569.7505362309</v>
      </c>
      <c r="S731" s="25">
        <f t="shared" ca="1" si="527"/>
        <v>-1526549.4573237093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1215166.238796171</v>
      </c>
      <c r="R732" s="25">
        <f t="array" aca="1" ref="R732" ca="1">INDEX('Lorri 401b'!L:L,MATCH('Retirement Calculator'!A732,'Lorri 401b'!N:N,0),0)</f>
        <v>-2776457.5164083131</v>
      </c>
      <c r="S732" s="25">
        <f t="shared" ca="1" si="527"/>
        <v>-1561291.277612142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1212300.292486419</v>
      </c>
      <c r="R733" s="25">
        <f t="array" aca="1" ref="R733" ca="1">INDEX('Lorri 401b'!L:L,MATCH('Retirement Calculator'!A733,'Lorri 401b'!N:N,0),0)</f>
        <v>-2808478.147971529</v>
      </c>
      <c r="S733" s="25">
        <f t="shared" ca="1" si="527"/>
        <v>-1596177.8554851101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1209422.4047337095</v>
      </c>
      <c r="R734" s="25">
        <f t="array" aca="1" ref="R734" ca="1">INDEX('Lorri 401b'!L:L,MATCH('Retirement Calculator'!A734,'Lorri 401b'!N:N,0),0)</f>
        <v>-2840632.1988329249</v>
      </c>
      <c r="S734" s="25">
        <f t="shared" ca="1" si="527"/>
        <v>-1631209.7940992154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1206532.5257820305</v>
      </c>
      <c r="R735" s="25">
        <f t="array" aca="1" ref="R735" ca="1">INDEX('Lorri 401b'!L:L,MATCH('Retirement Calculator'!A735,'Lorri 401b'!N:N,0),0)</f>
        <v>-2872920.2249062434</v>
      </c>
      <c r="S735" s="25">
        <f t="shared" ca="1" si="527"/>
        <v>-1666387.6991242128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1203630.6056680528</v>
      </c>
      <c r="R736" s="25">
        <f t="array" aca="1" ref="R736" ca="1">INDEX('Lorri 401b'!L:L,MATCH('Retirement Calculator'!A736,'Lorri 401b'!N:N,0),0)</f>
        <v>-2905342.7844215338</v>
      </c>
      <c r="S736" s="25">
        <f t="shared" ca="1" si="527"/>
        <v>-1701712.178753481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1200716.5942202669</v>
      </c>
      <c r="R737" s="25">
        <f t="array" aca="1" ref="R737" ca="1">INDEX('Lorri 401b'!L:L,MATCH('Retirement Calculator'!A737,'Lorri 401b'!N:N,0),0)</f>
        <v>-2937900.4379348047</v>
      </c>
      <c r="S737" s="25">
        <f t="shared" ca="1" si="527"/>
        <v>-1737183.8437145378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1197790.4410581151</v>
      </c>
      <c r="R738" s="25">
        <f t="array" aca="1" ref="R738" ca="1">INDEX('Lorri 401b'!L:L,MATCH('Retirement Calculator'!A738,'Lorri 401b'!N:N,0),0)</f>
        <v>-2970593.7483377145</v>
      </c>
      <c r="S738" s="25">
        <f t="shared" ca="1" si="527"/>
        <v>-1772803.3072795994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1194852.0955911211</v>
      </c>
      <c r="R739" s="25">
        <f t="array" aca="1" ref="R739" ca="1">INDEX('Lorri 401b'!L:L,MATCH('Retirement Calculator'!A739,'Lorri 401b'!N:N,0),0)</f>
        <v>-3003423.2808673028</v>
      </c>
      <c r="S739" s="25">
        <f t="shared" ca="1" si="527"/>
        <v>-1808571.1852761817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1191901.5070180146</v>
      </c>
      <c r="R740" s="25">
        <f t="array" aca="1" ref="R740" ca="1">INDEX('Lorri 401b'!L:L,MATCH('Retirement Calculator'!A740,'Lorri 401b'!N:N,0),0)</f>
        <v>-3036389.6031157644</v>
      </c>
      <c r="S740" s="25">
        <f t="shared" ca="1" si="527"/>
        <v>-1844488.0960977499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1188938.6243258535</v>
      </c>
      <c r="R741" s="25">
        <f t="array" aca="1" ref="R741" ca="1">INDEX('Lorri 401b'!L:L,MATCH('Retirement Calculator'!A741,'Lorri 401b'!N:N,0),0)</f>
        <v>-3069493.2850402612</v>
      </c>
      <c r="S741" s="25">
        <f t="shared" ca="1" si="527"/>
        <v>-1880554.6607144077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1185963.3962891418</v>
      </c>
      <c r="R742" s="25">
        <f t="array" aca="1" ref="R742" ca="1">INDEX('Lorri 401b'!L:L,MATCH('Retirement Calculator'!A742,'Lorri 401b'!N:N,0),0)</f>
        <v>-3102734.8989727767</v>
      </c>
      <c r="S742" s="25">
        <f t="shared" ca="1" si="527"/>
        <v>-1916771.5026836349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1182975.7714689437</v>
      </c>
      <c r="R743" s="25">
        <f t="array" aca="1" ref="R743" ca="1">INDEX('Lorri 401b'!L:L,MATCH('Retirement Calculator'!A743,'Lorri 401b'!N:N,0),0)</f>
        <v>-3136115.0196300112</v>
      </c>
      <c r="S743" s="25">
        <f t="shared" ca="1" si="527"/>
        <v>-1953139.2481610675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1179975.6982119947</v>
      </c>
      <c r="R744" s="25">
        <f t="array" aca="1" ref="R744" ca="1">INDEX('Lorri 401b'!L:L,MATCH('Retirement Calculator'!A744,'Lorri 401b'!N:N,0),0)</f>
        <v>-3169634.2241233173</v>
      </c>
      <c r="S744" s="25">
        <f t="shared" ca="1" si="527"/>
        <v>-1989658.5259113226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1176963.1246498085</v>
      </c>
      <c r="R745" s="25">
        <f t="array" aca="1" ref="R745" ca="1">INDEX('Lorri 401b'!L:L,MATCH('Retirement Calculator'!A745,'Lorri 401b'!N:N,0),0)</f>
        <v>-3203293.0919686789</v>
      </c>
      <c r="S745" s="25">
        <f t="shared" ca="1" si="527"/>
        <v>-2026329.9673188704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1173937.9986977798</v>
      </c>
      <c r="R746" s="25">
        <f t="array" aca="1" ref="R746" ca="1">INDEX('Lorri 401b'!L:L,MATCH('Retirement Calculator'!A746,'Lorri 401b'!N:N,0),0)</f>
        <v>-3237092.2050967296</v>
      </c>
      <c r="S746" s="25">
        <f t="shared" ca="1" si="527"/>
        <v>-2063154.2063989497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1170900.2680542844</v>
      </c>
      <c r="R747" s="25">
        <f t="array" aca="1" ref="R747" ca="1">INDEX('Lorri 401b'!L:L,MATCH('Retirement Calculator'!A747,'Lorri 401b'!N:N,0),0)</f>
        <v>-3271032.1478628139</v>
      </c>
      <c r="S747" s="25">
        <f t="shared" ca="1" si="527"/>
        <v>-2100131.8798085293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1167849.8801997744</v>
      </c>
      <c r="R748" s="25">
        <f t="array" aca="1" ref="R748" ca="1">INDEX('Lorri 401b'!L:L,MATCH('Retirement Calculator'!A748,'Lorri 401b'!N:N,0),0)</f>
        <v>-3305113.5070570903</v>
      </c>
      <c r="S748" s="25">
        <f t="shared" ca="1" si="527"/>
        <v>-2137263.6268573161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1164786.7823958707</v>
      </c>
      <c r="R749" s="25">
        <f t="array" aca="1" ref="R749" ca="1">INDEX('Lorri 401b'!L:L,MATCH('Retirement Calculator'!A749,'Lorri 401b'!N:N,0),0)</f>
        <v>-3339336.8719146759</v>
      </c>
      <c r="S749" s="25">
        <f t="shared" ca="1" si="527"/>
        <v>-2174550.089518805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1161710.9216844507</v>
      </c>
      <c r="R750" s="25">
        <f t="array" aca="1" ref="R750" ca="1">INDEX('Lorri 401b'!L:L,MATCH('Retirement Calculator'!A750,'Lorri 401b'!N:N,0),0)</f>
        <v>-3373702.834125835</v>
      </c>
      <c r="S750" s="25">
        <f t="shared" ca="1" si="527"/>
        <v>-2211991.912441384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1158622.2448867331</v>
      </c>
      <c r="R751" s="25">
        <f t="array" aca="1" ref="R751" ca="1">INDEX('Lorri 401b'!L:L,MATCH('Retirement Calculator'!A751,'Lorri 401b'!N:N,0),0)</f>
        <v>-3408211.9878462073</v>
      </c>
      <c r="S751" s="25">
        <f t="shared" ca="1" si="527"/>
        <v>-2249589.7429594742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1155520.6986023583</v>
      </c>
      <c r="R752" s="25">
        <f t="array" aca="1" ref="R752" ca="1">INDEX('Lorri 401b'!L:L,MATCH('Retirement Calculator'!A752,'Lorri 401b'!N:N,0),0)</f>
        <v>-3442864.9297070811</v>
      </c>
      <c r="S752" s="25">
        <f t="shared" ca="1" si="527"/>
        <v>-2287344.2311047227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1152406.2292084654</v>
      </c>
      <c r="R753" s="25">
        <f t="array" aca="1" ref="R753" ca="1">INDEX('Lorri 401b'!L:L,MATCH('Retirement Calculator'!A753,'Lorri 401b'!N:N,0),0)</f>
        <v>-3477662.2588257086</v>
      </c>
      <c r="S753" s="25">
        <f t="shared" ca="1" si="527"/>
        <v>-2325256.0296172434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1149278.7828587645</v>
      </c>
      <c r="R754" s="25">
        <f t="array" aca="1" ref="R754" ca="1">INDEX('Lorri 401b'!L:L,MATCH('Retirement Calculator'!A754,'Lorri 401b'!N:N,0),0)</f>
        <v>-3512604.5768156638</v>
      </c>
      <c r="S754" s="25">
        <f t="shared" ca="1" si="527"/>
        <v>-2363325.7939568991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1146138.3054826066</v>
      </c>
      <c r="R755" s="25">
        <f t="array" aca="1" ref="R755" ca="1">INDEX('Lorri 401b'!L:L,MATCH('Retirement Calculator'!A755,'Lorri 401b'!N:N,0),0)</f>
        <v>-3547692.4877972435</v>
      </c>
      <c r="S755" s="25">
        <f t="shared" ca="1" si="527"/>
        <v>-2401554.1823146371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1142984.742784048</v>
      </c>
      <c r="R756" s="25">
        <f t="array" aca="1" ref="R756" ca="1">INDEX('Lorri 401b'!L:L,MATCH('Retirement Calculator'!A756,'Lorri 401b'!N:N,0),0)</f>
        <v>-3582926.5984079135</v>
      </c>
      <c r="S756" s="25">
        <f t="shared" ca="1" si="527"/>
        <v>-2439941.8556238655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1139818.040240912</v>
      </c>
      <c r="R757" s="25">
        <f t="array" aca="1" ref="R757" ca="1">INDEX('Lorri 401b'!L:L,MATCH('Retirement Calculator'!A757,'Lorri 401b'!N:N,0),0)</f>
        <v>-3618307.5178127945</v>
      </c>
      <c r="S757" s="25">
        <f t="shared" ca="1" si="527"/>
        <v>-2478489.4775718823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1136638.1431038463</v>
      </c>
      <c r="R758" s="25">
        <f t="array" aca="1" ref="R758" ca="1">INDEX('Lorri 401b'!L:L,MATCH('Retirement Calculator'!A758,'Lorri 401b'!N:N,0),0)</f>
        <v>-3653835.8577151955</v>
      </c>
      <c r="S758" s="25">
        <f t="shared" ca="1" si="527"/>
        <v>-2517197.7146113492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1133444.9963953763</v>
      </c>
      <c r="R759" s="25">
        <f t="array" aca="1" ref="R759" ca="1">INDEX('Lorri 401b'!L:L,MATCH('Retirement Calculator'!A759,'Lorri 401b'!N:N,0),0)</f>
        <v>-3689512.2323671901</v>
      </c>
      <c r="S759" s="25">
        <f t="shared" ca="1" si="527"/>
        <v>-2556067.235971814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1130238.5449089543</v>
      </c>
      <c r="R760" s="25">
        <f t="array" aca="1" ref="R760" ca="1">INDEX('Lorri 401b'!L:L,MATCH('Retirement Calculator'!A760,'Lorri 401b'!N:N,0),0)</f>
        <v>-3725337.2585802344</v>
      </c>
      <c r="S760" s="25">
        <f t="shared" ca="1" si="527"/>
        <v>-2595098.7136712801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1127018.7332080055</v>
      </c>
      <c r="R761" s="25">
        <f t="array" aca="1" ref="R761" ca="1">INDEX('Lorri 401b'!L:L,MATCH('Retirement Calculator'!A761,'Lorri 401b'!N:N,0),0)</f>
        <v>-3761311.555735833</v>
      </c>
      <c r="S761" s="25">
        <f t="shared" ca="1" si="527"/>
        <v>-2634292.8225278277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1123785.5056249695</v>
      </c>
      <c r="R762" s="25">
        <f t="array" aca="1" ref="R762" ca="1">INDEX('Lorri 401b'!L:L,MATCH('Retirement Calculator'!A762,'Lorri 401b'!N:N,0),0)</f>
        <v>-3797435.7457962469</v>
      </c>
      <c r="S762" s="25">
        <f t="shared" ca="1" si="527"/>
        <v>-2673650.2401712774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1120538.8062603374</v>
      </c>
      <c r="R763" s="25">
        <f t="array" aca="1" ref="R763" ca="1">INDEX('Lorri 401b'!L:L,MATCH('Retirement Calculator'!A763,'Lorri 401b'!N:N,0),0)</f>
        <v>-3833710.4533152459</v>
      </c>
      <c r="S763" s="25">
        <f t="shared" ca="1" si="527"/>
        <v>-2713171.6470549088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1117278.5789816859</v>
      </c>
      <c r="R764" s="25">
        <f t="array" aca="1" ref="R764" ca="1">INDEX('Lorri 401b'!L:L,MATCH('Retirement Calculator'!A764,'Lorri 401b'!N:N,0),0)</f>
        <v>-3870136.3054489074</v>
      </c>
      <c r="S764" s="25">
        <f t="shared" ca="1" si="527"/>
        <v>-2752857.7264672215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1114004.7674227068</v>
      </c>
      <c r="R765" s="25">
        <f t="array" aca="1" ref="R765" ca="1">INDEX('Lorri 401b'!L:L,MATCH('Retirement Calculator'!A765,'Lorri 401b'!N:N,0),0)</f>
        <v>-3906713.9319664589</v>
      </c>
      <c r="S765" s="25">
        <f t="shared" ca="1" si="527"/>
        <v>-2792709.1645437521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1110717.3149822319</v>
      </c>
      <c r="R766" s="25">
        <f t="array" aca="1" ref="R766" ca="1">INDEX('Lorri 401b'!L:L,MATCH('Retirement Calculator'!A766,'Lorri 401b'!N:N,0),0)</f>
        <v>-3943443.9652611669</v>
      </c>
      <c r="S766" s="25">
        <f t="shared" ca="1" si="527"/>
        <v>-2832726.6502789352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1107416.164823255</v>
      </c>
      <c r="R767" s="25">
        <f t="array" aca="1" ref="R767" ca="1">INDEX('Lorri 401b'!L:L,MATCH('Retirement Calculator'!A767,'Lorri 401b'!N:N,0),0)</f>
        <v>-3980327.0403612698</v>
      </c>
      <c r="S767" s="25">
        <f t="shared" ca="1" si="527"/>
        <v>-2872910.8755380148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1104101.2598719492</v>
      </c>
      <c r="R768" s="25">
        <f t="array" aca="1" ref="R768" ca="1">INDEX('Lorri 401b'!L:L,MATCH('Retirement Calculator'!A768,'Lorri 401b'!N:N,0),0)</f>
        <v>-4017363.7949409564</v>
      </c>
      <c r="S768" s="25">
        <f t="shared" ca="1" si="527"/>
        <v>-2913262.5350690074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1100772.5428166795</v>
      </c>
      <c r="R769" s="25">
        <f t="array" aca="1" ref="R769" ca="1">INDEX('Lorri 401b'!L:L,MATCH('Retirement Calculator'!A769,'Lorri 401b'!N:N,0),0)</f>
        <v>-4054554.8693313915</v>
      </c>
      <c r="S769" s="25">
        <f t="shared" ca="1" si="527"/>
        <v>-2953782.3265147121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1097429.9561070127</v>
      </c>
      <c r="R770" s="25">
        <f t="array" aca="1" ref="R770" ca="1">INDEX('Lorri 401b'!L:L,MATCH('Retirement Calculator'!A770,'Lorri 401b'!N:N,0),0)</f>
        <v>-4091900.906531787</v>
      </c>
      <c r="S770" s="25">
        <f t="shared" ca="1" si="527"/>
        <v>-2994470.9504247745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1094073.4419527224</v>
      </c>
      <c r="R771" s="25">
        <f t="array" aca="1" ref="R771" ca="1">INDEX('Lorri 401b'!L:L,MATCH('Retirement Calculator'!A771,'Lorri 401b'!N:N,0),0)</f>
        <v>-4129402.5522205173</v>
      </c>
      <c r="S771" s="25">
        <f t="shared" ca="1" si="527"/>
        <v>-3035329.1102677947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1090702.9423227892</v>
      </c>
      <c r="R772" s="25">
        <f t="array" aca="1" ref="R772" ca="1">INDEX('Lorri 401b'!L:L,MATCH('Retirement Calculator'!A772,'Lorri 401b'!N:N,0),0)</f>
        <v>-4167060.4547662842</v>
      </c>
      <c r="S772" s="25">
        <f t="shared" ca="1" si="527"/>
        <v>-3076357.512443495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1087318.3989443979</v>
      </c>
      <c r="R773" s="25">
        <f t="array" aca="1" ref="R773" ca="1">INDEX('Lorri 401b'!L:L,MATCH('Retirement Calculator'!A773,'Lorri 401b'!N:N,0),0)</f>
        <v>-4204875.2652393254</v>
      </c>
      <c r="S773" s="25">
        <f t="shared" ca="1" si="527"/>
        <v>-3117556.8662949274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1083919.7533019301</v>
      </c>
      <c r="R774" s="25">
        <f t="array" aca="1" ref="R774" ca="1">INDEX('Lorri 401b'!L:L,MATCH('Retirement Calculator'!A774,'Lorri 401b'!N:N,0),0)</f>
        <v>-4242847.6374226706</v>
      </c>
      <c r="S774" s="25">
        <f t="shared" ca="1" si="527"/>
        <v>-3158927.8841207405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1080506.946635952</v>
      </c>
      <c r="R775" s="25">
        <f t="array" aca="1" ref="R775" ca="1">INDEX('Lorri 401b'!L:L,MATCH('Retirement Calculator'!A775,'Lorri 401b'!N:N,0),0)</f>
        <v>-4280978.2278234465</v>
      </c>
      <c r="S775" s="25">
        <f t="shared" ca="1" si="527"/>
        <v>-3200471.2811874943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1077079.919942199</v>
      </c>
      <c r="R776" s="25">
        <f t="array" aca="1" ref="R776" ca="1">INDEX('Lorri 401b'!L:L,MATCH('Retirement Calculator'!A776,'Lorri 401b'!N:N,0),0)</f>
        <v>-4319267.6956842253</v>
      </c>
      <c r="S776" s="25">
        <f t="shared" ref="S776:S1030" ca="1" si="787">SUM(Q776:R776)</f>
        <v>-3242187.775742026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1073638.6139705554</v>
      </c>
      <c r="R777" s="25">
        <f t="array" aca="1" ref="R777" ca="1">INDEX('Lorri 401b'!L:L,MATCH('Retirement Calculator'!A777,'Lorri 401b'!N:N,0),0)</f>
        <v>-4357716.7029944239</v>
      </c>
      <c r="S777" s="25">
        <f t="shared" ca="1" si="787"/>
        <v>-3284078.0890238686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1070182.9692240299</v>
      </c>
      <c r="R778" s="25">
        <f t="array" aca="1" ref="R778" ca="1">INDEX('Lorri 401b'!L:L,MATCH('Retirement Calculator'!A778,'Lorri 401b'!N:N,0),0)</f>
        <v>-4396325.914501749</v>
      </c>
      <c r="S778" s="25">
        <f t="shared" ca="1" si="787"/>
        <v>-3326142.9452777188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1066712.9259577272</v>
      </c>
      <c r="R779" s="25">
        <f t="array" aca="1" ref="R779" ca="1">INDEX('Lorri 401b'!L:L,MATCH('Retirement Calculator'!A779,'Lorri 401b'!N:N,0),0)</f>
        <v>-4435095.9977236874</v>
      </c>
      <c r="S779" s="25">
        <f t="shared" ca="1" si="787"/>
        <v>-3368383.0717659602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1063228.424177815</v>
      </c>
      <c r="R780" s="25">
        <f t="array" aca="1" ref="R780" ca="1">INDEX('Lorri 401b'!L:L,MATCH('Retirement Calculator'!A780,'Lorri 401b'!N:N,0),0)</f>
        <v>-4474027.6229590503</v>
      </c>
      <c r="S780" s="25">
        <f t="shared" ca="1" si="787"/>
        <v>-3410799.1987812351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1059729.4036404863</v>
      </c>
      <c r="R781" s="25">
        <f t="array" aca="1" ref="R781" ca="1">INDEX('Lorri 401b'!L:L,MATCH('Retirement Calculator'!A781,'Lorri 401b'!N:N,0),0)</f>
        <v>-4513121.4632995613</v>
      </c>
      <c r="S781" s="25">
        <f t="shared" ca="1" si="787"/>
        <v>-3453392.059659075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1056215.8038509188</v>
      </c>
      <c r="R782" s="25">
        <f t="array" aca="1" ref="R782" ca="1">INDEX('Lorri 401b'!L:L,MATCH('Retirement Calculator'!A782,'Lorri 401b'!N:N,0),0)</f>
        <v>-4552378.1946414905</v>
      </c>
      <c r="S782" s="25">
        <f t="shared" ca="1" si="787"/>
        <v>-3496162.3907905715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1052687.5640622282</v>
      </c>
      <c r="R783" s="25">
        <f t="array" aca="1" ref="R783" ca="1">INDEX('Lorri 401b'!L:L,MATCH('Retirement Calculator'!A783,'Lorri 401b'!N:N,0),0)</f>
        <v>-4591798.4956973447</v>
      </c>
      <c r="S783" s="25">
        <f t="shared" ca="1" si="787"/>
        <v>-3539110.9316351162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1049144.6232744181</v>
      </c>
      <c r="R784" s="25">
        <f t="array" aca="1" ref="R784" ca="1">INDEX('Lorri 401b'!L:L,MATCH('Retirement Calculator'!A784,'Lorri 401b'!N:N,0),0)</f>
        <v>-4631383.0480075981</v>
      </c>
      <c r="S784" s="25">
        <f t="shared" ca="1" si="787"/>
        <v>-3582238.4247331801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1045586.9202333253</v>
      </c>
      <c r="R785" s="25">
        <f t="array" aca="1" ref="R785" ca="1">INDEX('Lorri 401b'!L:L,MATCH('Retirement Calculator'!A785,'Lorri 401b'!N:N,0),0)</f>
        <v>-4671132.5359524777</v>
      </c>
      <c r="S785" s="25">
        <f t="shared" ca="1" si="787"/>
        <v>-3625545.6157191526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1042014.3934295614</v>
      </c>
      <c r="R786" s="25">
        <f t="array" aca="1" ref="R786" ca="1">INDEX('Lorri 401b'!L:L,MATCH('Retirement Calculator'!A786,'Lorri 401b'!N:N,0),0)</f>
        <v>-4711047.6467637941</v>
      </c>
      <c r="S786" s="25">
        <f t="shared" ca="1" si="787"/>
        <v>-3669033.2533342326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1038426.9810974484</v>
      </c>
      <c r="R787" s="25">
        <f t="array" aca="1" ref="R787" ca="1">INDEX('Lorri 401b'!L:L,MATCH('Retirement Calculator'!A787,'Lorri 401b'!N:N,0),0)</f>
        <v>-4751129.0705368249</v>
      </c>
      <c r="S787" s="25">
        <f t="shared" ca="1" si="787"/>
        <v>-3712702.0894393763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1034824.6212139516</v>
      </c>
      <c r="R788" s="25">
        <f t="array" aca="1" ref="R788" ca="1">INDEX('Lorri 401b'!L:L,MATCH('Retirement Calculator'!A788,'Lorri 401b'!N:N,0),0)</f>
        <v>-4791377.5002422426</v>
      </c>
      <c r="S788" s="25">
        <f t="shared" ca="1" si="787"/>
        <v>-3756552.879028291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1031207.251497607</v>
      </c>
      <c r="R789" s="25">
        <f t="array" aca="1" ref="R789" ca="1">INDEX('Lorri 401b'!L:L,MATCH('Retirement Calculator'!A789,'Lorri 401b'!N:N,0),0)</f>
        <v>-4831793.6317381002</v>
      </c>
      <c r="S789" s="25">
        <f t="shared" ca="1" si="787"/>
        <v>-3800586.3802404935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1027574.8094074442</v>
      </c>
      <c r="R790" s="25">
        <f t="array" aca="1" ref="R790" ca="1">INDEX('Lorri 401b'!L:L,MATCH('Retirement Calculator'!A790,'Lorri 401b'!N:N,0),0)</f>
        <v>-4872378.1637818571</v>
      </c>
      <c r="S790" s="25">
        <f t="shared" ca="1" si="787"/>
        <v>-3844803.3543744129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1023927.2321419057</v>
      </c>
      <c r="R791" s="25">
        <f t="array" aca="1" ref="R791" ca="1">INDEX('Lorri 401b'!L:L,MATCH('Retirement Calculator'!A791,'Lorri 401b'!N:N,0),0)</f>
        <v>-4913131.7980424631</v>
      </c>
      <c r="S791" s="25">
        <f t="shared" ca="1" si="787"/>
        <v>-3889204.5659005577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1020264.4566377609</v>
      </c>
      <c r="R792" s="25">
        <f t="array" aca="1" ref="R792" ca="1">INDEX('Lorri 401b'!L:L,MATCH('Retirement Calculator'!A792,'Lorri 401b'!N:N,0),0)</f>
        <v>-4954055.239112488</v>
      </c>
      <c r="S792" s="25">
        <f t="shared" ca="1" si="787"/>
        <v>-3933790.7824747274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1016586.4195690154</v>
      </c>
      <c r="R793" s="25">
        <f t="array" aca="1" ref="R793" ca="1">INDEX('Lorri 401b'!L:L,MATCH('Retirement Calculator'!A793,'Lorri 401b'!N:N,0),0)</f>
        <v>-4995149.1945203049</v>
      </c>
      <c r="S793" s="25">
        <f t="shared" ca="1" si="787"/>
        <v>-3978562.7749512894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1012893.0573458167</v>
      </c>
      <c r="R794" s="25">
        <f t="array" aca="1" ref="R794" ca="1">INDEX('Lorri 401b'!L:L,MATCH('Retirement Calculator'!A794,'Lorri 401b'!N:N,0),0)</f>
        <v>-5036414.3747423207</v>
      </c>
      <c r="S794" s="25">
        <f t="shared" ca="1" si="787"/>
        <v>-4023521.3173965039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1009184.3061133549</v>
      </c>
      <c r="R795" s="25">
        <f t="array" aca="1" ref="R795" ca="1">INDEX('Lorri 401b'!L:L,MATCH('Retirement Calculator'!A795,'Lorri 401b'!N:N,0),0)</f>
        <v>-5077851.493215262</v>
      </c>
      <c r="S795" s="25">
        <f t="shared" ca="1" si="787"/>
        <v>-4068667.1871019071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1005460.1017507577</v>
      </c>
      <c r="R796" s="25">
        <f t="array" aca="1" ref="R796" ca="1">INDEX('Lorri 401b'!L:L,MATCH('Retirement Calculator'!A796,'Lorri 401b'!N:N,0),0)</f>
        <v>-5119461.2663485063</v>
      </c>
      <c r="S796" s="25">
        <f t="shared" ca="1" si="787"/>
        <v>-4114001.1645977488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1001720.3798699829</v>
      </c>
      <c r="R797" s="25">
        <f t="array" aca="1" ref="R797" ca="1">INDEX('Lorri 401b'!L:L,MATCH('Retirement Calculator'!A797,'Lorri 401b'!N:N,0),0)</f>
        <v>-5161244.4135364732</v>
      </c>
      <c r="S797" s="25">
        <f t="shared" ca="1" si="787"/>
        <v>-4159524.0336664901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997965.07581470511</v>
      </c>
      <c r="R798" s="25">
        <f t="array" aca="1" ref="R798" ca="1">INDEX('Lorri 401b'!L:L,MATCH('Retirement Calculator'!A798,'Lorri 401b'!N:N,0),0)</f>
        <v>-5203201.6571710566</v>
      </c>
      <c r="S798" s="25">
        <f t="shared" ca="1" si="787"/>
        <v>-4205236.5813563513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994194.12465919694</v>
      </c>
      <c r="R799" s="25">
        <f t="array" aca="1" ref="R799" ca="1">INDEX('Lorri 401b'!L:L,MATCH('Retirement Calculator'!A799,'Lorri 401b'!N:N,0),0)</f>
        <v>-5245333.7226541173</v>
      </c>
      <c r="S799" s="25">
        <f t="shared" ca="1" si="787"/>
        <v>-4251139.5979949199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990407.46120720741</v>
      </c>
      <c r="R800" s="25">
        <f t="array" aca="1" ref="R800" ca="1">INDEX('Lorri 401b'!L:L,MATCH('Retirement Calculator'!A800,'Lorri 401b'!N:N,0),0)</f>
        <v>-5287641.3384100236</v>
      </c>
      <c r="S800" s="25">
        <f t="shared" ca="1" si="787"/>
        <v>-4297233.8772028163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986605.01999083464</v>
      </c>
      <c r="R801" s="25">
        <f t="array" aca="1" ref="R801" ca="1">INDEX('Lorri 401b'!L:L,MATCH('Retirement Calculator'!A801,'Lorri 401b'!N:N,0),0)</f>
        <v>-5330125.235898247</v>
      </c>
      <c r="S801" s="25">
        <f t="shared" ca="1" si="787"/>
        <v>-4343520.2159074126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982786.73526939366</v>
      </c>
      <c r="R802" s="25">
        <f t="array" aca="1" ref="R802" ca="1">INDEX('Lorri 401b'!L:L,MATCH('Retirement Calculator'!A802,'Lorri 401b'!N:N,0),0)</f>
        <v>-5372786.1496260045</v>
      </c>
      <c r="S802" s="25">
        <f t="shared" ca="1" si="787"/>
        <v>-4389999.4143566107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978952.54102827993</v>
      </c>
      <c r="R803" s="25">
        <f t="array" aca="1" ref="R803" ca="1">INDEX('Lorri 401b'!L:L,MATCH('Retirement Calculator'!A803,'Lorri 401b'!N:N,0),0)</f>
        <v>-5415624.8171609603</v>
      </c>
      <c r="S803" s="25">
        <f t="shared" ca="1" si="787"/>
        <v>-4436672.2761326805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975102.37097782828</v>
      </c>
      <c r="R804" s="25">
        <f t="array" aca="1" ref="R804" ca="1">INDEX('Lorri 401b'!L:L,MATCH('Retirement Calculator'!A804,'Lorri 401b'!N:N,0),0)</f>
        <v>-5458641.979143979</v>
      </c>
      <c r="S804" s="25">
        <f t="shared" ca="1" si="787"/>
        <v>-4483539.6081661507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971236.15855216642</v>
      </c>
      <c r="R805" s="25">
        <f t="array" aca="1" ref="R805" ca="1">INDEX('Lorri 401b'!L:L,MATCH('Retirement Calculator'!A805,'Lorri 401b'!N:N,0),0)</f>
        <v>-5501838.3793019271</v>
      </c>
      <c r="S805" s="25">
        <f t="shared" ca="1" si="787"/>
        <v>-4530602.220749761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967353.83690806432</v>
      </c>
      <c r="R806" s="25">
        <f t="array" aca="1" ref="R806" ca="1">INDEX('Lorri 401b'!L:L,MATCH('Retirement Calculator'!A806,'Lorri 401b'!N:N,0),0)</f>
        <v>-5545214.7644605329</v>
      </c>
      <c r="S806" s="25">
        <f t="shared" ca="1" si="787"/>
        <v>-4577860.9275524691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963455.33892377838</v>
      </c>
      <c r="R807" s="25">
        <f t="array" aca="1" ref="R807" ca="1">INDEX('Lorri 401b'!L:L,MATCH('Retirement Calculator'!A807,'Lorri 401b'!N:N,0),0)</f>
        <v>-5588771.8845572993</v>
      </c>
      <c r="S807" s="25">
        <f t="shared" ca="1" si="787"/>
        <v>-4625316.5456335209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959540.59719789133</v>
      </c>
      <c r="R808" s="25">
        <f t="array" aca="1" ref="R808" ca="1">INDEX('Lorri 401b'!L:L,MATCH('Retirement Calculator'!A808,'Lorri 401b'!N:N,0),0)</f>
        <v>-5632510.4926544689</v>
      </c>
      <c r="S808" s="25">
        <f t="shared" ca="1" si="787"/>
        <v>-4672969.8954565777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955609.54404814634</v>
      </c>
      <c r="R809" s="25">
        <f t="array" aca="1" ref="R809" ca="1">INDEX('Lorri 401b'!L:L,MATCH('Retirement Calculator'!A809,'Lorri 401b'!N:N,0),0)</f>
        <v>-5676431.3449520441</v>
      </c>
      <c r="S809" s="25">
        <f t="shared" ca="1" si="787"/>
        <v>-4720821.8009038977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951662.11151027749</v>
      </c>
      <c r="R810" s="25">
        <f t="array" aca="1" ref="R810" ca="1">INDEX('Lorri 401b'!L:L,MATCH('Retirement Calculator'!A810,'Lorri 401b'!N:N,0),0)</f>
        <v>-5720535.2008008584</v>
      </c>
      <c r="S810" s="25">
        <f t="shared" ca="1" si="787"/>
        <v>-4768873.0892905807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947698.23133683414</v>
      </c>
      <c r="R811" s="25">
        <f t="array" aca="1" ref="R811" ca="1">INDEX('Lorri 401b'!L:L,MATCH('Retirement Calculator'!A811,'Lorri 401b'!N:N,0),0)</f>
        <v>-5764822.8227157099</v>
      </c>
      <c r="S811" s="25">
        <f t="shared" ca="1" si="787"/>
        <v>-4817124.591378876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943717.83499600145</v>
      </c>
      <c r="R812" s="25">
        <f t="array" aca="1" ref="R812" ca="1">INDEX('Lorri 401b'!L:L,MATCH('Retirement Calculator'!A812,'Lorri 401b'!N:N,0),0)</f>
        <v>-5809294.9763885401</v>
      </c>
      <c r="S812" s="25">
        <f t="shared" ca="1" si="787"/>
        <v>-4865577.1413925383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939720.85367041535</v>
      </c>
      <c r="R813" s="25">
        <f t="array" aca="1" ref="R813" ca="1">INDEX('Lorri 401b'!L:L,MATCH('Retirement Calculator'!A813,'Lorri 401b'!N:N,0),0)</f>
        <v>-5853952.430701674</v>
      </c>
      <c r="S813" s="25">
        <f t="shared" ca="1" si="787"/>
        <v>-4914231.5770312585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935707.21825597261</v>
      </c>
      <c r="R814" s="25">
        <f t="array" aca="1" ref="R814" ca="1">INDEX('Lorri 401b'!L:L,MATCH('Retirement Calculator'!A814,'Lorri 401b'!N:N,0),0)</f>
        <v>-5898795.9577411124</v>
      </c>
      <c r="S814" s="25">
        <f t="shared" ca="1" si="787"/>
        <v>-4963088.73948514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931676.85936063633</v>
      </c>
      <c r="R815" s="25">
        <f t="array" aca="1" ref="R815" ca="1">INDEX('Lorri 401b'!L:L,MATCH('Retirement Calculator'!A815,'Lorri 401b'!N:N,0),0)</f>
        <v>-5943826.3328098813</v>
      </c>
      <c r="S815" s="25">
        <f t="shared" ca="1" si="787"/>
        <v>-5012149.4734492451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927629.70730323612</v>
      </c>
      <c r="R816" s="25">
        <f t="array" aca="1" ref="R816" ca="1">INDEX('Lorri 401b'!L:L,MATCH('Retirement Calculator'!A816,'Lorri 401b'!N:N,0),0)</f>
        <v>-5989044.3344414374</v>
      </c>
      <c r="S816" s="25">
        <f t="shared" ca="1" si="787"/>
        <v>-5061414.6271382011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923565.69211226341</v>
      </c>
      <c r="R817" s="25">
        <f t="array" aca="1" ref="R817" ca="1">INDEX('Lorri 401b'!L:L,MATCH('Retirement Calculator'!A817,'Lorri 401b'!N:N,0),0)</f>
        <v>-6034450.7444131244</v>
      </c>
      <c r="S817" s="25">
        <f t="shared" ca="1" si="787"/>
        <v>-5110885.0523008611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919484.74352466164</v>
      </c>
      <c r="R818" s="25">
        <f t="array" aca="1" ref="R818" ca="1">INDEX('Lorri 401b'!L:L,MATCH('Retirement Calculator'!A818,'Lorri 401b'!N:N,0),0)</f>
        <v>-6080046.3477596939</v>
      </c>
      <c r="S818" s="25">
        <f t="shared" ca="1" si="787"/>
        <v>-5160561.6042350326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915386.79098461161</v>
      </c>
      <c r="R819" s="25">
        <f t="array" aca="1" ref="R819" ca="1">INDEX('Lorri 401b'!L:L,MATCH('Retirement Calculator'!A819,'Lorri 401b'!N:N,0),0)</f>
        <v>-6125831.9327868735</v>
      </c>
      <c r="S819" s="25">
        <f t="shared" ca="1" si="787"/>
        <v>-5210445.1418022616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911271.76364231133</v>
      </c>
      <c r="R820" s="25">
        <f t="array" aca="1" ref="R820" ca="1">INDEX('Lorri 401b'!L:L,MATCH('Retirement Calculator'!A820,'Lorri 401b'!N:N,0),0)</f>
        <v>-6171808.2910850001</v>
      </c>
      <c r="S820" s="25">
        <f t="shared" ca="1" si="787"/>
        <v>-5260536.5274426891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907139.59035275143</v>
      </c>
      <c r="R821" s="25">
        <f t="array" aca="1" ref="R821" ca="1">INDEX('Lorri 401b'!L:L,MATCH('Retirement Calculator'!A821,'Lorri 401b'!N:N,0),0)</f>
        <v>-6217976.2175427023</v>
      </c>
      <c r="S821" s="25">
        <f t="shared" ca="1" si="787"/>
        <v>-5310836.627189951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902990.19967448513</v>
      </c>
      <c r="R822" s="25">
        <f t="array" aca="1" ref="R822" ca="1">INDEX('Lorri 401b'!L:L,MATCH('Retirement Calculator'!A822,'Lorri 401b'!N:N,0),0)</f>
        <v>-6264336.5103606451</v>
      </c>
      <c r="S822" s="25">
        <f t="shared" ca="1" si="787"/>
        <v>-5361346.3106861599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898823.51986839273</v>
      </c>
      <c r="R823" s="25">
        <f t="array" aca="1" ref="R823" ca="1">INDEX('Lorri 401b'!L:L,MATCH('Retirement Calculator'!A823,'Lorri 401b'!N:N,0),0)</f>
        <v>-6310889.9710653294</v>
      </c>
      <c r="S823" s="25">
        <f t="shared" ca="1" si="787"/>
        <v>-5412066.4511969369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894639.47889644152</v>
      </c>
      <c r="R824" s="25">
        <f t="array" aca="1" ref="R824" ca="1">INDEX('Lorri 401b'!L:L,MATCH('Retirement Calculator'!A824,'Lorri 401b'!N:N,0),0)</f>
        <v>-6357637.4045229498</v>
      </c>
      <c r="S824" s="25">
        <f t="shared" ca="1" si="787"/>
        <v>-5462997.925626508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890438.00442044053</v>
      </c>
      <c r="R825" s="25">
        <f t="array" aca="1" ref="R825" ca="1">INDEX('Lorri 401b'!L:L,MATCH('Retirement Calculator'!A825,'Lorri 401b'!N:N,0),0)</f>
        <v>-6404579.61895331</v>
      </c>
      <c r="S825" s="25">
        <f t="shared" ca="1" si="787"/>
        <v>-5514141.6145328693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886219.02380078949</v>
      </c>
      <c r="R826" s="25">
        <f t="array" aca="1" ref="R826" ca="1">INDEX('Lorri 401b'!L:L,MATCH('Retirement Calculator'!A826,'Lorri 401b'!N:N,0),0)</f>
        <v>-6451717.4259437965</v>
      </c>
      <c r="S826" s="25">
        <f t="shared" ca="1" si="787"/>
        <v>-5565498.4021430071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881982.46409522335</v>
      </c>
      <c r="R827" s="25">
        <f t="array" aca="1" ref="R827" ca="1">INDEX('Lorri 401b'!L:L,MATCH('Retirement Calculator'!A827,'Lorri 401b'!N:N,0),0)</f>
        <v>-6499051.6404634099</v>
      </c>
      <c r="S827" s="25">
        <f t="shared" ca="1" si="787"/>
        <v>-5617069.1763681863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877728.25205755059</v>
      </c>
      <c r="R828" s="25">
        <f t="array" aca="1" ref="R828" ca="1">INDEX('Lorri 401b'!L:L,MATCH('Retirement Calculator'!A828,'Lorri 401b'!N:N,0),0)</f>
        <v>-6546583.0808768552</v>
      </c>
      <c r="S828" s="25">
        <f t="shared" ca="1" si="787"/>
        <v>-5668854.8288193047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873456.31413638755</v>
      </c>
      <c r="R829" s="25">
        <f t="array" aca="1" ref="R829" ca="1">INDEX('Lorri 401b'!L:L,MATCH('Retirement Calculator'!A829,'Lorri 401b'!N:N,0),0)</f>
        <v>-6594312.5689586904</v>
      </c>
      <c r="S829" s="25">
        <f t="shared" ca="1" si="787"/>
        <v>-5720856.2548223026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869166.57647388638</v>
      </c>
      <c r="R830" s="25">
        <f t="array" aca="1" ref="R830" ca="1">INDEX('Lorri 401b'!L:L,MATCH('Retirement Calculator'!A830,'Lorri 401b'!N:N,0),0)</f>
        <v>-6642240.9299075324</v>
      </c>
      <c r="S830" s="25">
        <f t="shared" ca="1" si="787"/>
        <v>-5773074.3534336463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864858.96490445815</v>
      </c>
      <c r="R831" s="25">
        <f t="array" aca="1" ref="R831" ca="1">INDEX('Lorri 401b'!L:L,MATCH('Retirement Calculator'!A831,'Lorri 401b'!N:N,0),0)</f>
        <v>-6690368.9923603283</v>
      </c>
      <c r="S831" s="25">
        <f t="shared" ca="1" si="787"/>
        <v>-5825510.0274558701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860533.40495349059</v>
      </c>
      <c r="R832" s="25">
        <f t="array" aca="1" ref="R832" ca="1">INDEX('Lorri 401b'!L:L,MATCH('Retirement Calculator'!A832,'Lorri 401b'!N:N,0),0)</f>
        <v>-6738697.5884066774</v>
      </c>
      <c r="S832" s="25">
        <f t="shared" ca="1" si="787"/>
        <v>-5878164.1834531864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856189.82183606061</v>
      </c>
      <c r="R833" s="25">
        <f t="array" aca="1" ref="R833" ca="1">INDEX('Lorri 401b'!L:L,MATCH('Retirement Calculator'!A833,'Lorri 401b'!N:N,0),0)</f>
        <v>-6787227.5536032198</v>
      </c>
      <c r="S833" s="25">
        <f t="shared" ca="1" si="787"/>
        <v>-5931037.731767159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851828.14045564143</v>
      </c>
      <c r="R834" s="25">
        <f t="array" aca="1" ref="R834" ca="1">INDEX('Lorri 401b'!L:L,MATCH('Retirement Calculator'!A834,'Lorri 401b'!N:N,0),0)</f>
        <v>-6835959.7269880809</v>
      </c>
      <c r="S834" s="25">
        <f t="shared" ca="1" si="787"/>
        <v>-5984131.5865324391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847448.2854028038</v>
      </c>
      <c r="R835" s="25">
        <f t="array" aca="1" ref="R835" ca="1">INDEX('Lorri 401b'!L:L,MATCH('Retirement Calculator'!A835,'Lorri 401b'!N:N,0),0)</f>
        <v>-6884894.951095379</v>
      </c>
      <c r="S835" s="25">
        <f t="shared" ca="1" si="787"/>
        <v>-6037446.6656925753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843050.18095391267</v>
      </c>
      <c r="R836" s="25">
        <f t="array" aca="1" ref="R836" ca="1">INDEX('Lorri 401b'!L:L,MATCH('Retirement Calculator'!A836,'Lorri 401b'!N:N,0),0)</f>
        <v>-6934034.0719697913</v>
      </c>
      <c r="S836" s="25">
        <f t="shared" ca="1" si="787"/>
        <v>-6090983.8910158789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838633.75106981781</v>
      </c>
      <c r="R837" s="25">
        <f t="array" aca="1" ref="R837" ca="1">INDEX('Lorri 401b'!L:L,MATCH('Retirement Calculator'!A837,'Lorri 401b'!N:N,0),0)</f>
        <v>-6983377.9391811797</v>
      </c>
      <c r="S837" s="25">
        <f t="shared" ca="1" si="787"/>
        <v>-6144744.188111362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834198.9193945392</v>
      </c>
      <c r="R838" s="25">
        <f t="array" aca="1" ref="R838" ca="1">INDEX('Lorri 401b'!L:L,MATCH('Retirement Calculator'!A838,'Lorri 401b'!N:N,0),0)</f>
        <v>-7032927.4058392821</v>
      </c>
      <c r="S838" s="25">
        <f t="shared" ca="1" si="787"/>
        <v>-6198728.4864447434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829745.60925394692</v>
      </c>
      <c r="R839" s="25">
        <f t="array" aca="1" ref="R839" ca="1">INDEX('Lorri 401b'!L:L,MATCH('Retirement Calculator'!A839,'Lorri 401b'!N:N,0),0)</f>
        <v>-7082683.3286084607</v>
      </c>
      <c r="S839" s="25">
        <f t="shared" ca="1" si="787"/>
        <v>-6252937.719354514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825273.7436544355</v>
      </c>
      <c r="R840" s="25">
        <f t="array" aca="1" ref="R840" ca="1">INDEX('Lorri 401b'!L:L,MATCH('Retirement Calculator'!A840,'Lorri 401b'!N:N,0),0)</f>
        <v>-7132646.5677225105</v>
      </c>
      <c r="S840" s="25">
        <f t="shared" ca="1" si="787"/>
        <v>-6307372.824068075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820783.24528159283</v>
      </c>
      <c r="R841" s="25">
        <f t="array" aca="1" ref="R841" ca="1">INDEX('Lorri 401b'!L:L,MATCH('Retirement Calculator'!A841,'Lorri 401b'!N:N,0),0)</f>
        <v>-7182817.9869995359</v>
      </c>
      <c r="S841" s="25">
        <f t="shared" ca="1" si="787"/>
        <v>-6362034.741717943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816274.03649886337</v>
      </c>
      <c r="R842" s="25">
        <f t="array" aca="1" ref="R842" ca="1">INDEX('Lorri 401b'!L:L,MATCH('Retirement Calculator'!A842,'Lorri 401b'!N:N,0),0)</f>
        <v>-7233198.4538568817</v>
      </c>
      <c r="S842" s="25">
        <f t="shared" ca="1" si="787"/>
        <v>-6416924.4173580185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811746.03934620577</v>
      </c>
      <c r="R843" s="25">
        <f t="array" aca="1" ref="R843" ca="1">INDEX('Lorri 401b'!L:L,MATCH('Retirement Calculator'!A843,'Lorri 401b'!N:N,0),0)</f>
        <v>-7283788.839326133</v>
      </c>
      <c r="S843" s="25">
        <f t="shared" ca="1" si="787"/>
        <v>-6472042.799979927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807199.17553874548</v>
      </c>
      <c r="R844" s="25">
        <f t="array" aca="1" ref="R844" ca="1">INDEX('Lorri 401b'!L:L,MATCH('Retirement Calculator'!A844,'Lorri 401b'!N:N,0),0)</f>
        <v>-7334590.018068173</v>
      </c>
      <c r="S844" s="25">
        <f t="shared" ca="1" si="787"/>
        <v>-6527390.8425294273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802633.36646542081</v>
      </c>
      <c r="R845" s="25">
        <f t="array" aca="1" ref="R845" ca="1">INDEX('Lorri 401b'!L:L,MATCH('Retirement Calculator'!A845,'Lorri 401b'!N:N,0),0)</f>
        <v>-7385602.8683883045</v>
      </c>
      <c r="S845" s="25">
        <f t="shared" ca="1" si="787"/>
        <v>-6582969.501922884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798048.53318762395</v>
      </c>
      <c r="R846" s="25">
        <f t="array" aca="1" ref="R846" ca="1">INDEX('Lorri 401b'!L:L,MATCH('Retirement Calculator'!A846,'Lorri 401b'!N:N,0),0)</f>
        <v>-7436828.2722514374</v>
      </c>
      <c r="S846" s="25">
        <f t="shared" ca="1" si="787"/>
        <v>-6638779.7390638134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793444.59643783618</v>
      </c>
      <c r="R847" s="25">
        <f t="array" aca="1" ref="R847" ca="1">INDEX('Lorri 401b'!L:L,MATCH('Retirement Calculator'!A847,'Lorri 401b'!N:N,0),0)</f>
        <v>-7488267.1152973333</v>
      </c>
      <c r="S847" s="25">
        <f t="shared" ca="1" si="787"/>
        <v>-6694822.5188594973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788821.4766182577</v>
      </c>
      <c r="R848" s="25">
        <f t="array" aca="1" ref="R848" ca="1">INDEX('Lorri 401b'!L:L,MATCH('Retirement Calculator'!A848,'Lorri 401b'!N:N,0),0)</f>
        <v>-7539920.2868559202</v>
      </c>
      <c r="S848" s="25">
        <f t="shared" ca="1" si="787"/>
        <v>-6751098.8102376629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784179.09379943099</v>
      </c>
      <c r="R849" s="25">
        <f t="array" aca="1" ref="R849" ca="1">INDEX('Lorri 401b'!L:L,MATCH('Retirement Calculator'!A849,'Lorri 401b'!N:N,0),0)</f>
        <v>-7591788.6799626676</v>
      </c>
      <c r="S849" s="25">
        <f t="shared" ca="1" si="787"/>
        <v>-6807609.5861632368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779517.36771885911</v>
      </c>
      <c r="R850" s="25">
        <f t="array" aca="1" ref="R850" ca="1">INDEX('Lorri 401b'!L:L,MATCH('Retirement Calculator'!A850,'Lorri 401b'!N:N,0),0)</f>
        <v>-7643873.1913740262</v>
      </c>
      <c r="S850" s="25">
        <f t="shared" ca="1" si="787"/>
        <v>-6864355.8236551676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774836.21777961822</v>
      </c>
      <c r="R851" s="25">
        <f t="array" aca="1" ref="R851" ca="1">INDEX('Lorri 401b'!L:L,MATCH('Retirement Calculator'!A851,'Lorri 401b'!N:N,0),0)</f>
        <v>-7696174.7215829324</v>
      </c>
      <c r="S851" s="25">
        <f t="shared" ca="1" si="787"/>
        <v>-6921338.5038033146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770135.56304896378</v>
      </c>
      <c r="R852" s="25">
        <f t="array" aca="1" ref="R852" ca="1">INDEX('Lorri 401b'!L:L,MATCH('Retirement Calculator'!A852,'Lorri 401b'!N:N,0),0)</f>
        <v>-7748694.1748343762</v>
      </c>
      <c r="S852" s="25">
        <f t="shared" ca="1" si="787"/>
        <v>-6978558.6117854128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765415.32225693169</v>
      </c>
      <c r="R853" s="25">
        <f t="array" aca="1" ref="R853" ca="1">INDEX('Lorri 401b'!L:L,MATCH('Retirement Calculator'!A853,'Lorri 401b'!N:N,0),0)</f>
        <v>-7801432.4591410337</v>
      </c>
      <c r="S853" s="25">
        <f t="shared" ca="1" si="787"/>
        <v>-7036017.1368841017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760675.41379493277</v>
      </c>
      <c r="R854" s="25">
        <f t="array" aca="1" ref="R854" ca="1">INDEX('Lorri 401b'!L:L,MATCH('Retirement Calculator'!A854,'Lorri 401b'!N:N,0),0)</f>
        <v>-7854390.486298969</v>
      </c>
      <c r="S854" s="25">
        <f t="shared" ca="1" si="787"/>
        <v>-7093715.0725040361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755915.75571434223</v>
      </c>
      <c r="R855" s="25">
        <f t="array" aca="1" ref="R855" ca="1">INDEX('Lorri 401b'!L:L,MATCH('Retirement Calculator'!A855,'Lorri 401b'!N:N,0),0)</f>
        <v>-7907569.171903396</v>
      </c>
      <c r="S855" s="25">
        <f t="shared" ca="1" si="787"/>
        <v>-7151653.416189054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751136.26572508249</v>
      </c>
      <c r="R856" s="25">
        <f t="array" aca="1" ref="R856" ca="1">INDEX('Lorri 401b'!L:L,MATCH('Retirement Calculator'!A856,'Lorri 401b'!N:N,0),0)</f>
        <v>-7960969.4353645081</v>
      </c>
      <c r="S856" s="25">
        <f t="shared" ca="1" si="787"/>
        <v>-7209833.1696394254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746336.86119420081</v>
      </c>
      <c r="R857" s="25">
        <f t="array" aca="1" ref="R857" ca="1">INDEX('Lorri 401b'!L:L,MATCH('Retirement Calculator'!A857,'Lorri 401b'!N:N,0),0)</f>
        <v>-8014592.1999233747</v>
      </c>
      <c r="S857" s="25">
        <f t="shared" ca="1" si="787"/>
        <v>-7268255.3387291739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741517.45914444048</v>
      </c>
      <c r="R858" s="25">
        <f t="array" aca="1" ref="R858" ca="1">INDEX('Lorri 401b'!L:L,MATCH('Retirement Calculator'!A858,'Lorri 401b'!N:N,0),0)</f>
        <v>-8068438.3926679036</v>
      </c>
      <c r="S858" s="25">
        <f t="shared" ca="1" si="787"/>
        <v>-7326920.9335234631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736677.97625280614</v>
      </c>
      <c r="R859" s="25">
        <f t="array" aca="1" ref="R859" ca="1">INDEX('Lorri 401b'!L:L,MATCH('Retirement Calculator'!A859,'Lorri 401b'!N:N,0),0)</f>
        <v>-8122508.9445488676</v>
      </c>
      <c r="S859" s="25">
        <f t="shared" ca="1" si="787"/>
        <v>-7385830.9682960613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731818.32884912333</v>
      </c>
      <c r="R860" s="25">
        <f t="array" aca="1" ref="R860" ca="1">INDEX('Lorri 401b'!L:L,MATCH('Retirement Calculator'!A860,'Lorri 401b'!N:N,0),0)</f>
        <v>-8176804.7903960021</v>
      </c>
      <c r="S860" s="25">
        <f t="shared" ca="1" si="787"/>
        <v>-7444986.4615468793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726938.43291459186</v>
      </c>
      <c r="R861" s="25">
        <f t="array" aca="1" ref="R861" ca="1">INDEX('Lorri 401b'!L:L,MATCH('Retirement Calculator'!A861,'Lorri 401b'!N:N,0),0)</f>
        <v>-8231326.8689341666</v>
      </c>
      <c r="S861" s="25">
        <f t="shared" ca="1" si="787"/>
        <v>-7504388.4360195752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722038.20408033323</v>
      </c>
      <c r="R862" s="25">
        <f t="array" aca="1" ref="R862" ca="1">INDEX('Lorri 401b'!L:L,MATCH('Retirement Calculator'!A862,'Lorri 401b'!N:N,0),0)</f>
        <v>-8286076.1227995735</v>
      </c>
      <c r="S862" s="25">
        <f t="shared" ca="1" si="787"/>
        <v>-7564037.9187192405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717117.5576259318</v>
      </c>
      <c r="R863" s="25">
        <f t="array" aca="1" ref="R863" ca="1">INDEX('Lorri 401b'!L:L,MATCH('Retirement Calculator'!A863,'Lorri 401b'!N:N,0),0)</f>
        <v>-8341053.4985560859</v>
      </c>
      <c r="S863" s="25">
        <f t="shared" ca="1" si="787"/>
        <v>-7623935.9409301542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712176.4084779704</v>
      </c>
      <c r="R864" s="25">
        <f t="array" aca="1" ref="R864" ca="1">INDEX('Lorri 401b'!L:L,MATCH('Retirement Calculator'!A864,'Lorri 401b'!N:N,0),0)</f>
        <v>-8396259.9467115849</v>
      </c>
      <c r="S864" s="25">
        <f t="shared" ca="1" si="787"/>
        <v>-7684083.5382336145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707214.67120855907</v>
      </c>
      <c r="R865" s="25">
        <f t="array" aca="1" ref="R865" ca="1">INDEX('Lorri 401b'!L:L,MATCH('Retirement Calculator'!A865,'Lorri 401b'!N:N,0),0)</f>
        <v>-8451696.4217343964</v>
      </c>
      <c r="S865" s="25">
        <f t="shared" ca="1" si="787"/>
        <v>-7744481.7505258378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702232.26003385859</v>
      </c>
      <c r="R866" s="25">
        <f t="array" aca="1" ref="R866" ca="1">INDEX('Lorri 401b'!L:L,MATCH('Retirement Calculator'!A866,'Lorri 401b'!N:N,0),0)</f>
        <v>-8507363.8820698038</v>
      </c>
      <c r="S866" s="25">
        <f t="shared" ca="1" si="787"/>
        <v>-7805131.6220359448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697229.08881259686</v>
      </c>
      <c r="R867" s="25">
        <f t="array" aca="1" ref="R867" ca="1">INDEX('Lorri 401b'!L:L,MATCH('Retirement Calculator'!A867,'Lorri 401b'!N:N,0),0)</f>
        <v>-8563263.2901566084</v>
      </c>
      <c r="S867" s="25">
        <f t="shared" ca="1" si="787"/>
        <v>-7866034.2013440114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692205.07104457985</v>
      </c>
      <c r="R868" s="25">
        <f t="array" aca="1" ref="R868" ca="1">INDEX('Lorri 401b'!L:L,MATCH('Retirement Calculator'!A868,'Lorri 401b'!N:N,0),0)</f>
        <v>-8619395.6124437749</v>
      </c>
      <c r="S868" s="25">
        <f t="shared" ca="1" si="787"/>
        <v>-7927190.5413991949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687160.11986919609</v>
      </c>
      <c r="R869" s="25">
        <f t="array" aca="1" ref="R869" ca="1">INDEX('Lorri 401b'!L:L,MATCH('Retirement Calculator'!A869,'Lorri 401b'!N:N,0),0)</f>
        <v>-8675761.8194071371</v>
      </c>
      <c r="S869" s="25">
        <f t="shared" ca="1" si="787"/>
        <v>-7988601.6995379413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682094.14806391497</v>
      </c>
      <c r="R870" s="25">
        <f t="array" aca="1" ref="R870" ca="1">INDEX('Lorri 401b'!L:L,MATCH('Retirement Calculator'!A870,'Lorri 401b'!N:N,0),0)</f>
        <v>-8732362.8855661806</v>
      </c>
      <c r="S870" s="25">
        <f t="shared" ca="1" si="787"/>
        <v>-8050268.7375022657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677007.06804277841</v>
      </c>
      <c r="R871" s="25">
        <f t="array" aca="1" ref="R871" ca="1">INDEX('Lorri 401b'!L:L,MATCH('Retirement Calculator'!A871,'Lorri 401b'!N:N,0),0)</f>
        <v>-8789199.7895008866</v>
      </c>
      <c r="S871" s="25">
        <f t="shared" ca="1" si="787"/>
        <v>-8112192.7214581082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671898.79185488715</v>
      </c>
      <c r="R872" s="25">
        <f t="array" aca="1" ref="R872" ca="1">INDEX('Lorri 401b'!L:L,MATCH('Retirement Calculator'!A872,'Lorri 401b'!N:N,0),0)</f>
        <v>-8846273.5138686541</v>
      </c>
      <c r="S872" s="25">
        <f t="shared" ca="1" si="787"/>
        <v>-8174374.7220137669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666769.23118287965</v>
      </c>
      <c r="R873" s="25">
        <f t="array" aca="1" ref="R873" ca="1">INDEX('Lorri 401b'!L:L,MATCH('Retirement Calculator'!A873,'Lorri 401b'!N:N,0),0)</f>
        <v>-8903585.0454212874</v>
      </c>
      <c r="S873" s="25">
        <f t="shared" ca="1" si="787"/>
        <v>-8236815.8142384076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661618.29734140553</v>
      </c>
      <c r="R874" s="25">
        <f t="array" aca="1" ref="R874" ca="1">INDEX('Lorri 401b'!L:L,MATCH('Retirement Calculator'!A874,'Lorri 401b'!N:N,0),0)</f>
        <v>-8961135.3750220556</v>
      </c>
      <c r="S874" s="25">
        <f t="shared" ca="1" si="787"/>
        <v>-8299517.0776806502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656445.90127559192</v>
      </c>
      <c r="R875" s="25">
        <f t="array" aca="1" ref="R875" ca="1">INDEX('Lorri 401b'!L:L,MATCH('Retirement Calculator'!A875,'Lorri 401b'!N:N,0),0)</f>
        <v>-9018925.4976628274</v>
      </c>
      <c r="S875" s="25">
        <f t="shared" ca="1" si="787"/>
        <v>-8362479.5963872354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651251.95355950412</v>
      </c>
      <c r="R876" s="25">
        <f t="array" aca="1" ref="R876" ca="1">INDEX('Lorri 401b'!L:L,MATCH('Retirement Calculator'!A876,'Lorri 401b'!N:N,0),0)</f>
        <v>-9076956.4124812689</v>
      </c>
      <c r="S876" s="25">
        <f t="shared" ca="1" si="787"/>
        <v>-8425704.458921764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646036.36439459922</v>
      </c>
      <c r="R877" s="25">
        <f t="array" aca="1" ref="R877" ca="1">INDEX('Lorri 401b'!L:L,MATCH('Retirement Calculator'!A877,'Lorri 401b'!N:N,0),0)</f>
        <v>-9135229.1227781214</v>
      </c>
      <c r="S877" s="25">
        <f t="shared" ca="1" si="787"/>
        <v>-8489192.7583835218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640799.04360817396</v>
      </c>
      <c r="R878" s="25">
        <f t="array" aca="1" ref="R878" ca="1">INDEX('Lorri 401b'!L:L,MATCH('Retirement Calculator'!A878,'Lorri 401b'!N:N,0),0)</f>
        <v>-9193744.6360345446</v>
      </c>
      <c r="S878" s="25">
        <f t="shared" ca="1" si="787"/>
        <v>-8552945.5924263708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635539.90065180522</v>
      </c>
      <c r="R879" s="25">
        <f t="array" aca="1" ref="R879" ca="1">INDEX('Lorri 401b'!L:L,MATCH('Retirement Calculator'!A879,'Lorri 401b'!N:N,0),0)</f>
        <v>-9252503.9639295358</v>
      </c>
      <c r="S879" s="25">
        <f t="shared" ca="1" si="787"/>
        <v>-8616964.0632777307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630258.84459978493</v>
      </c>
      <c r="R880" s="25">
        <f t="array" aca="1" ref="R880" ca="1">INDEX('Lorri 401b'!L:L,MATCH('Retirement Calculator'!A880,'Lorri 401b'!N:N,0),0)</f>
        <v>-9311508.1223574225</v>
      </c>
      <c r="S880" s="25">
        <f t="shared" ca="1" si="787"/>
        <v>-8681249.2777576372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624955.78414754791</v>
      </c>
      <c r="R881" s="25">
        <f t="array" aca="1" ref="R881" ca="1">INDEX('Lorri 401b'!L:L,MATCH('Retirement Calculator'!A881,'Lorri 401b'!N:N,0),0)</f>
        <v>-9370758.1314454246</v>
      </c>
      <c r="S881" s="25">
        <f t="shared" ca="1" si="787"/>
        <v>-8745802.3472978771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619630.62761009322</v>
      </c>
      <c r="R882" s="25">
        <f t="array" aca="1" ref="R882" ca="1">INDEX('Lorri 401b'!L:L,MATCH('Retirement Calculator'!A882,'Lorri 401b'!N:N,0),0)</f>
        <v>-9430255.0155712944</v>
      </c>
      <c r="S882" s="25">
        <f t="shared" ca="1" si="787"/>
        <v>-8810624.3879612014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614283.2829203991</v>
      </c>
      <c r="R883" s="25">
        <f t="array" aca="1" ref="R883" ca="1">INDEX('Lorri 401b'!L:L,MATCH('Retirement Calculator'!A883,'Lorri 401b'!N:N,0),0)</f>
        <v>-9489999.8033810221</v>
      </c>
      <c r="S883" s="25">
        <f t="shared" ca="1" si="787"/>
        <v>-8875716.5204606224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608913.65762783133</v>
      </c>
      <c r="R884" s="25">
        <f t="array" aca="1" ref="R884" ca="1">INDEX('Lorri 401b'!L:L,MATCH('Retirement Calculator'!A884,'Lorri 401b'!N:N,0),0)</f>
        <v>-9549993.5278066229</v>
      </c>
      <c r="S884" s="25">
        <f t="shared" ca="1" si="787"/>
        <v>-8941079.8701787908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603521.65889654448</v>
      </c>
      <c r="R885" s="25">
        <f t="array" aca="1" ref="R885" ca="1">INDEX('Lorri 401b'!L:L,MATCH('Retirement Calculator'!A885,'Lorri 401b'!N:N,0),0)</f>
        <v>-9610237.2260839976</v>
      </c>
      <c r="S885" s="25">
        <f t="shared" ca="1" si="787"/>
        <v>-9006715.5671874527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598107.19350387726</v>
      </c>
      <c r="R886" s="25">
        <f t="array" aca="1" ref="R886" ca="1">INDEX('Lorri 401b'!L:L,MATCH('Retirement Calculator'!A886,'Lorri 401b'!N:N,0),0)</f>
        <v>-9670731.9397708606</v>
      </c>
      <c r="S886" s="25">
        <f t="shared" ca="1" si="787"/>
        <v>-9072624.7462669834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592670.16783874063</v>
      </c>
      <c r="R887" s="25">
        <f t="array" aca="1" ref="R887" ca="1">INDEX('Lorri 401b'!L:L,MATCH('Retirement Calculator'!A887,'Lorri 401b'!N:N,0),0)</f>
        <v>-9731478.7147647534</v>
      </c>
      <c r="S887" s="25">
        <f t="shared" ca="1" si="787"/>
        <v>-9138808.5469260123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587210.48789999925</v>
      </c>
      <c r="R888" s="25">
        <f t="array" aca="1" ref="R888" ca="1">INDEX('Lorri 401b'!L:L,MATCH('Retirement Calculator'!A888,'Lorri 401b'!N:N,0),0)</f>
        <v>-9792478.6013211198</v>
      </c>
      <c r="S888" s="25">
        <f t="shared" ca="1" si="787"/>
        <v>-9205268.1134211197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581728.05929484637</v>
      </c>
      <c r="R889" s="25">
        <f t="array" aca="1" ref="R889" ca="1">INDEX('Lorri 401b'!L:L,MATCH('Retirement Calculator'!A889,'Lorri 401b'!N:N,0),0)</f>
        <v>-9853732.6540714707</v>
      </c>
      <c r="S889" s="25">
        <f t="shared" ca="1" si="787"/>
        <v>-9272004.5947766248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576222.78723717213</v>
      </c>
      <c r="R890" s="25">
        <f t="array" aca="1" ref="R890" ca="1">INDEX('Lorri 401b'!L:L,MATCH('Retirement Calculator'!A890,'Lorri 401b'!N:N,0),0)</f>
        <v>-9915241.9320416152</v>
      </c>
      <c r="S890" s="25">
        <f t="shared" ca="1" si="787"/>
        <v>-9339019.1448044423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570694.57654592418</v>
      </c>
      <c r="R891" s="25">
        <f t="array" aca="1" ref="R891" ca="1">INDEX('Lorri 401b'!L:L,MATCH('Retirement Calculator'!A891,'Lorri 401b'!N:N,0),0)</f>
        <v>-9977007.4986699689</v>
      </c>
      <c r="S891" s="25">
        <f t="shared" ca="1" si="787"/>
        <v>-9406312.922124045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565143.33164346276</v>
      </c>
      <c r="R892" s="25">
        <f t="array" aca="1" ref="R892" ca="1">INDEX('Lorri 401b'!L:L,MATCH('Retirement Calculator'!A892,'Lorri 401b'!N:N,0),0)</f>
        <v>-10039030.421825942</v>
      </c>
      <c r="S892" s="25">
        <f t="shared" ca="1" si="787"/>
        <v>-9473887.0901824795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559568.95655390772</v>
      </c>
      <c r="R893" s="25">
        <f t="array" aca="1" ref="R893" ca="1">INDEX('Lorri 401b'!L:L,MATCH('Retirement Calculator'!A893,'Lorri 401b'!N:N,0),0)</f>
        <v>-10101311.773828397</v>
      </c>
      <c r="S893" s="25">
        <f t="shared" ca="1" si="787"/>
        <v>-9541742.8172744885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553971.35490147956</v>
      </c>
      <c r="R894" s="25">
        <f t="array" aca="1" ref="R894" ca="1">INDEX('Lorri 401b'!L:L,MATCH('Retirement Calculator'!A894,'Lorri 401b'!N:N,0),0)</f>
        <v>-10163852.631464195</v>
      </c>
      <c r="S894" s="25">
        <f t="shared" ca="1" si="787"/>
        <v>-9609881.2765627149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548350.42990883288</v>
      </c>
      <c r="R895" s="25">
        <f t="array" aca="1" ref="R895" ca="1">INDEX('Lorri 401b'!L:L,MATCH('Retirement Calculator'!A895,'Lorri 401b'!N:N,0),0)</f>
        <v>-10226654.076006809</v>
      </c>
      <c r="S895" s="25">
        <f t="shared" ca="1" si="787"/>
        <v>-9678303.6460979767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542706.08439538348</v>
      </c>
      <c r="R896" s="25">
        <f t="array" aca="1" ref="R896" ca="1">INDEX('Lorri 401b'!L:L,MATCH('Retirement Calculator'!A896,'Lorri 401b'!N:N,0),0)</f>
        <v>-10289717.193235017</v>
      </c>
      <c r="S896" s="25">
        <f t="shared" ca="1" si="787"/>
        <v>-9747011.1088396348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537038.22077562811</v>
      </c>
      <c r="R897" s="25">
        <f t="array" aca="1" ref="R897" ca="1">INDEX('Lorri 401b'!L:L,MATCH('Retirement Calculator'!A897,'Lorri 401b'!N:N,0),0)</f>
        <v>-10353043.073451677</v>
      </c>
      <c r="S897" s="25">
        <f t="shared" ca="1" si="787"/>
        <v>-9816004.8526760489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531346.74105745705</v>
      </c>
      <c r="R898" s="25">
        <f t="array" aca="1" ref="R898" ca="1">INDEX('Lorri 401b'!L:L,MATCH('Retirement Calculator'!A898,'Lorri 401b'!N:N,0),0)</f>
        <v>-10416632.811502572</v>
      </c>
      <c r="S898" s="25">
        <f t="shared" ca="1" si="787"/>
        <v>-9885286.0704451147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525631.54684046039</v>
      </c>
      <c r="R899" s="25">
        <f t="array" aca="1" ref="R899" ca="1">INDEX('Lorri 401b'!L:L,MATCH('Retirement Calculator'!A899,'Lorri 401b'!N:N,0),0)</f>
        <v>-10480487.506795347</v>
      </c>
      <c r="S899" s="25">
        <f t="shared" ca="1" si="787"/>
        <v>-9954855.9599548858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519892.53931422619</v>
      </c>
      <c r="R900" s="25">
        <f t="array" aca="1" ref="R900" ca="1">INDEX('Lorri 401b'!L:L,MATCH('Retirement Calculator'!A900,'Lorri 401b'!N:N,0),0)</f>
        <v>-10544608.263318507</v>
      </c>
      <c r="S900" s="25">
        <f t="shared" ca="1" si="787"/>
        <v>-10024715.724004282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514129.61925663269</v>
      </c>
      <c r="R901" s="25">
        <f t="array" aca="1" ref="R901" ca="1">INDEX('Lorri 401b'!L:L,MATCH('Retirement Calculator'!A901,'Lorri 401b'!N:N,0),0)</f>
        <v>-10608996.189660514</v>
      </c>
      <c r="S901" s="25">
        <f t="shared" ca="1" si="787"/>
        <v>-10094866.570403881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508342.68703213258</v>
      </c>
      <c r="R902" s="25">
        <f t="array" aca="1" ref="R902" ca="1">INDEX('Lorri 401b'!L:L,MATCH('Retirement Calculator'!A902,'Lorri 401b'!N:N,0),0)</f>
        <v>-10673652.399028946</v>
      </c>
      <c r="S902" s="25">
        <f t="shared" ca="1" si="787"/>
        <v>-10165309.711996812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502531.64259003039</v>
      </c>
      <c r="R903" s="25">
        <f t="array" aca="1" ref="R903" ca="1">INDEX('Lorri 401b'!L:L,MATCH('Retirement Calculator'!A903,'Lorri 401b'!N:N,0),0)</f>
        <v>-10738578.009269746</v>
      </c>
      <c r="S903" s="25">
        <f t="shared" ca="1" si="787"/>
        <v>-10236046.366679715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496696.38546275278</v>
      </c>
      <c r="R904" s="25">
        <f t="array" aca="1" ref="R904" ca="1">INDEX('Lorri 401b'!L:L,MATCH('Retirement Calculator'!A904,'Lorri 401b'!N:N,0),0)</f>
        <v>-10803774.142886551</v>
      </c>
      <c r="S904" s="25">
        <f t="shared" ca="1" si="787"/>
        <v>-10307077.757423798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490836.81476411148</v>
      </c>
      <c r="R905" s="25">
        <f t="array" aca="1" ref="R905" ca="1">INDEX('Lorri 401b'!L:L,MATCH('Retirement Calculator'!A905,'Lorri 401b'!N:N,0),0)</f>
        <v>-10869241.927060092</v>
      </c>
      <c r="S905" s="25">
        <f t="shared" ca="1" si="787"/>
        <v>-10378405.11229598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484952.8291875592</v>
      </c>
      <c r="R906" s="25">
        <f t="array" aca="1" ref="R906" ca="1">INDEX('Lorri 401b'!L:L,MATCH('Retirement Calculator'!A906,'Lorri 401b'!N:N,0),0)</f>
        <v>-10934982.49366769</v>
      </c>
      <c r="S906" s="25">
        <f t="shared" ca="1" si="787"/>
        <v>-10450029.664480131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479044.32700443792</v>
      </c>
      <c r="R907" s="25">
        <f t="array" aca="1" ref="R907" ca="1">INDEX('Lorri 401b'!L:L,MATCH('Retirement Calculator'!A907,'Lorri 401b'!N:N,0),0)</f>
        <v>-11000996.97930282</v>
      </c>
      <c r="S907" s="25">
        <f t="shared" ca="1" si="787"/>
        <v>-10521952.652298382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473111.20606222033</v>
      </c>
      <c r="R908" s="25">
        <f t="array" aca="1" ref="R908" ca="1">INDEX('Lorri 401b'!L:L,MATCH('Retirement Calculator'!A908,'Lorri 401b'!N:N,0),0)</f>
        <v>-11067286.525294762</v>
      </c>
      <c r="S908" s="25">
        <f t="shared" ca="1" si="787"/>
        <v>-10594175.319232542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467153.36378274352</v>
      </c>
      <c r="R909" s="25">
        <f t="array" aca="1" ref="R909" ca="1">INDEX('Lorri 401b'!L:L,MATCH('Retirement Calculator'!A909,'Lorri 401b'!N:N,0),0)</f>
        <v>-11133852.277728338</v>
      </c>
      <c r="S909" s="25">
        <f t="shared" ca="1" si="787"/>
        <v>-10666698.913945595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461170.69716043555</v>
      </c>
      <c r="R910" s="25">
        <f t="array" aca="1" ref="R910" ca="1">INDEX('Lorri 401b'!L:L,MATCH('Retirement Calculator'!A910,'Lorri 401b'!N:N,0),0)</f>
        <v>-11200695.387463719</v>
      </c>
      <c r="S910" s="25">
        <f t="shared" ca="1" si="787"/>
        <v>-10739524.690303283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455163.10276053462</v>
      </c>
      <c r="R911" s="25">
        <f t="array" aca="1" ref="R911" ca="1">INDEX('Lorri 401b'!L:L,MATCH('Retirement Calculator'!A911,'Lorri 401b'!N:N,0),0)</f>
        <v>-11267817.010156332</v>
      </c>
      <c r="S911" s="25">
        <f t="shared" ca="1" si="787"/>
        <v>-10812653.907395797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449130.47671730077</v>
      </c>
      <c r="R912" s="25">
        <f t="array" aca="1" ref="R912" ca="1">INDEX('Lorri 401b'!L:L,MATCH('Retirement Calculator'!A912,'Lorri 401b'!N:N,0),0)</f>
        <v>-11335218.30627683</v>
      </c>
      <c r="S912" s="25">
        <f t="shared" ca="1" si="787"/>
        <v>-10886087.829559529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443072.71473222011</v>
      </c>
      <c r="R913" s="25">
        <f t="array" aca="1" ref="R913" ca="1">INDEX('Lorri 401b'!L:L,MATCH('Retirement Calculator'!A913,'Lorri 401b'!N:N,0),0)</f>
        <v>-11402900.441131163</v>
      </c>
      <c r="S913" s="25">
        <f t="shared" ca="1" si="787"/>
        <v>-10959827.726398943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436989.7120722016</v>
      </c>
      <c r="R914" s="25">
        <f t="array" aca="1" ref="R914" ca="1">INDEX('Lorri 401b'!L:L,MATCH('Retirement Calculator'!A914,'Lorri 401b'!N:N,0),0)</f>
        <v>-11470864.584880723</v>
      </c>
      <c r="S914" s="25">
        <f t="shared" ca="1" si="787"/>
        <v>-11033874.872808522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430881.36356776633</v>
      </c>
      <c r="R915" s="25">
        <f t="array" aca="1" ref="R915" ca="1">INDEX('Lorri 401b'!L:L,MATCH('Retirement Calculator'!A915,'Lorri 401b'!N:N,0),0)</f>
        <v>-11539111.912562573</v>
      </c>
      <c r="S915" s="25">
        <f t="shared" ca="1" si="787"/>
        <v>-11108230.548994808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424747.56361122924</v>
      </c>
      <c r="R916" s="25">
        <f t="array" aca="1" ref="R916" ca="1">INDEX('Lorri 401b'!L:L,MATCH('Retirement Calculator'!A916,'Lorri 401b'!N:N,0),0)</f>
        <v>-11607643.604109764</v>
      </c>
      <c r="S916" s="25">
        <f t="shared" ca="1" si="787"/>
        <v>-11182896.040498534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418588.20615487325</v>
      </c>
      <c r="R917" s="25">
        <f t="array" aca="1" ref="R917" ca="1">INDEX('Lorri 401b'!L:L,MATCH('Retirement Calculator'!A917,'Lorri 401b'!N:N,0),0)</f>
        <v>-11676460.844371734</v>
      </c>
      <c r="S917" s="25">
        <f t="shared" ca="1" si="787"/>
        <v>-11257872.638216861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412403.18470911577</v>
      </c>
      <c r="R918" s="25">
        <f t="array" aca="1" ref="R918" ca="1">INDEX('Lorri 401b'!L:L,MATCH('Retirement Calculator'!A918,'Lorri 401b'!N:N,0),0)</f>
        <v>-11745564.823134797</v>
      </c>
      <c r="S918" s="25">
        <f t="shared" ca="1" si="787"/>
        <v>-11333161.638425682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406192.39234066766</v>
      </c>
      <c r="R919" s="25">
        <f t="array" aca="1" ref="R919" ca="1">INDEX('Lorri 401b'!L:L,MATCH('Retirement Calculator'!A919,'Lorri 401b'!N:N,0),0)</f>
        <v>-11814956.735142706</v>
      </c>
      <c r="S919" s="25">
        <f t="shared" ca="1" si="787"/>
        <v>-11408764.342802038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399955.72167068435</v>
      </c>
      <c r="R920" s="25">
        <f t="array" aca="1" ref="R920" ca="1">INDEX('Lorri 401b'!L:L,MATCH('Retirement Calculator'!A920,'Lorri 401b'!N:N,0),0)</f>
        <v>-11884637.780117314</v>
      </c>
      <c r="S920" s="25">
        <f t="shared" ca="1" si="787"/>
        <v>-11484682.058446631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393693.06487290945</v>
      </c>
      <c r="R921" s="25">
        <f t="array" aca="1" ref="R921" ca="1">INDEX('Lorri 401b'!L:L,MATCH('Retirement Calculator'!A921,'Lorri 401b'!N:N,0),0)</f>
        <v>-11954609.162779316</v>
      </c>
      <c r="S921" s="25">
        <f t="shared" ca="1" si="787"/>
        <v>-11560916.097906407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387404.31367181049</v>
      </c>
      <c r="R922" s="25">
        <f t="array" aca="1" ref="R922" ca="1">INDEX('Lorri 401b'!L:L,MATCH('Retirement Calculator'!A922,'Lorri 401b'!N:N,0),0)</f>
        <v>-12024872.092869077</v>
      </c>
      <c r="S922" s="25">
        <f t="shared" ca="1" si="787"/>
        <v>-11637467.779197266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381089.35934070696</v>
      </c>
      <c r="R923" s="25">
        <f t="array" aca="1" ref="R923" ca="1">INDEX('Lorri 401b'!L:L,MATCH('Retirement Calculator'!A923,'Lorri 401b'!N:N,0),0)</f>
        <v>-12095427.785167545</v>
      </c>
      <c r="S923" s="25">
        <f t="shared" ca="1" si="787"/>
        <v>-11714338.425826838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374748.09269989049</v>
      </c>
      <c r="R924" s="25">
        <f t="array" aca="1" ref="R924" ca="1">INDEX('Lorri 401b'!L:L,MATCH('Retirement Calculator'!A924,'Lorri 401b'!N:N,0),0)</f>
        <v>-12166277.459517257</v>
      </c>
      <c r="S924" s="25">
        <f t="shared" ca="1" si="787"/>
        <v>-11791529.366817366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368380.40411473729</v>
      </c>
      <c r="R925" s="25">
        <f t="array" aca="1" ref="R925" ca="1">INDEX('Lorri 401b'!L:L,MATCH('Retirement Calculator'!A925,'Lorri 401b'!N:N,0),0)</f>
        <v>-12237422.340843426</v>
      </c>
      <c r="S925" s="25">
        <f t="shared" ca="1" si="787"/>
        <v>-11869041.936728688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361986.18349381263</v>
      </c>
      <c r="R926" s="25">
        <f t="array" aca="1" ref="R926" ca="1">INDEX('Lorri 401b'!L:L,MATCH('Retirement Calculator'!A926,'Lorri 401b'!N:N,0),0)</f>
        <v>-12308863.65917512</v>
      </c>
      <c r="S926" s="25">
        <f t="shared" ca="1" si="787"/>
        <v>-11946877.475681307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355565.32028696744</v>
      </c>
      <c r="R927" s="25">
        <f t="array" aca="1" ref="R927" ca="1">INDEX('Lorri 401b'!L:L,MATCH('Retirement Calculator'!A927,'Lorri 401b'!N:N,0),0)</f>
        <v>-12380602.649666531</v>
      </c>
      <c r="S927" s="25">
        <f t="shared" ca="1" si="787"/>
        <v>-12025037.329379564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349117.70348342706</v>
      </c>
      <c r="R928" s="25">
        <f t="array" aca="1" ref="R928" ca="1">INDEX('Lorri 401b'!L:L,MATCH('Retirement Calculator'!A928,'Lorri 401b'!N:N,0),0)</f>
        <v>-12452640.552618321</v>
      </c>
      <c r="S928" s="25">
        <f t="shared" ca="1" si="787"/>
        <v>-12103522.849134894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342643.22160987189</v>
      </c>
      <c r="R929" s="25">
        <f t="array" aca="1" ref="R929" ca="1">INDEX('Lorri 401b'!L:L,MATCH('Retirement Calculator'!A929,'Lorri 401b'!N:N,0),0)</f>
        <v>-12524978.613499077</v>
      </c>
      <c r="S929" s="25">
        <f t="shared" ca="1" si="787"/>
        <v>-12182335.391889205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336141.76272851025</v>
      </c>
      <c r="R930" s="25">
        <f t="array" aca="1" ref="R930" ca="1">INDEX('Lorri 401b'!L:L,MATCH('Retirement Calculator'!A930,'Lorri 401b'!N:N,0),0)</f>
        <v>-12597618.082966836</v>
      </c>
      <c r="S930" s="25">
        <f t="shared" ca="1" si="787"/>
        <v>-12261476.320238326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329613.21443514293</v>
      </c>
      <c r="R931" s="25">
        <f t="array" aca="1" ref="R931" ca="1">INDEX('Lorri 401b'!L:L,MATCH('Retirement Calculator'!A931,'Lorri 401b'!N:N,0),0)</f>
        <v>-12670560.216890711</v>
      </c>
      <c r="S931" s="25">
        <f t="shared" ca="1" si="787"/>
        <v>-12340947.002455568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323057.46385721996</v>
      </c>
      <c r="R932" s="25">
        <f t="array" aca="1" ref="R932" ca="1">INDEX('Lorri 401b'!L:L,MATCH('Retirement Calculator'!A932,'Lorri 401b'!N:N,0),0)</f>
        <v>-12743806.276372602</v>
      </c>
      <c r="S932" s="25">
        <f t="shared" ca="1" si="787"/>
        <v>-12420748.812515382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316474.39765188895</v>
      </c>
      <c r="R933" s="25">
        <f t="array" aca="1" ref="R933" ca="1">INDEX('Lorri 401b'!L:L,MATCH('Retirement Calculator'!A933,'Lorri 401b'!N:N,0),0)</f>
        <v>-12817357.527769001</v>
      </c>
      <c r="S933" s="25">
        <f t="shared" ca="1" si="787"/>
        <v>-12500883.130117113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309863.90200403571</v>
      </c>
      <c r="R934" s="25">
        <f t="array" aca="1" ref="R934" ca="1">INDEX('Lorri 401b'!L:L,MATCH('Retirement Calculator'!A934,'Lorri 401b'!N:N,0),0)</f>
        <v>-12891215.242712885</v>
      </c>
      <c r="S934" s="25">
        <f t="shared" ca="1" si="787"/>
        <v>-12581351.34070885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303225.86262431642</v>
      </c>
      <c r="R935" s="25">
        <f t="array" aca="1" ref="R935" ca="1">INDEX('Lorri 401b'!L:L,MATCH('Retirement Calculator'!A935,'Lorri 401b'!N:N,0),0)</f>
        <v>-12965380.698135702</v>
      </c>
      <c r="S935" s="25">
        <f t="shared" ca="1" si="787"/>
        <v>-12662154.835511386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296560.16474718164</v>
      </c>
      <c r="R936" s="25">
        <f t="array" aca="1" ref="R936" ca="1">INDEX('Lorri 401b'!L:L,MATCH('Retirement Calculator'!A936,'Lorri 401b'!N:N,0),0)</f>
        <v>-13039855.176289449</v>
      </c>
      <c r="S936" s="25">
        <f t="shared" ca="1" si="787"/>
        <v>-12743295.011542266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289866.69312889216</v>
      </c>
      <c r="R937" s="25">
        <f t="array" aca="1" ref="R937" ca="1">INDEX('Lorri 401b'!L:L,MATCH('Retirement Calculator'!A937,'Lorri 401b'!N:N,0),0)</f>
        <v>-13114639.964768834</v>
      </c>
      <c r="S937" s="25">
        <f t="shared" ca="1" si="787"/>
        <v>-12824773.271639943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283145.33204552648</v>
      </c>
      <c r="R938" s="25">
        <f t="array" aca="1" ref="R938" ca="1">INDEX('Lorri 401b'!L:L,MATCH('Retirement Calculator'!A938,'Lorri 401b'!N:N,0),0)</f>
        <v>-13189736.356533552</v>
      </c>
      <c r="S938" s="25">
        <f t="shared" ca="1" si="787"/>
        <v>-12906591.024488024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276395.96529098006</v>
      </c>
      <c r="R939" s="25">
        <f t="array" aca="1" ref="R939" ca="1">INDEX('Lorri 401b'!L:L,MATCH('Retirement Calculator'!A939,'Lorri 401b'!N:N,0),0)</f>
        <v>-13265145.649930622</v>
      </c>
      <c r="S939" s="25">
        <f t="shared" ca="1" si="787"/>
        <v>-12988749.684639642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269618.47617495636</v>
      </c>
      <c r="R940" s="25">
        <f t="array" aca="1" ref="R940" ca="1">INDEX('Lorri 401b'!L:L,MATCH('Retirement Calculator'!A940,'Lorri 401b'!N:N,0),0)</f>
        <v>-13340869.148716846</v>
      </c>
      <c r="S940" s="25">
        <f t="shared" ca="1" si="787"/>
        <v>-13071250.67254189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262812.74752094928</v>
      </c>
      <c r="R941" s="25">
        <f t="array" aca="1" ref="R941" ca="1">INDEX('Lorri 401b'!L:L,MATCH('Retirement Calculator'!A941,'Lorri 401b'!N:N,0),0)</f>
        <v>-13416908.162081348</v>
      </c>
      <c r="S941" s="25">
        <f t="shared" ca="1" si="787"/>
        <v>-13154095.414560398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255978.66166421716</v>
      </c>
      <c r="R942" s="25">
        <f t="array" aca="1" ref="R942" ca="1">INDEX('Lorri 401b'!L:L,MATCH('Retirement Calculator'!A942,'Lorri 401b'!N:N,0),0)</f>
        <v>-13493264.0046682</v>
      </c>
      <c r="S942" s="25">
        <f t="shared" ca="1" si="787"/>
        <v>-13237285.343003983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249116.10044974863</v>
      </c>
      <c r="R943" s="25">
        <f t="array" aca="1" ref="R943" ca="1">INDEX('Lorri 401b'!L:L,MATCH('Retirement Calculator'!A943,'Lorri 401b'!N:N,0),0)</f>
        <v>-13569937.996599166</v>
      </c>
      <c r="S943" s="25">
        <f t="shared" ca="1" si="787"/>
        <v>-13320821.896149417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242224.94523021983</v>
      </c>
      <c r="R944" s="25">
        <f t="array" aca="1" ref="R944" ca="1">INDEX('Lorri 401b'!L:L,MATCH('Retirement Calculator'!A944,'Lorri 401b'!N:N,0),0)</f>
        <v>-13646931.46349651</v>
      </c>
      <c r="S944" s="25">
        <f t="shared" ca="1" si="787"/>
        <v>-13404706.51826629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235305.07686394299</v>
      </c>
      <c r="R945" s="25">
        <f t="array" aca="1" ref="R945" ca="1">INDEX('Lorri 401b'!L:L,MATCH('Retirement Calculator'!A945,'Lorri 401b'!N:N,0),0)</f>
        <v>-13724245.736505926</v>
      </c>
      <c r="S945" s="25">
        <f t="shared" ca="1" si="787"/>
        <v>-13488940.659641983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228356.37571280665</v>
      </c>
      <c r="R946" s="25">
        <f t="array" aca="1" ref="R946" ca="1">INDEX('Lorri 401b'!L:L,MATCH('Retirement Calculator'!A946,'Lorri 401b'!N:N,0),0)</f>
        <v>-13801882.152319547</v>
      </c>
      <c r="S946" s="25">
        <f t="shared" ca="1" si="787"/>
        <v>-13573525.77660674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221378.72164020725</v>
      </c>
      <c r="R947" s="25">
        <f t="array" aca="1" ref="R947" ca="1">INDEX('Lorri 401b'!L:L,MATCH('Retirement Calculator'!A947,'Lorri 401b'!N:N,0),0)</f>
        <v>-13879842.053199058</v>
      </c>
      <c r="S947" s="25">
        <f t="shared" ca="1" si="787"/>
        <v>-13658463.331558852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214371.99400897202</v>
      </c>
      <c r="R948" s="25">
        <f t="array" aca="1" ref="R948" ca="1">INDEX('Lorri 401b'!L:L,MATCH('Retirement Calculator'!A948,'Lorri 401b'!N:N,0),0)</f>
        <v>-13958126.786998902</v>
      </c>
      <c r="S948" s="25">
        <f t="shared" ca="1" si="787"/>
        <v>-13743754.79298993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207336.0716792733</v>
      </c>
      <c r="R949" s="25">
        <f t="array" aca="1" ref="R949" ca="1">INDEX('Lorri 401b'!L:L,MATCH('Retirement Calculator'!A949,'Lorri 401b'!N:N,0),0)</f>
        <v>-14036737.707189577</v>
      </c>
      <c r="S949" s="25">
        <f t="shared" ca="1" si="787"/>
        <v>-13829401.635510303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200270.83300653417</v>
      </c>
      <c r="R950" s="25">
        <f t="array" aca="1" ref="R950" ca="1">INDEX('Lorri 401b'!L:L,MATCH('Retirement Calculator'!A950,'Lorri 401b'!N:N,0),0)</f>
        <v>-14115676.172881046</v>
      </c>
      <c r="S950" s="25">
        <f t="shared" ca="1" si="787"/>
        <v>-13915405.339874512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193176.15583932531</v>
      </c>
      <c r="R951" s="25">
        <f t="array" aca="1" ref="R951" ca="1">INDEX('Lorri 401b'!L:L,MATCH('Retirement Calculator'!A951,'Lorri 401b'!N:N,0),0)</f>
        <v>-14194943.548846232</v>
      </c>
      <c r="S951" s="25">
        <f t="shared" ca="1" si="787"/>
        <v>-14001767.393006906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186051.91751725308</v>
      </c>
      <c r="R952" s="25">
        <f t="array" aca="1" ref="R952" ca="1">INDEX('Lorri 401b'!L:L,MATCH('Retirement Calculator'!A952,'Lorri 401b'!N:N,0),0)</f>
        <v>-14274541.205544604</v>
      </c>
      <c r="S952" s="25">
        <f t="shared" ca="1" si="787"/>
        <v>-14088489.288027352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178897.99486883887</v>
      </c>
      <c r="R953" s="25">
        <f t="array" aca="1" ref="R953" ca="1">INDEX('Lorri 401b'!L:L,MATCH('Retirement Calculator'!A953,'Lorri 401b'!N:N,0),0)</f>
        <v>-14354470.519145887</v>
      </c>
      <c r="S953" s="25">
        <f t="shared" ca="1" si="787"/>
        <v>-14175572.524277048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171714.2642093896</v>
      </c>
      <c r="R954" s="25">
        <f t="array" aca="1" ref="R954" ca="1">INDEX('Lorri 401b'!L:L,MATCH('Retirement Calculator'!A954,'Lorri 401b'!N:N,0),0)</f>
        <v>-14434732.871553842</v>
      </c>
      <c r="S954" s="25">
        <f t="shared" ca="1" si="787"/>
        <v>-14263018.607344452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164500.6013388593</v>
      </c>
      <c r="R955" s="25">
        <f t="array" aca="1" ref="R955" ca="1">INDEX('Lorri 401b'!L:L,MATCH('Retirement Calculator'!A955,'Lorri 401b'!N:N,0),0)</f>
        <v>-14515329.650430163</v>
      </c>
      <c r="S955" s="25">
        <f t="shared" ca="1" si="787"/>
        <v>-14350829.049091304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157256.88153970178</v>
      </c>
      <c r="R956" s="25">
        <f t="array" aca="1" ref="R956" ca="1">INDEX('Lorri 401b'!L:L,MATCH('Retirement Calculator'!A956,'Lorri 401b'!N:N,0),0)</f>
        <v>-14596262.249218469</v>
      </c>
      <c r="S956" s="25">
        <f t="shared" ca="1" si="787"/>
        <v>-14439005.367678767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149982.97957471444</v>
      </c>
      <c r="R957" s="25">
        <f t="array" aca="1" ref="R957" ca="1">INDEX('Lorri 401b'!L:L,MATCH('Retirement Calculator'!A957,'Lorri 401b'!N:N,0),0)</f>
        <v>-14677532.067168394</v>
      </c>
      <c r="S957" s="25">
        <f t="shared" ca="1" si="787"/>
        <v>-14527549.08759368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142678.769684873</v>
      </c>
      <c r="R958" s="25">
        <f t="array" aca="1" ref="R958" ca="1">INDEX('Lorri 401b'!L:L,MATCH('Retirement Calculator'!A958,'Lorri 401b'!N:N,0),0)</f>
        <v>-14759140.509359775</v>
      </c>
      <c r="S958" s="25">
        <f t="shared" ca="1" si="787"/>
        <v>-14616461.739674902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135344.12558715721</v>
      </c>
      <c r="R959" s="25">
        <f t="array" aca="1" ref="R959" ca="1">INDEX('Lorri 401b'!L:L,MATCH('Retirement Calculator'!A959,'Lorri 401b'!N:N,0),0)</f>
        <v>-14841088.986726955</v>
      </c>
      <c r="S959" s="25">
        <f t="shared" ca="1" si="787"/>
        <v>-14705744.861139797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127978.92047236759</v>
      </c>
      <c r="R960" s="25">
        <f t="array" aca="1" ref="R960" ca="1">INDEX('Lorri 401b'!L:L,MATCH('Retirement Calculator'!A960,'Lorri 401b'!N:N,0),0)</f>
        <v>-14923378.916083165</v>
      </c>
      <c r="S960" s="25">
        <f t="shared" ca="1" si="787"/>
        <v>-14795399.995610798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120583.02700293303</v>
      </c>
      <c r="R961" s="25">
        <f t="array" aca="1" ref="R961" ca="1">INDEX('Lorri 401b'!L:L,MATCH('Retirement Calculator'!A961,'Lorri 401b'!N:N,0),0)</f>
        <v>-15006011.720145024</v>
      </c>
      <c r="S961" s="25">
        <f t="shared" ca="1" si="787"/>
        <v>-14885428.693142092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113156.31731070914</v>
      </c>
      <c r="R962" s="25">
        <f t="array" aca="1" ref="R962" ca="1">INDEX('Lorri 401b'!L:L,MATCH('Retirement Calculator'!A962,'Lorri 401b'!N:N,0),0)</f>
        <v>-15088988.827557143</v>
      </c>
      <c r="S962" s="25">
        <f t="shared" ca="1" si="787"/>
        <v>-14975832.510246433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105698.66299476766</v>
      </c>
      <c r="R963" s="25">
        <f t="array" aca="1" ref="R963" ca="1">INDEX('Lorri 401b'!L:L,MATCH('Retirement Calculator'!A963,'Lorri 401b'!N:N,0),0)</f>
        <v>-15172311.672916811</v>
      </c>
      <c r="S963" s="25">
        <f t="shared" ca="1" si="787"/>
        <v>-15066613.009922042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98209.935119176414</v>
      </c>
      <c r="R964" s="25">
        <f t="array" aca="1" ref="R964" ca="1">INDEX('Lorri 401b'!L:L,MATCH('Retirement Calculator'!A964,'Lorri 401b'!N:N,0),0)</f>
        <v>-15255981.696798811</v>
      </c>
      <c r="S964" s="25">
        <f t="shared" ca="1" si="787"/>
        <v>-15157771.761679634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90690.004210770217</v>
      </c>
      <c r="R965" s="25">
        <f t="array" aca="1" ref="R965" ca="1">INDEX('Lorri 401b'!L:L,MATCH('Retirement Calculator'!A965,'Lorri 401b'!N:N,0),0)</f>
        <v>-15340000.345780319</v>
      </c>
      <c r="S965" s="25">
        <f t="shared" ca="1" si="787"/>
        <v>-15249310.341569548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83138.740256912322</v>
      </c>
      <c r="R966" s="25">
        <f t="array" aca="1" ref="R966" ca="1">INDEX('Lorri 401b'!L:L,MATCH('Retirement Calculator'!A966,'Lorri 401b'!N:N,0),0)</f>
        <v>-15424369.072465917</v>
      </c>
      <c r="S966" s="25">
        <f t="shared" ca="1" si="787"/>
        <v>-15341230.332209004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75556.012703246684</v>
      </c>
      <c r="R967" s="25">
        <f t="array" aca="1" ref="R967" ca="1">INDEX('Lorri 401b'!L:L,MATCH('Retirement Calculator'!A967,'Lorri 401b'!N:N,0),0)</f>
        <v>-15509089.335512705</v>
      </c>
      <c r="S967" s="25">
        <f t="shared" ca="1" si="787"/>
        <v>-15433533.322809458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67941.69045144078</v>
      </c>
      <c r="R968" s="25">
        <f t="array" aca="1" ref="R968" ca="1">INDEX('Lorri 401b'!L:L,MATCH('Retirement Calculator'!A968,'Lorri 401b'!N:N,0),0)</f>
        <v>-15594162.599655522</v>
      </c>
      <c r="S968" s="25">
        <f t="shared" ca="1" si="787"/>
        <v>-15526220.909204081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60295.641856919014</v>
      </c>
      <c r="R969" s="25">
        <f t="array" aca="1" ref="R969" ca="1">INDEX('Lorri 401b'!L:L,MATCH('Retirement Calculator'!A969,'Lorri 401b'!N:N,0),0)</f>
        <v>-15679590.335732266</v>
      </c>
      <c r="S969" s="25">
        <f t="shared" ca="1" si="787"/>
        <v>-15619294.693875348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52617.734726586736</v>
      </c>
      <c r="R970" s="25">
        <f t="array" aca="1" ref="R970" ca="1">INDEX('Lorri 401b'!L:L,MATCH('Retirement Calculator'!A970,'Lorri 401b'!N:N,0),0)</f>
        <v>-15765374.02070933</v>
      </c>
      <c r="S970" s="25">
        <f t="shared" ca="1" si="787"/>
        <v>-15712756.285982743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44907.836316544744</v>
      </c>
      <c r="R971" s="25">
        <f t="array" aca="1" ref="R971" ca="1">INDEX('Lorri 401b'!L:L,MATCH('Retirement Calculator'!A971,'Lorri 401b'!N:N,0),0)</f>
        <v>-15851515.137707133</v>
      </c>
      <c r="S971" s="25">
        <f t="shared" ca="1" si="787"/>
        <v>-15806607.301390588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37165.81332979424</v>
      </c>
      <c r="R972" s="25">
        <f t="array" aca="1" ref="R972" ca="1">INDEX('Lorri 401b'!L:L,MATCH('Retirement Calculator'!A972,'Lorri 401b'!N:N,0),0)</f>
        <v>-15938015.176025759</v>
      </c>
      <c r="S972" s="25">
        <f t="shared" ca="1" si="787"/>
        <v>-15900849.362695966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29391.531913932282</v>
      </c>
      <c r="R973" s="25">
        <f t="array" aca="1" ref="R973" ca="1">INDEX('Lorri 401b'!L:L,MATCH('Retirement Calculator'!A973,'Lorri 401b'!N:N,0),0)</f>
        <v>-16024875.631170714</v>
      </c>
      <c r="S973" s="25">
        <f t="shared" ca="1" si="787"/>
        <v>-15995484.099256782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21584.857658837565</v>
      </c>
      <c r="R974" s="25">
        <f t="array" aca="1" ref="R974" ca="1">INDEX('Lorri 401b'!L:L,MATCH('Retirement Calculator'!A974,'Lorri 401b'!N:N,0),0)</f>
        <v>-16112098.004878772</v>
      </c>
      <c r="S974" s="25">
        <f t="shared" ca="1" si="787"/>
        <v>-16090513.147219935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13745.655594346621</v>
      </c>
      <c r="R975" s="25">
        <f t="array" aca="1" ref="R975" ca="1">INDEX('Lorri 401b'!L:L,MATCH('Retirement Calculator'!A975,'Lorri 401b'!N:N,0),0)</f>
        <v>-16199683.805143947</v>
      </c>
      <c r="S975" s="25">
        <f t="shared" ca="1" si="787"/>
        <v>-16185938.1495496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5873.7901879202964</v>
      </c>
      <c r="R976" s="25">
        <f t="array" aca="1" ref="R976" ca="1">INDEX('Lorri 401b'!L:L,MATCH('Retirement Calculator'!A976,'Lorri 401b'!N:N,0),0)</f>
        <v>-16287634.54624356</v>
      </c>
      <c r="S976" s="25">
        <f t="shared" ca="1" si="787"/>
        <v>-16281760.75605564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-2030.8746576994711</v>
      </c>
      <c r="R977" s="25">
        <f t="array" aca="1" ref="R977" ca="1">INDEX('Lorri 401b'!L:L,MATCH('Retirement Calculator'!A977,'Lorri 401b'!N:N,0),0)</f>
        <v>-16375951.748764422</v>
      </c>
      <c r="S977" s="25">
        <f t="shared" ca="1" si="787"/>
        <v>-16377982.623422122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-9968.4756068426541</v>
      </c>
      <c r="R978" s="25">
        <f t="array" aca="1" ref="R978" ca="1">INDEX('Lorri 401b'!L:L,MATCH('Retirement Calculator'!A978,'Lorri 401b'!N:N,0),0)</f>
        <v>-16464636.939629121</v>
      </c>
      <c r="S978" s="25">
        <f t="shared" ca="1" si="787"/>
        <v>-16474605.415235963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-17939.149893273934</v>
      </c>
      <c r="R979" s="25">
        <f t="array" aca="1" ref="R979" ca="1">INDEX('Lorri 401b'!L:L,MATCH('Retirement Calculator'!A979,'Lorri 401b'!N:N,0),0)</f>
        <v>-16553691.652122423</v>
      </c>
      <c r="S979" s="25">
        <f t="shared" ca="1" si="787"/>
        <v>-16571630.802015698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-25943.035322565342</v>
      </c>
      <c r="R980" s="25">
        <f t="array" aca="1" ref="R980" ca="1">INDEX('Lorri 401b'!L:L,MATCH('Retirement Calculator'!A980,'Lorri 401b'!N:N,0),0)</f>
        <v>-16643117.42591778</v>
      </c>
      <c r="S980" s="25">
        <f t="shared" ca="1" si="787"/>
        <v>-16669060.461240346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-33980.270274478797</v>
      </c>
      <c r="R981" s="25">
        <f t="array" aca="1" ref="R981" ca="1">INDEX('Lorri 401b'!L:L,MATCH('Retirement Calculator'!A981,'Lorri 401b'!N:N,0),0)</f>
        <v>-16732915.807103951</v>
      </c>
      <c r="S981" s="25">
        <f t="shared" ca="1" si="787"/>
        <v>-16766896.077378429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-42050.99370535856</v>
      </c>
      <c r="R982" s="25">
        <f t="array" aca="1" ref="R982" ca="1">INDEX('Lorri 401b'!L:L,MATCH('Retirement Calculator'!A982,'Lorri 401b'!N:N,0),0)</f>
        <v>-16823088.348211732</v>
      </c>
      <c r="S982" s="25">
        <f t="shared" ca="1" si="787"/>
        <v>-16865139.34191709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-50155.345150533656</v>
      </c>
      <c r="R983" s="25">
        <f t="array" aca="1" ref="R983" ca="1">INDEX('Lorri 401b'!L:L,MATCH('Retirement Calculator'!A983,'Lorri 401b'!N:N,0),0)</f>
        <v>-16913636.608240794</v>
      </c>
      <c r="S983" s="25">
        <f t="shared" ca="1" si="787"/>
        <v>-16963791.953391328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-58293.464726730315</v>
      </c>
      <c r="R984" s="25">
        <f t="array" aca="1" ref="R984" ca="1">INDEX('Lorri 401b'!L:L,MATCH('Retirement Calculator'!A984,'Lorri 401b'!N:N,0),0)</f>
        <v>-17004562.152686644</v>
      </c>
      <c r="S984" s="25">
        <f t="shared" ca="1" si="787"/>
        <v>-17062855.617413376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-66465.493134494449</v>
      </c>
      <c r="R985" s="25">
        <f t="array" aca="1" ref="R985" ca="1">INDEX('Lorri 401b'!L:L,MATCH('Retirement Calculator'!A985,'Lorri 401b'!N:N,0),0)</f>
        <v>-17095866.553567685</v>
      </c>
      <c r="S985" s="25">
        <f t="shared" ca="1" si="787"/>
        <v>-17162332.04670218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-74671.571660624279</v>
      </c>
      <c r="R986" s="25">
        <f t="array" aca="1" ref="R986" ca="1">INDEX('Lorri 401b'!L:L,MATCH('Retirement Calculator'!A986,'Lorri 401b'!N:N,0),0)</f>
        <v>-17187551.389452398</v>
      </c>
      <c r="S986" s="25">
        <f t="shared" ca="1" si="787"/>
        <v>-17262222.961113021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-82911.842180612992</v>
      </c>
      <c r="R987" s="25">
        <f t="array" aca="1" ref="R987" ca="1">INDEX('Lorri 401b'!L:L,MATCH('Retirement Calculator'!A987,'Lorri 401b'!N:N,0),0)</f>
        <v>-17279618.245486628</v>
      </c>
      <c r="S987" s="25">
        <f t="shared" ca="1" si="787"/>
        <v>-17362530.087667242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-91186.447161101649</v>
      </c>
      <c r="R988" s="25">
        <f t="array" aca="1" ref="R988" ca="1">INDEX('Lorri 401b'!L:L,MATCH('Retirement Calculator'!A988,'Lorri 401b'!N:N,0),0)</f>
        <v>-17372068.713421002</v>
      </c>
      <c r="S988" s="25">
        <f t="shared" ca="1" si="787"/>
        <v>-17463255.160582103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-99495.529662342349</v>
      </c>
      <c r="R989" s="25">
        <f t="array" aca="1" ref="R989" ca="1">INDEX('Lorri 401b'!L:L,MATCH('Retirement Calculator'!A989,'Lorri 401b'!N:N,0),0)</f>
        <v>-17464904.391638435</v>
      </c>
      <c r="S989" s="25">
        <f t="shared" ca="1" si="787"/>
        <v>-17564399.921300776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-107839.23334067155</v>
      </c>
      <c r="R990" s="25">
        <f t="array" aca="1" ref="R990" ca="1">INDEX('Lorri 401b'!L:L,MATCH('Retirement Calculator'!A990,'Lorri 401b'!N:N,0),0)</f>
        <v>-17558126.885181777</v>
      </c>
      <c r="S990" s="25">
        <f t="shared" ca="1" si="787"/>
        <v>-17665966.11852245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-116217.70245099379</v>
      </c>
      <c r="R991" s="25">
        <f t="array" aca="1" ref="R991" ca="1">INDEX('Lorri 401b'!L:L,MATCH('Retirement Calculator'!A991,'Lorri 401b'!N:N,0),0)</f>
        <v>-17651737.805781547</v>
      </c>
      <c r="S991" s="25">
        <f t="shared" ca="1" si="787"/>
        <v>-17767955.508232541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-124631.08184927571</v>
      </c>
      <c r="R992" s="25">
        <f t="array" aca="1" ref="R992" ca="1">INDEX('Lorri 401b'!L:L,MATCH('Retirement Calculator'!A992,'Lorri 401b'!N:N,0),0)</f>
        <v>-17745738.771883816</v>
      </c>
      <c r="S992" s="25">
        <f t="shared" ca="1" si="787"/>
        <v>-17870369.853733093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-133079.51699505045</v>
      </c>
      <c r="R993" s="25">
        <f t="array" aca="1" ref="R993" ca="1">INDEX('Lorri 401b'!L:L,MATCH('Retirement Calculator'!A993,'Lorri 401b'!N:N,0),0)</f>
        <v>-17840131.408678178</v>
      </c>
      <c r="S993" s="25">
        <f t="shared" ca="1" si="787"/>
        <v>-17973210.925673228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-141563.15395393257</v>
      </c>
      <c r="R994" s="25">
        <f t="array" aca="1" ref="R994" ca="1">INDEX('Lorri 401b'!L:L,MATCH('Retirement Calculator'!A994,'Lorri 401b'!N:N,0),0)</f>
        <v>-17934917.348125849</v>
      </c>
      <c r="S994" s="25">
        <f t="shared" ca="1" si="787"/>
        <v>-18076480.502079781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-150082.13940014338</v>
      </c>
      <c r="R995" s="25">
        <f t="array" aca="1" ref="R995" ca="1">INDEX('Lorri 401b'!L:L,MATCH('Retirement Calculator'!A995,'Lorri 401b'!N:N,0),0)</f>
        <v>-18030098.228987888</v>
      </c>
      <c r="S995" s="25">
        <f t="shared" ca="1" si="787"/>
        <v>-18180180.368388031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-158636.62061904673</v>
      </c>
      <c r="R996" s="25">
        <f t="array" aca="1" ref="R996" ca="1">INDEX('Lorri 401b'!L:L,MATCH('Retirement Calculator'!A996,'Lorri 401b'!N:N,0),0)</f>
        <v>-18125675.696853518</v>
      </c>
      <c r="S996" s="25">
        <f t="shared" ca="1" si="787"/>
        <v>-18284312.317472566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-167226.74550969552</v>
      </c>
      <c r="R997" s="25">
        <f t="array" aca="1" ref="R997" ca="1">INDEX('Lorri 401b'!L:L,MATCH('Retirement Calculator'!A997,'Lorri 401b'!N:N,0),0)</f>
        <v>-18221651.404168587</v>
      </c>
      <c r="S997" s="25">
        <f t="shared" ca="1" si="787"/>
        <v>-18388878.149678282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-175852.66258738868</v>
      </c>
      <c r="R998" s="25">
        <f t="array" aca="1" ref="R998" ca="1">INDEX('Lorri 401b'!L:L,MATCH('Retirement Calculator'!A998,'Lorri 401b'!N:N,0),0)</f>
        <v>-18318027.010264136</v>
      </c>
      <c r="S998" s="25">
        <f t="shared" ca="1" si="787"/>
        <v>-18493879.672851525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-184514.5209862389</v>
      </c>
      <c r="R999" s="25">
        <f t="array" aca="1" ref="R999" ca="1">INDEX('Lorri 401b'!L:L,MATCH('Retirement Calculator'!A999,'Lorri 401b'!N:N,0),0)</f>
        <v>-18414804.181385085</v>
      </c>
      <c r="S999" s="25">
        <f t="shared" ca="1" si="787"/>
        <v>-18599318.702371325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-193212.47046175099</v>
      </c>
      <c r="R1000" s="25">
        <f t="array" aca="1" ref="R1000" ca="1">INDEX('Lorri 401b'!L:L,MATCH('Retirement Calculator'!A1000,'Lorri 401b'!N:N,0),0)</f>
        <v>-18511984.590719037</v>
      </c>
      <c r="S1000" s="25">
        <f t="shared" ca="1" si="787"/>
        <v>-18705197.061180789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-201946.66139341105</v>
      </c>
      <c r="R1001" s="25">
        <f t="array" aca="1" ref="R1001" ca="1">INDEX('Lorri 401b'!L:L,MATCH('Retirement Calculator'!A1001,'Lorri 401b'!N:N,0),0)</f>
        <v>-18609569.918425214</v>
      </c>
      <c r="S1001" s="25">
        <f t="shared" ca="1" si="787"/>
        <v>-18811516.579818625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-210717.24478728636</v>
      </c>
      <c r="R1002" s="25">
        <f t="array" aca="1" ref="R1002" ca="1">INDEX('Lorri 401b'!L:L,MATCH('Retirement Calculator'!A1002,'Lorri 401b'!N:N,0),0)</f>
        <v>-18707561.8516635</v>
      </c>
      <c r="S1002" s="25">
        <f t="shared" ca="1" si="787"/>
        <v>-18918279.096450787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-219524.37227863615</v>
      </c>
      <c r="R1003" s="25">
        <f t="array" aca="1" ref="R1003" ca="1">INDEX('Lorri 401b'!L:L,MATCH('Retirement Calculator'!A1003,'Lorri 401b'!N:N,0),0)</f>
        <v>-18805962.084623612</v>
      </c>
      <c r="S1003" s="25">
        <f t="shared" ca="1" si="787"/>
        <v>-19025486.456902247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-228368.19613453321</v>
      </c>
      <c r="R1004" s="25">
        <f t="array" aca="1" ref="R1004" ca="1">INDEX('Lorri 401b'!L:L,MATCH('Retirement Calculator'!A1004,'Lorri 401b'!N:N,0),0)</f>
        <v>-18904772.31855439</v>
      </c>
      <c r="S1004" s="25">
        <f t="shared" ca="1" si="787"/>
        <v>-19133140.514688924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-237248.86925649652</v>
      </c>
      <c r="R1005" s="25">
        <f t="array" aca="1" ref="R1005" ca="1">INDEX('Lorri 401b'!L:L,MATCH('Retirement Calculator'!A1005,'Lorri 401b'!N:N,0),0)</f>
        <v>-19003994.261793215</v>
      </c>
      <c r="S1005" s="25">
        <f t="shared" ca="1" si="787"/>
        <v>-19241243.131049711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-246166.54518313467</v>
      </c>
      <c r="R1006" s="25">
        <f t="array" aca="1" ref="R1006" ca="1">INDEX('Lorri 401b'!L:L,MATCH('Retirement Calculator'!A1006,'Lorri 401b'!N:N,0),0)</f>
        <v>-19103629.629795533</v>
      </c>
      <c r="S1006" s="25">
        <f t="shared" ca="1" si="787"/>
        <v>-19349796.174978666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-255121.3780928005</v>
      </c>
      <c r="R1007" s="25">
        <f t="array" aca="1" ref="R1007" ca="1">INDEX('Lorri 401b'!L:L,MATCH('Retirement Calculator'!A1007,'Lorri 401b'!N:N,0),0)</f>
        <v>-19203680.145164527</v>
      </c>
      <c r="S1007" s="25">
        <f t="shared" ca="1" si="787"/>
        <v>-19458801.523257326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-264113.5228062566</v>
      </c>
      <c r="R1008" s="25">
        <f t="array" aca="1" ref="R1008" ca="1">INDEX('Lorri 401b'!L:L,MATCH('Retirement Calculator'!A1008,'Lorri 401b'!N:N,0),0)</f>
        <v>-19304147.537680894</v>
      </c>
      <c r="S1008" s="25">
        <f t="shared" ca="1" si="787"/>
        <v>-19568261.060487151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-273143.13478935207</v>
      </c>
      <c r="R1009" s="25">
        <f t="array" aca="1" ref="R1009" ca="1">INDEX('Lorri 401b'!L:L,MATCH('Retirement Calculator'!A1009,'Lorri 401b'!N:N,0),0)</f>
        <v>-19405033.544332746</v>
      </c>
      <c r="S1009" s="25">
        <f t="shared" ca="1" si="787"/>
        <v>-19678176.679122098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-282210.37015571044</v>
      </c>
      <c r="R1010" s="25">
        <f t="array" aca="1" ref="R1010" ca="1">INDEX('Lorri 401b'!L:L,MATCH('Retirement Calculator'!A1010,'Lorri 401b'!N:N,0),0)</f>
        <v>-19506339.909345645</v>
      </c>
      <c r="S1010" s="25">
        <f t="shared" ca="1" si="787"/>
        <v>-19788550.279501356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-291315.38566942868</v>
      </c>
      <c r="R1011" s="25">
        <f t="array" aca="1" ref="R1011" ca="1">INDEX('Lorri 401b'!L:L,MATCH('Retirement Calculator'!A1011,'Lorri 401b'!N:N,0),0)</f>
        <v>-19608068.384212766</v>
      </c>
      <c r="S1011" s="25">
        <f t="shared" ca="1" si="787"/>
        <v>-19899383.769882195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-300458.33874778741</v>
      </c>
      <c r="R1012" s="25">
        <f t="array" aca="1" ref="R1012" ca="1">INDEX('Lorri 401b'!L:L,MATCH('Retirement Calculator'!A1012,'Lorri 401b'!N:N,0),0)</f>
        <v>-19710220.727725167</v>
      </c>
      <c r="S1012" s="25">
        <f t="shared" ca="1" si="787"/>
        <v>-20010679.066472955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-309639.38746397261</v>
      </c>
      <c r="R1013" s="25">
        <f t="array" aca="1" ref="R1013" ca="1">INDEX('Lorri 401b'!L:L,MATCH('Retirement Calculator'!A1013,'Lorri 401b'!N:N,0),0)</f>
        <v>-19812798.706002202</v>
      </c>
      <c r="S1013" s="25">
        <f t="shared" ca="1" si="787"/>
        <v>-20122438.093466174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-318858.69054980861</v>
      </c>
      <c r="R1014" s="25">
        <f t="array" aca="1" ref="R1014" ca="1">INDEX('Lorri 401b'!L:L,MATCH('Retirement Calculator'!A1014,'Lorri 401b'!N:N,0),0)</f>
        <v>-19915804.092522059</v>
      </c>
      <c r="S1014" s="25">
        <f t="shared" ca="1" si="787"/>
        <v>-20234662.783071868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-328116.40739850223</v>
      </c>
      <c r="R1015" s="25">
        <f t="array" aca="1" ref="R1015" ca="1">INDEX('Lorri 401b'!L:L,MATCH('Retirement Calculator'!A1015,'Lorri 401b'!N:N,0),0)</f>
        <v>-20019238.668152414</v>
      </c>
      <c r="S1015" s="25">
        <f t="shared" ca="1" si="787"/>
        <v>-20347355.075550918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-337412.69806739874</v>
      </c>
      <c r="R1016" s="25">
        <f t="array" aca="1" ref="R1016" ca="1">INDEX('Lorri 401b'!L:L,MATCH('Retirement Calculator'!A1016,'Lorri 401b'!N:N,0),0)</f>
        <v>-20123104.221181229</v>
      </c>
      <c r="S1016" s="25">
        <f t="shared" ca="1" si="787"/>
        <v>-20460516.919248626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-346747.72328074899</v>
      </c>
      <c r="R1017" s="25">
        <f t="array" aca="1" ref="R1017" ca="1">INDEX('Lorri 401b'!L:L,MATCH('Retirement Calculator'!A1017,'Lorri 401b'!N:N,0),0)</f>
        <v>-20227402.547347665</v>
      </c>
      <c r="S1017" s="25">
        <f t="shared" ca="1" si="787"/>
        <v>-20574150.270628415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-356121.64443248819</v>
      </c>
      <c r="R1018" s="25">
        <f t="array" aca="1" ref="R1018" ca="1">INDEX('Lorri 401b'!L:L,MATCH('Retirement Calculator'!A1018,'Lorri 401b'!N:N,0),0)</f>
        <v>-20332135.449873127</v>
      </c>
      <c r="S1018" s="25">
        <f t="shared" ca="1" si="787"/>
        <v>-20688257.094305616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-365534.62358902633</v>
      </c>
      <c r="R1019" s="25">
        <f t="array" aca="1" ref="R1019" ca="1">INDEX('Lorri 401b'!L:L,MATCH('Retirement Calculator'!A1019,'Lorri 401b'!N:N,0),0)</f>
        <v>-20437304.739492446</v>
      </c>
      <c r="S1019" s="25">
        <f t="shared" ca="1" si="787"/>
        <v>-20802839.363081474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-374986.82349205005</v>
      </c>
      <c r="R1020" s="25">
        <f t="array" aca="1" ref="R1020" ca="1">INDEX('Lorri 401b'!L:L,MATCH('Retirement Calculator'!A1020,'Lorri 401b'!N:N,0),0)</f>
        <v>-20542912.234485179</v>
      </c>
      <c r="S1020" s="25">
        <f t="shared" ca="1" si="787"/>
        <v>-20917899.057977229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-384478.40756133635</v>
      </c>
      <c r="R1021" s="25">
        <f t="array" aca="1" ref="R1021" ca="1">INDEX('Lorri 401b'!L:L,MATCH('Retirement Calculator'!A1021,'Lorri 401b'!N:N,0),0)</f>
        <v>-20648959.760707047</v>
      </c>
      <c r="S1021" s="25">
        <f t="shared" ca="1" si="787"/>
        <v>-21033438.168268383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-394009.53989757801</v>
      </c>
      <c r="R1022" s="25">
        <f t="array" aca="1" ref="R1022" ca="1">INDEX('Lorri 401b'!L:L,MATCH('Retirement Calculator'!A1022,'Lorri 401b'!N:N,0),0)</f>
        <v>-20755449.151621506</v>
      </c>
      <c r="S1022" s="25">
        <f t="shared" ca="1" si="787"/>
        <v>-21149458.691519085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-403580.38528522069</v>
      </c>
      <c r="R1023" s="25">
        <f t="array" aca="1" ref="R1023" ca="1">INDEX('Lorri 401b'!L:L,MATCH('Retirement Calculator'!A1023,'Lorri 401b'!N:N,0),0)</f>
        <v>-20862382.248331442</v>
      </c>
      <c r="S1023" s="25">
        <f t="shared" ca="1" si="787"/>
        <v>-21265962.633616664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-413191.10919531184</v>
      </c>
      <c r="R1024" s="25">
        <f t="array" aca="1" ref="R1024" ca="1">INDEX('Lorri 401b'!L:L,MATCH('Retirement Calculator'!A1024,'Lorri 401b'!N:N,0),0)</f>
        <v>-20969760.899611004</v>
      </c>
      <c r="S1024" s="25">
        <f t="shared" ca="1" si="787"/>
        <v>-21382952.008806314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-422841.87778836174</v>
      </c>
      <c r="R1025" s="25">
        <f t="array" aca="1" ref="R1025" ca="1">INDEX('Lorri 401b'!L:L,MATCH('Retirement Calculator'!A1025,'Lorri 401b'!N:N,0),0)</f>
        <v>-21077586.961937562</v>
      </c>
      <c r="S1025" s="25">
        <f t="shared" ca="1" si="787"/>
        <v>-21500428.839725923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-432532.85791721602</v>
      </c>
      <c r="R1026" s="25">
        <f t="array" aca="1" ref="R1026" ca="1">INDEX('Lorri 401b'!L:L,MATCH('Retirement Calculator'!A1026,'Lorri 401b'!N:N,0),0)</f>
        <v>-21185862.299523816</v>
      </c>
      <c r="S1026" s="25">
        <f t="shared" ca="1" si="787"/>
        <v>-21618395.157441031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-442264.21712994052</v>
      </c>
      <c r="R1027" s="25">
        <f t="array" aca="1" ref="R1027" ca="1">INDEX('Lorri 401b'!L:L,MATCH('Retirement Calculator'!A1027,'Lorri 401b'!N:N,0),0)</f>
        <v>-21294588.784350011</v>
      </c>
      <c r="S1027" s="25">
        <f t="shared" ca="1" si="787"/>
        <v>-21736853.001479954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-452036.12367271801</v>
      </c>
      <c r="R1028" s="25">
        <f t="array" aca="1" ref="R1028" ca="1">INDEX('Lorri 401b'!L:L,MATCH('Retirement Calculator'!A1028,'Lorri 401b'!N:N,0),0)</f>
        <v>-21403768.296196315</v>
      </c>
      <c r="S1028" s="25">
        <f t="shared" ca="1" si="787"/>
        <v>-21855804.419869032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-461848.74649275711</v>
      </c>
      <c r="R1029" s="25">
        <f t="array" aca="1" ref="R1029" ca="1">INDEX('Lorri 401b'!L:L,MATCH('Retirement Calculator'!A1029,'Lorri 401b'!N:N,0),0)</f>
        <v>-21513402.722675312</v>
      </c>
      <c r="S1029" s="25">
        <f t="shared" ca="1" si="787"/>
        <v>-21975251.469168071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-471702.25524121302</v>
      </c>
      <c r="R1030" s="25">
        <f t="array" aca="1" ref="R1030" ca="1">INDEX('Lorri 401b'!L:L,MATCH('Retirement Calculator'!A1030,'Lorri 401b'!N:N,0),0)</f>
        <v>-21623493.95926464</v>
      </c>
      <c r="S1030" s="25">
        <f t="shared" ca="1" si="787"/>
        <v>-22095196.214505851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-481596.82027612085</v>
      </c>
      <c r="R1031" s="25">
        <f t="array" aca="1" ref="R1031" ca="1">INDEX('Lorri 401b'!L:L,MATCH('Retirement Calculator'!A1031,'Lorri 401b'!N:N,0),0)</f>
        <v>-21734043.909339756</v>
      </c>
      <c r="S1031" s="25">
        <f t="shared" ref="S1031:S1171" ca="1" si="1047">SUM(Q1031:R1031)</f>
        <v>-22215640.729615878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-491532.61266534077</v>
      </c>
      <c r="R1032" s="25">
        <f t="array" aca="1" ref="R1032" ca="1">INDEX('Lorri 401b'!L:L,MATCH('Retirement Calculator'!A1032,'Lorri 401b'!N:N,0),0)</f>
        <v>-21845054.484206852</v>
      </c>
      <c r="S1032" s="25">
        <f t="shared" ca="1" si="1047"/>
        <v>-22336587.096872192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-501509.80418951577</v>
      </c>
      <c r="R1033" s="25">
        <f t="array" aca="1" ref="R1033" ca="1">INDEX('Lorri 401b'!L:L,MATCH('Retirement Calculator'!A1033,'Lorri 401b'!N:N,0),0)</f>
        <v>-21956527.603135895</v>
      </c>
      <c r="S1033" s="25">
        <f t="shared" ca="1" si="1047"/>
        <v>-22458037.407325409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-511528.56734504149</v>
      </c>
      <c r="R1034" s="25">
        <f t="array" aca="1" ref="R1034" ca="1">INDEX('Lorri 401b'!L:L,MATCH('Retirement Calculator'!A1034,'Lorri 401b'!N:N,0),0)</f>
        <v>-22068465.193393808</v>
      </c>
      <c r="S1034" s="25">
        <f t="shared" ca="1" si="1047"/>
        <v>-22579993.76073885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-521589.07534704858</v>
      </c>
      <c r="R1035" s="25">
        <f t="array" aca="1" ref="R1035" ca="1">INDEX('Lorri 401b'!L:L,MATCH('Retirement Calculator'!A1035,'Lorri 401b'!N:N,0),0)</f>
        <v>-22180869.190277796</v>
      </c>
      <c r="S1035" s="25">
        <f t="shared" ca="1" si="1047"/>
        <v>-22702458.265624844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-531691.50213239738</v>
      </c>
      <c r="R1036" s="25">
        <f t="array" aca="1" ref="R1036" ca="1">INDEX('Lorri 401b'!L:L,MATCH('Retirement Calculator'!A1036,'Lorri 401b'!N:N,0),0)</f>
        <v>-22293741.5371488</v>
      </c>
      <c r="S1036" s="25">
        <f t="shared" ca="1" si="1047"/>
        <v>-22825433.039281197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-541836.02236268518</v>
      </c>
      <c r="R1037" s="25">
        <f t="array" aca="1" ref="R1037" ca="1">INDEX('Lorri 401b'!L:L,MATCH('Retirement Calculator'!A1037,'Lorri 401b'!N:N,0),0)</f>
        <v>-22407084.185465101</v>
      </c>
      <c r="S1037" s="25">
        <f t="shared" ca="1" si="1047"/>
        <v>-22948920.207827788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-552022.81142726587</v>
      </c>
      <c r="R1038" s="25">
        <f t="array" aca="1" ref="R1038" ca="1">INDEX('Lorri 401b'!L:L,MATCH('Retirement Calculator'!A1038,'Lorri 401b'!N:N,0),0)</f>
        <v>-22520899.094816051</v>
      </c>
      <c r="S1038" s="25">
        <f t="shared" ca="1" si="1047"/>
        <v>-23072921.906243317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-562252.04544628225</v>
      </c>
      <c r="R1039" s="25">
        <f t="array" aca="1" ref="R1039" ca="1">INDEX('Lorri 401b'!L:L,MATCH('Retirement Calculator'!A1039,'Lorri 401b'!N:N,0),0)</f>
        <v>-22635188.232955966</v>
      </c>
      <c r="S1039" s="25">
        <f t="shared" ca="1" si="1047"/>
        <v>-23197440.278402247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-572523.90127371124</v>
      </c>
      <c r="R1040" s="25">
        <f t="array" aca="1" ref="R1040" ca="1">INDEX('Lorri 401b'!L:L,MATCH('Retirement Calculator'!A1040,'Lorri 401b'!N:N,0),0)</f>
        <v>-22749953.57583813</v>
      </c>
      <c r="S1040" s="25">
        <f t="shared" ca="1" si="1047"/>
        <v>-23322477.477111842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-582838.55650042114</v>
      </c>
      <c r="R1041" s="25">
        <f t="array" aca="1" ref="R1041" ca="1">INDEX('Lorri 401b'!L:L,MATCH('Retirement Calculator'!A1041,'Lorri 401b'!N:N,0),0)</f>
        <v>-22865197.107648969</v>
      </c>
      <c r="S1041" s="25">
        <f t="shared" ca="1" si="1047"/>
        <v>-23448035.664149389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-593196.18945724238</v>
      </c>
      <c r="R1042" s="25">
        <f t="array" aca="1" ref="R1042" ca="1">INDEX('Lorri 401b'!L:L,MATCH('Retirement Calculator'!A1042,'Lorri 401b'!N:N,0),0)</f>
        <v>-22980920.820842352</v>
      </c>
      <c r="S1042" s="25">
        <f t="shared" ca="1" si="1047"/>
        <v>-23574117.010299593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-603596.97921805037</v>
      </c>
      <c r="R1043" s="25">
        <f t="array" aca="1" ref="R1043" ca="1">INDEX('Lorri 401b'!L:L,MATCH('Retirement Calculator'!A1043,'Lorri 401b'!N:N,0),0)</f>
        <v>-23097126.71617404</v>
      </c>
      <c r="S1043" s="25">
        <f t="shared" ca="1" si="1047"/>
        <v>-23700723.695392091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-614041.10560286173</v>
      </c>
      <c r="R1044" s="25">
        <f t="array" aca="1" ref="R1044" ca="1">INDEX('Lorri 401b'!L:L,MATCH('Retirement Calculator'!A1044,'Lorri 401b'!N:N,0),0)</f>
        <v>-23213816.802736279</v>
      </c>
      <c r="S1044" s="25">
        <f t="shared" ca="1" si="1047"/>
        <v>-23827857.908339139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-624528.74918094312</v>
      </c>
      <c r="R1045" s="25">
        <f t="array" aca="1" ref="R1045" ca="1">INDEX('Lorri 401b'!L:L,MATCH('Retirement Calculator'!A1045,'Lorri 401b'!N:N,0),0)</f>
        <v>-23330993.097992528</v>
      </c>
      <c r="S1045" s="25">
        <f t="shared" ca="1" si="1047"/>
        <v>-23955521.847173471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-635060.09127393318</v>
      </c>
      <c r="R1046" s="25">
        <f t="array" aca="1" ref="R1046" ca="1">INDEX('Lorri 401b'!L:L,MATCH('Retirement Calculator'!A1046,'Lorri 401b'!N:N,0),0)</f>
        <v>-23448657.627812345</v>
      </c>
      <c r="S1046" s="25">
        <f t="shared" ca="1" si="1047"/>
        <v>-24083717.719086278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-645635.31395897735</v>
      </c>
      <c r="R1047" s="25">
        <f t="array" aca="1" ref="R1047" ca="1">INDEX('Lorri 401b'!L:L,MATCH('Retirement Calculator'!A1047,'Lorri 401b'!N:N,0),0)</f>
        <v>-23566812.426506411</v>
      </c>
      <c r="S1047" s="25">
        <f t="shared" ca="1" si="1047"/>
        <v>-24212447.740465388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-656254.60007187596</v>
      </c>
      <c r="R1048" s="25">
        <f t="array" aca="1" ref="R1048" ca="1">INDEX('Lorri 401b'!L:L,MATCH('Retirement Calculator'!A1048,'Lorri 401b'!N:N,0),0)</f>
        <v>-23685459.536861703</v>
      </c>
      <c r="S1048" s="25">
        <f t="shared" ca="1" si="1047"/>
        <v>-24341714.13693358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-666918.13321024494</v>
      </c>
      <c r="R1049" s="25">
        <f t="array" aca="1" ref="R1049" ca="1">INDEX('Lorri 401b'!L:L,MATCH('Retirement Calculator'!A1049,'Lorri 401b'!N:N,0),0)</f>
        <v>-23804601.010176808</v>
      </c>
      <c r="S1049" s="25">
        <f t="shared" ca="1" si="1047"/>
        <v>-24471519.143387053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-677626.09773669043</v>
      </c>
      <c r="R1050" s="25">
        <f t="array" aca="1" ref="R1050" ca="1">INDEX('Lorri 401b'!L:L,MATCH('Retirement Calculator'!A1050,'Lorri 401b'!N:N,0),0)</f>
        <v>-23924238.906297393</v>
      </c>
      <c r="S1050" s="25">
        <f t="shared" ca="1" si="1047"/>
        <v>-24601865.004034083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-688378.67878199613</v>
      </c>
      <c r="R1051" s="25">
        <f t="array" aca="1" ref="R1051" ca="1">INDEX('Lorri 401b'!L:L,MATCH('Retirement Calculator'!A1051,'Lorri 401b'!N:N,0),0)</f>
        <v>-24044375.293651812</v>
      </c>
      <c r="S1051" s="25">
        <f t="shared" ca="1" si="1047"/>
        <v>-24732753.972433809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-699176.06224832393</v>
      </c>
      <c r="R1052" s="25">
        <f t="array" aca="1" ref="R1052" ca="1">INDEX('Lorri 401b'!L:L,MATCH('Retirement Calculator'!A1052,'Lorri 401b'!N:N,0),0)</f>
        <v>-24165012.249286875</v>
      </c>
      <c r="S1052" s="25">
        <f t="shared" ca="1" si="1047"/>
        <v>-24864188.311535198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-710018.43481242808</v>
      </c>
      <c r="R1053" s="25">
        <f t="array" aca="1" ref="R1053" ca="1">INDEX('Lorri 401b'!L:L,MATCH('Retirement Calculator'!A1053,'Lorri 401b'!N:N,0),0)</f>
        <v>-24286151.858903751</v>
      </c>
      <c r="S1053" s="25">
        <f t="shared" ca="1" si="1047"/>
        <v>-24996170.293716177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-720905.98392888263</v>
      </c>
      <c r="R1054" s="25">
        <f t="array" aca="1" ref="R1054" ca="1">INDEX('Lorri 401b'!L:L,MATCH('Retirement Calculator'!A1054,'Lorri 401b'!N:N,0),0)</f>
        <v>-24407796.216894031</v>
      </c>
      <c r="S1054" s="25">
        <f t="shared" ca="1" si="1047"/>
        <v>-25128702.200822912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-731838.89783332241</v>
      </c>
      <c r="R1055" s="25">
        <f t="array" aca="1" ref="R1055" ca="1">INDEX('Lorri 401b'!L:L,MATCH('Retirement Calculator'!A1055,'Lorri 401b'!N:N,0),0)</f>
        <v>-24529947.426375937</v>
      </c>
      <c r="S1055" s="25">
        <f t="shared" ca="1" si="1047"/>
        <v>-25261786.324209258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-742817.36554569739</v>
      </c>
      <c r="R1056" s="25">
        <f t="array" aca="1" ref="R1056" ca="1">INDEX('Lorri 401b'!L:L,MATCH('Retirement Calculator'!A1056,'Lorri 401b'!N:N,0),0)</f>
        <v>-24652607.599230684</v>
      </c>
      <c r="S1056" s="25">
        <f t="shared" ca="1" si="1047"/>
        <v>-25395424.964776382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-753841.57687354065</v>
      </c>
      <c r="R1057" s="25">
        <f t="array" aca="1" ref="R1057" ca="1">INDEX('Lorri 401b'!L:L,MATCH('Retirement Calculator'!A1057,'Lorri 401b'!N:N,0),0)</f>
        <v>-24775778.856138993</v>
      </c>
      <c r="S1057" s="25">
        <f t="shared" ca="1" si="1047"/>
        <v>-25529620.433012534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-764911.72241524991</v>
      </c>
      <c r="R1058" s="25">
        <f t="array" aca="1" ref="R1058" ca="1">INDEX('Lorri 401b'!L:L,MATCH('Retirement Calculator'!A1058,'Lorri 401b'!N:N,0),0)</f>
        <v>-24899463.326617751</v>
      </c>
      <c r="S1058" s="25">
        <f t="shared" ca="1" si="1047"/>
        <v>-25664375.049033001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-776027.99356338289</v>
      </c>
      <c r="R1059" s="25">
        <f t="array" aca="1" ref="R1059" ca="1">INDEX('Lorri 401b'!L:L,MATCH('Retirement Calculator'!A1059,'Lorri 401b'!N:N,0),0)</f>
        <v>-25023663.149056841</v>
      </c>
      <c r="S1059" s="25">
        <f t="shared" ca="1" si="1047"/>
        <v>-25799691.142620225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-787190.58250796644</v>
      </c>
      <c r="R1060" s="25">
        <f t="array" aca="1" ref="R1060" ca="1">INDEX('Lorri 401b'!L:L,MATCH('Retirement Calculator'!A1060,'Lorri 401b'!N:N,0),0)</f>
        <v>-25148380.470756091</v>
      </c>
      <c r="S1060" s="25">
        <f t="shared" ca="1" si="1047"/>
        <v>-25935571.053264059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-798399.68223981909</v>
      </c>
      <c r="R1061" s="25">
        <f t="array" aca="1" ref="R1061" ca="1">INDEX('Lorri 401b'!L:L,MATCH('Retirement Calculator'!A1061,'Lorri 401b'!N:N,0),0)</f>
        <v>-25273617.447962422</v>
      </c>
      <c r="S1061" s="25">
        <f t="shared" ca="1" si="1047"/>
        <v>-26072017.130202241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-809655.48655388784</v>
      </c>
      <c r="R1062" s="25">
        <f t="array" aca="1" ref="R1062" ca="1">INDEX('Lorri 401b'!L:L,MATCH('Retirement Calculator'!A1062,'Lorri 401b'!N:N,0),0)</f>
        <v>-25399376.245907113</v>
      </c>
      <c r="S1062" s="25">
        <f t="shared" ca="1" si="1047"/>
        <v>-26209031.732461002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-820958.19005259848</v>
      </c>
      <c r="R1063" s="25">
        <f t="array" aca="1" ref="R1063" ca="1">INDEX('Lorri 401b'!L:L,MATCH('Retirement Calculator'!A1063,'Lorri 401b'!N:N,0),0)</f>
        <v>-25525659.038843241</v>
      </c>
      <c r="S1063" s="25">
        <f t="shared" ca="1" si="1047"/>
        <v>-26346617.228895839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-832307.98814922047</v>
      </c>
      <c r="R1064" s="25">
        <f t="array" aca="1" ref="R1064" ca="1">INDEX('Lorri 401b'!L:L,MATCH('Retirement Calculator'!A1064,'Lorri 401b'!N:N,0),0)</f>
        <v>-25652468.010083269</v>
      </c>
      <c r="S1064" s="25">
        <f t="shared" ca="1" si="1047"/>
        <v>-26484775.998232491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-843705.07707124506</v>
      </c>
      <c r="R1065" s="25">
        <f t="array" aca="1" ref="R1065" ca="1">INDEX('Lorri 401b'!L:L,MATCH('Retirement Calculator'!A1065,'Lorri 401b'!N:N,0),0)</f>
        <v>-25779805.352036797</v>
      </c>
      <c r="S1065" s="25">
        <f t="shared" ca="1" si="1047"/>
        <v>-26623510.429108042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-855149.65386377811</v>
      </c>
      <c r="R1066" s="25">
        <f t="array" aca="1" ref="R1066" ca="1">INDEX('Lorri 401b'!L:L,MATCH('Retirement Calculator'!A1066,'Lorri 401b'!N:N,0),0)</f>
        <v>-25907673.266248465</v>
      </c>
      <c r="S1066" s="25">
        <f t="shared" ca="1" si="1047"/>
        <v>-26762822.920112241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-866641.91639294662</v>
      </c>
      <c r="R1067" s="25">
        <f t="array" aca="1" ref="R1067" ca="1">INDEX('Lorri 401b'!L:L,MATCH('Retirement Calculator'!A1067,'Lorri 401b'!N:N,0),0)</f>
        <v>-26036073.963436015</v>
      </c>
      <c r="S1067" s="25">
        <f t="shared" ca="1" si="1047"/>
        <v>-26902715.87982896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-878182.06334932009</v>
      </c>
      <c r="R1068" s="25">
        <f t="array" aca="1" ref="R1068" ca="1">INDEX('Lorri 401b'!L:L,MATCH('Retirement Calculator'!A1068,'Lorri 401b'!N:N,0),0)</f>
        <v>-26165009.663528513</v>
      </c>
      <c r="S1068" s="25">
        <f t="shared" ca="1" si="1047"/>
        <v>-27043191.726877835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-889770.2942513451</v>
      </c>
      <c r="R1069" s="25">
        <f t="array" aca="1" ref="R1069" ca="1">INDEX('Lorri 401b'!L:L,MATCH('Retirement Calculator'!A1069,'Lorri 401b'!N:N,0),0)</f>
        <v>-26294482.595704731</v>
      </c>
      <c r="S1069" s="25">
        <f t="shared" ca="1" si="1047"/>
        <v>-27184252.889956076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-901406.80944879516</v>
      </c>
      <c r="R1070" s="25">
        <f t="array" aca="1" ref="R1070" ca="1">INDEX('Lorri 401b'!L:L,MATCH('Retirement Calculator'!A1070,'Lorri 401b'!N:N,0),0)</f>
        <v>-26424494.998431679</v>
      </c>
      <c r="S1070" s="25">
        <f t="shared" ca="1" si="1047"/>
        <v>-27325901.807880472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-913091.81012623466</v>
      </c>
      <c r="R1071" s="25">
        <f t="array" aca="1" ref="R1071" ca="1">INDEX('Lorri 401b'!L:L,MATCH('Retirement Calculator'!A1071,'Lorri 401b'!N:N,0),0)</f>
        <v>-26555049.119503323</v>
      </c>
      <c r="S1071" s="25">
        <f t="shared" ca="1" si="1047"/>
        <v>-27468140.929629557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-924825.49830649677</v>
      </c>
      <c r="R1072" s="25">
        <f t="array" aca="1" ref="R1072" ca="1">INDEX('Lorri 401b'!L:L,MATCH('Retirement Calculator'!A1072,'Lorri 401b'!N:N,0),0)</f>
        <v>-26686147.216079433</v>
      </c>
      <c r="S1072" s="25">
        <f t="shared" ca="1" si="1047"/>
        <v>-27610972.71438593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-936608.0768541767</v>
      </c>
      <c r="R1073" s="25">
        <f t="array" aca="1" ref="R1073" ca="1">INDEX('Lorri 401b'!L:L,MATCH('Retirement Calculator'!A1073,'Lorri 401b'!N:N,0),0)</f>
        <v>-26817791.554724611</v>
      </c>
      <c r="S1073" s="25">
        <f t="shared" ca="1" si="1047"/>
        <v>-27754399.631578788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-948439.74947913864</v>
      </c>
      <c r="R1074" s="25">
        <f t="array" aca="1" ref="R1074" ca="1">INDEX('Lorri 401b'!L:L,MATCH('Retirement Calculator'!A1074,'Lorri 401b'!N:N,0),0)</f>
        <v>-26949984.411447477</v>
      </c>
      <c r="S1074" s="25">
        <f t="shared" ca="1" si="1047"/>
        <v>-27898424.160926614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-960320.72074003785</v>
      </c>
      <c r="R1075" s="25">
        <f t="array" aca="1" ref="R1075" ca="1">INDEX('Lorri 401b'!L:L,MATCH('Retirement Calculator'!A1075,'Lorri 401b'!N:N,0),0)</f>
        <v>-27082728.07174002</v>
      </c>
      <c r="S1075" s="25">
        <f t="shared" ca="1" si="1047"/>
        <v>-28043048.792480059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-972251.19604785752</v>
      </c>
      <c r="R1076" s="25">
        <f t="array" aca="1" ref="R1076" ca="1">INDEX('Lorri 401b'!L:L,MATCH('Retirement Calculator'!A1076,'Lorri 401b'!N:N,0),0)</f>
        <v>-27216024.830617119</v>
      </c>
      <c r="S1076" s="25">
        <f t="shared" ca="1" si="1047"/>
        <v>-28188276.026664976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-984231.38166945975</v>
      </c>
      <c r="R1077" s="25">
        <f t="array" aca="1" ref="R1077" ca="1">INDEX('Lorri 401b'!L:L,MATCH('Retirement Calculator'!A1077,'Lorri 401b'!N:N,0),0)</f>
        <v>-27349876.992656205</v>
      </c>
      <c r="S1077" s="25">
        <f t="shared" ca="1" si="1047"/>
        <v>-28334108.374325663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-996261.48473115196</v>
      </c>
      <c r="R1078" s="25">
        <f t="array" aca="1" ref="R1078" ca="1">INDEX('Lorri 401b'!L:L,MATCH('Retirement Calculator'!A1078,'Lorri 401b'!N:N,0),0)</f>
        <v>-27484286.87203712</v>
      </c>
      <c r="S1078" s="25">
        <f t="shared" ca="1" si="1047"/>
        <v>-28480548.356768273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-1008341.7132222679</v>
      </c>
      <c r="R1079" s="25">
        <f t="array" aca="1" ref="R1079" ca="1">INDEX('Lorri 401b'!L:L,MATCH('Retirement Calculator'!A1079,'Lorri 401b'!N:N,0),0)</f>
        <v>-27619256.792582121</v>
      </c>
      <c r="S1079" s="25">
        <f t="shared" ca="1" si="1047"/>
        <v>-28627598.50580439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-1020472.2759987635</v>
      </c>
      <c r="R1080" s="25">
        <f t="array" aca="1" ref="R1080" ca="1">INDEX('Lorri 401b'!L:L,MATCH('Retirement Calculator'!A1080,'Lorri 401b'!N:N,0),0)</f>
        <v>-27754789.087796059</v>
      </c>
      <c r="S1080" s="25">
        <f t="shared" ca="1" si="1047"/>
        <v>-28775261.363794822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-1032653.3827868279</v>
      </c>
      <c r="R1081" s="25">
        <f t="array" aca="1" ref="R1081" ca="1">INDEX('Lorri 401b'!L:L,MATCH('Retirement Calculator'!A1081,'Lorri 401b'!N:N,0),0)</f>
        <v>-27890886.100906722</v>
      </c>
      <c r="S1081" s="25">
        <f t="shared" ca="1" si="1047"/>
        <v>-28923539.483693551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-1044885.2441865092</v>
      </c>
      <c r="R1082" s="25">
        <f t="array" aca="1" ref="R1082" ca="1">INDEX('Lorri 401b'!L:L,MATCH('Retirement Calculator'!A1082,'Lorri 401b'!N:N,0),0)</f>
        <v>-28027550.184905346</v>
      </c>
      <c r="S1082" s="25">
        <f t="shared" ca="1" si="1047"/>
        <v>-29072435.429091856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-1057168.0716753558</v>
      </c>
      <c r="R1083" s="25">
        <f t="array" aca="1" ref="R1083" ca="1">INDEX('Lorri 401b'!L:L,MATCH('Retirement Calculator'!A1083,'Lorri 401b'!N:N,0),0)</f>
        <v>-28164783.702587299</v>
      </c>
      <c r="S1083" s="25">
        <f t="shared" ca="1" si="1047"/>
        <v>-29221951.774262656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-1069502.0776120725</v>
      </c>
      <c r="R1084" s="25">
        <f t="array" aca="1" ref="R1084" ca="1">INDEX('Lorri 401b'!L:L,MATCH('Retirement Calculator'!A1084,'Lorri 401b'!N:N,0),0)</f>
        <v>-28302589.026592925</v>
      </c>
      <c r="S1084" s="25">
        <f t="shared" ca="1" si="1047"/>
        <v>-29372091.104204997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-1081887.4752401921</v>
      </c>
      <c r="R1085" s="25">
        <f t="array" aca="1" ref="R1085" ca="1">INDEX('Lorri 401b'!L:L,MATCH('Retirement Calculator'!A1085,'Lorri 401b'!N:N,0),0)</f>
        <v>-28440968.539448574</v>
      </c>
      <c r="S1085" s="25">
        <f t="shared" ca="1" si="1047"/>
        <v>-29522856.014688767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-1094324.4786917623</v>
      </c>
      <c r="R1086" s="25">
        <f t="array" aca="1" ref="R1086" ca="1">INDEX('Lorri 401b'!L:L,MATCH('Retirement Calculator'!A1086,'Lorri 401b'!N:N,0),0)</f>
        <v>-28579924.63360779</v>
      </c>
      <c r="S1086" s="25">
        <f t="shared" ca="1" si="1047"/>
        <v>-29674249.112299554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-1106813.3029910475</v>
      </c>
      <c r="R1087" s="25">
        <f t="array" aca="1" ref="R1087" ca="1">INDEX('Lorri 401b'!L:L,MATCH('Retirement Calculator'!A1087,'Lorri 401b'!N:N,0),0)</f>
        <v>-28719459.711492669</v>
      </c>
      <c r="S1087" s="25">
        <f t="shared" ca="1" si="1047"/>
        <v>-29826273.014483716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-1119354.1640582464</v>
      </c>
      <c r="R1088" s="25">
        <f t="array" aca="1" ref="R1088" ca="1">INDEX('Lorri 401b'!L:L,MATCH('Retirement Calculator'!A1088,'Lorri 401b'!N:N,0),0)</f>
        <v>-28859576.185535401</v>
      </c>
      <c r="S1088" s="25">
        <f t="shared" ca="1" si="1047"/>
        <v>-29978930.349593647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-1131947.2787132252</v>
      </c>
      <c r="R1089" s="25">
        <f t="array" aca="1" ref="R1089" ca="1">INDEX('Lorri 401b'!L:L,MATCH('Retirement Calculator'!A1089,'Lorri 401b'!N:N,0),0)</f>
        <v>-29000276.478219979</v>
      </c>
      <c r="S1089" s="25">
        <f t="shared" ca="1" si="1047"/>
        <v>-30132223.756933205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-1144592.8646792665</v>
      </c>
      <c r="R1090" s="25">
        <f t="array" aca="1" ref="R1090" ca="1">INDEX('Lorri 401b'!L:L,MATCH('Retirement Calculator'!A1090,'Lorri 401b'!N:N,0),0)</f>
        <v>-29141563.022124074</v>
      </c>
      <c r="S1090" s="25">
        <f t="shared" ca="1" si="1047"/>
        <v>-30286155.88680334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-1157291.140586833</v>
      </c>
      <c r="R1091" s="25">
        <f t="array" aca="1" ref="R1091" ca="1">INDEX('Lorri 401b'!L:L,MATCH('Retirement Calculator'!A1091,'Lorri 401b'!N:N,0),0)</f>
        <v>-29283438.259961106</v>
      </c>
      <c r="S1091" s="25">
        <f t="shared" ca="1" si="1047"/>
        <v>-30440729.40054794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-1170042.3259773476</v>
      </c>
      <c r="R1092" s="25">
        <f t="array" aca="1" ref="R1092" ca="1">INDEX('Lorri 401b'!L:L,MATCH('Retirement Calculator'!A1092,'Lorri 401b'!N:N,0),0)</f>
        <v>-29425904.644622456</v>
      </c>
      <c r="S1092" s="25">
        <f t="shared" ca="1" si="1047"/>
        <v>-30595946.970599804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-1182846.6413069894</v>
      </c>
      <c r="R1093" s="25">
        <f t="array" aca="1" ref="R1093" ca="1">INDEX('Lorri 401b'!L:L,MATCH('Retirement Calculator'!A1093,'Lorri 401b'!N:N,0),0)</f>
        <v>-29568964.639219895</v>
      </c>
      <c r="S1093" s="25">
        <f t="shared" ca="1" si="1047"/>
        <v>-30751811.280526884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-1195704.3079505046</v>
      </c>
      <c r="R1094" s="25">
        <f t="array" aca="1" ref="R1094" ca="1">INDEX('Lorri 401b'!L:L,MATCH('Retirement Calculator'!A1094,'Lorri 401b'!N:N,0),0)</f>
        <v>-29712620.717128158</v>
      </c>
      <c r="S1094" s="25">
        <f t="shared" ca="1" si="1047"/>
        <v>-30908325.025078662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-1208615.5482050346</v>
      </c>
      <c r="R1095" s="25">
        <f t="array" aca="1" ref="R1095" ca="1">INDEX('Lorri 401b'!L:L,MATCH('Retirement Calculator'!A1095,'Lorri 401b'!N:N,0),0)</f>
        <v>-29856875.362027705</v>
      </c>
      <c r="S1095" s="25">
        <f t="shared" ca="1" si="1047"/>
        <v>-31065490.910232738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-1221580.5852939584</v>
      </c>
      <c r="R1096" s="25">
        <f t="array" aca="1" ref="R1096" ca="1">INDEX('Lorri 401b'!L:L,MATCH('Retirement Calculator'!A1096,'Lorri 401b'!N:N,0),0)</f>
        <v>-30001731.067947667</v>
      </c>
      <c r="S1096" s="25">
        <f t="shared" ca="1" si="1047"/>
        <v>-31223311.653241627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-1234599.6433707527</v>
      </c>
      <c r="R1097" s="25">
        <f t="array" aca="1" ref="R1097" ca="1">INDEX('Lorri 401b'!L:L,MATCH('Retirement Calculator'!A1097,'Lorri 401b'!N:N,0),0)</f>
        <v>-30147190.339308962</v>
      </c>
      <c r="S1097" s="25">
        <f t="shared" ca="1" si="1047"/>
        <v>-31381789.982679714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-1247672.947522867</v>
      </c>
      <c r="R1098" s="25">
        <f t="array" aca="1" ref="R1098" ca="1">INDEX('Lorri 401b'!L:L,MATCH('Retirement Calculator'!A1098,'Lorri 401b'!N:N,0),0)</f>
        <v>-30293255.690967597</v>
      </c>
      <c r="S1098" s="25">
        <f t="shared" ca="1" si="1047"/>
        <v>-31540928.638490465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-1260800.723775615</v>
      </c>
      <c r="R1099" s="25">
        <f t="array" aca="1" ref="R1099" ca="1">INDEX('Lorri 401b'!L:L,MATCH('Retirement Calculator'!A1099,'Lorri 401b'!N:N,0),0)</f>
        <v>-30439929.648258142</v>
      </c>
      <c r="S1099" s="25">
        <f t="shared" ca="1" si="1047"/>
        <v>-31700730.372033756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-1273983.1990960829</v>
      </c>
      <c r="R1100" s="25">
        <f t="array" aca="1" ref="R1100" ca="1">INDEX('Lorri 401b'!L:L,MATCH('Retirement Calculator'!A1100,'Lorri 401b'!N:N,0),0)</f>
        <v>-30587214.7470374</v>
      </c>
      <c r="S1100" s="25">
        <f t="shared" ca="1" si="1047"/>
        <v>-31861197.946133483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-1287220.6013970529</v>
      </c>
      <c r="R1101" s="25">
        <f t="array" aca="1" ref="R1101" ca="1">INDEX('Lorri 401b'!L:L,MATCH('Retirement Calculator'!A1101,'Lorri 401b'!N:N,0),0)</f>
        <v>-30735113.533728234</v>
      </c>
      <c r="S1101" s="25">
        <f t="shared" ca="1" si="1047"/>
        <v>-32022334.135125287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-1300513.1595409433</v>
      </c>
      <c r="R1102" s="25">
        <f t="array" aca="1" ref="R1102" ca="1">INDEX('Lorri 401b'!L:L,MATCH('Retirement Calculator'!A1102,'Lorri 401b'!N:N,0),0)</f>
        <v>-30883628.565363616</v>
      </c>
      <c r="S1102" s="25">
        <f t="shared" ca="1" si="1047"/>
        <v>-32184141.72490456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-1313861.1033437666</v>
      </c>
      <c r="R1103" s="25">
        <f t="array" aca="1" ref="R1103" ca="1">INDEX('Lorri 401b'!L:L,MATCH('Retirement Calculator'!A1103,'Lorri 401b'!N:N,0),0)</f>
        <v>-31032762.409630813</v>
      </c>
      <c r="S1103" s="25">
        <f t="shared" ca="1" si="1047"/>
        <v>-32346623.512974579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-1327264.6635791019</v>
      </c>
      <c r="R1104" s="25">
        <f t="array" aca="1" ref="R1104" ca="1">INDEX('Lorri 401b'!L:L,MATCH('Retirement Calculator'!A1104,'Lorri 401b'!N:N,0),0)</f>
        <v>-31182517.644915789</v>
      </c>
      <c r="S1104" s="25">
        <f t="shared" ca="1" si="1047"/>
        <v>-32509782.308494892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-1340724.0719820843</v>
      </c>
      <c r="R1105" s="25">
        <f t="array" aca="1" ref="R1105" ca="1">INDEX('Lorri 401b'!L:L,MATCH('Retirement Calculator'!A1105,'Lorri 401b'!N:N,0),0)</f>
        <v>-31332896.860347785</v>
      </c>
      <c r="S1105" s="25">
        <f t="shared" ca="1" si="1047"/>
        <v>-32673620.932329871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-1354239.5612534124</v>
      </c>
      <c r="R1106" s="25">
        <f t="array" aca="1" ref="R1106" ca="1">INDEX('Lorri 401b'!L:L,MATCH('Retirement Calculator'!A1106,'Lorri 401b'!N:N,0),0)</f>
        <v>-31483902.655844081</v>
      </c>
      <c r="S1106" s="25">
        <f t="shared" ca="1" si="1047"/>
        <v>-32838142.217097495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-1367811.3650633711</v>
      </c>
      <c r="R1107" s="25">
        <f t="array" aca="1" ref="R1107" ca="1">INDEX('Lorri 401b'!L:L,MATCH('Retirement Calculator'!A1107,'Lorri 401b'!N:N,0),0)</f>
        <v>-31635537.642154947</v>
      </c>
      <c r="S1107" s="25">
        <f t="shared" ca="1" si="1047"/>
        <v>-33003349.007218316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-1381439.7180558713</v>
      </c>
      <c r="R1108" s="25">
        <f t="array" aca="1" ref="R1108" ca="1">INDEX('Lorri 401b'!L:L,MATCH('Retirement Calculator'!A1108,'Lorri 401b'!N:N,0),0)</f>
        <v>-31787804.440908771</v>
      </c>
      <c r="S1108" s="25">
        <f t="shared" ca="1" si="1047"/>
        <v>-33169244.158964641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-1395124.8558525068</v>
      </c>
      <c r="R1109" s="25">
        <f t="array" aca="1" ref="R1109" ca="1">INDEX('Lorri 401b'!L:L,MATCH('Retirement Calculator'!A1109,'Lorri 401b'!N:N,0),0)</f>
        <v>-31940705.684657406</v>
      </c>
      <c r="S1109" s="25">
        <f t="shared" ca="1" si="1047"/>
        <v>-33335830.540509913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-1408867.0150566285</v>
      </c>
      <c r="R1110" s="25">
        <f t="array" aca="1" ref="R1110" ca="1">INDEX('Lorri 401b'!L:L,MATCH('Retirement Calculator'!A1110,'Lorri 401b'!N:N,0),0)</f>
        <v>-32094244.016921658</v>
      </c>
      <c r="S1110" s="25">
        <f t="shared" ca="1" si="1047"/>
        <v>-33503111.031978287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-1422666.4332574341</v>
      </c>
      <c r="R1111" s="25">
        <f t="array" aca="1" ref="R1111" ca="1">INDEX('Lorri 401b'!L:L,MATCH('Retirement Calculator'!A1111,'Lorri 401b'!N:N,0),0)</f>
        <v>-32248422.092237011</v>
      </c>
      <c r="S1111" s="25">
        <f t="shared" ca="1" si="1047"/>
        <v>-33671088.525494441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-1436523.3490340761</v>
      </c>
      <c r="R1112" s="25">
        <f t="array" aca="1" ref="R1112" ca="1">INDEX('Lorri 401b'!L:L,MATCH('Retirement Calculator'!A1112,'Lorri 401b'!N:N,0),0)</f>
        <v>-32403242.576199513</v>
      </c>
      <c r="S1112" s="25">
        <f t="shared" ca="1" si="1047"/>
        <v>-33839765.925233588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-1450438.0019597874</v>
      </c>
      <c r="R1113" s="25">
        <f t="array" aca="1" ref="R1113" ca="1">INDEX('Lorri 401b'!L:L,MATCH('Retirement Calculator'!A1113,'Lorri 401b'!N:N,0),0)</f>
        <v>-32558708.145511858</v>
      </c>
      <c r="S1113" s="25">
        <f t="shared" ca="1" si="1047"/>
        <v>-34009146.147471644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-1464410.6326060228</v>
      </c>
      <c r="R1114" s="25">
        <f t="array" aca="1" ref="R1114" ca="1">INDEX('Lorri 401b'!L:L,MATCH('Retirement Calculator'!A1114,'Lorri 401b'!N:N,0),0)</f>
        <v>-32714821.48802967</v>
      </c>
      <c r="S1114" s="25">
        <f t="shared" ca="1" si="1047"/>
        <v>-34179232.120635696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-1478441.4825466173</v>
      </c>
      <c r="R1115" s="25">
        <f t="array" aca="1" ref="R1115" ca="1">INDEX('Lorri 401b'!L:L,MATCH('Retirement Calculator'!A1115,'Lorri 401b'!N:N,0),0)</f>
        <v>-32871585.302807976</v>
      </c>
      <c r="S1115" s="25">
        <f t="shared" ca="1" si="1047"/>
        <v>-34350026.785354592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-1492530.7943619643</v>
      </c>
      <c r="R1116" s="25">
        <f t="array" aca="1" ref="R1116" ca="1">INDEX('Lorri 401b'!L:L,MATCH('Retirement Calculator'!A1116,'Lorri 401b'!N:N,0),0)</f>
        <v>-33029002.300147858</v>
      </c>
      <c r="S1116" s="25">
        <f t="shared" ca="1" si="1047"/>
        <v>-34521533.094509825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-1506678.8116432086</v>
      </c>
      <c r="R1117" s="25">
        <f t="array" aca="1" ref="R1117" ca="1">INDEX('Lorri 401b'!L:L,MATCH('Retirement Calculator'!A1117,'Lorri 401b'!N:N,0),0)</f>
        <v>-33187075.201643322</v>
      </c>
      <c r="S1117" s="25">
        <f t="shared" ca="1" si="1047"/>
        <v>-34693754.013286531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-1520885.778996458</v>
      </c>
      <c r="R1118" s="25">
        <f t="array" aca="1" ref="R1118" ca="1">INDEX('Lorri 401b'!L:L,MATCH('Retirement Calculator'!A1118,'Lorri 401b'!N:N,0),0)</f>
        <v>-33345806.740228347</v>
      </c>
      <c r="S1118" s="25">
        <f t="shared" ca="1" si="1047"/>
        <v>-34866692.519224808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-1535151.9420470127</v>
      </c>
      <c r="R1119" s="25">
        <f t="array" aca="1" ref="R1119" ca="1">INDEX('Lorri 401b'!L:L,MATCH('Retirement Calculator'!A1119,'Lorri 401b'!N:N,0),0)</f>
        <v>-33505199.660224147</v>
      </c>
      <c r="S1119" s="25">
        <f t="shared" ca="1" si="1047"/>
        <v>-35040351.602271162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-1549477.5474436115</v>
      </c>
      <c r="R1120" s="25">
        <f t="array" aca="1" ref="R1120" ca="1">INDEX('Lorri 401b'!L:L,MATCH('Retirement Calculator'!A1120,'Lorri 401b'!N:N,0),0)</f>
        <v>-33665256.717386596</v>
      </c>
      <c r="S1120" s="25">
        <f t="shared" ca="1" si="1047"/>
        <v>-35214734.264830209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-1563862.8428626962</v>
      </c>
      <c r="R1121" s="25">
        <f t="array" aca="1" ref="R1121" ca="1">INDEX('Lorri 401b'!L:L,MATCH('Retirement Calculator'!A1121,'Lorri 401b'!N:N,0),0)</f>
        <v>-33825980.678953886</v>
      </c>
      <c r="S1121" s="25">
        <f t="shared" ca="1" si="1047"/>
        <v>-35389843.521816581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-1578308.0770126935</v>
      </c>
      <c r="R1122" s="25">
        <f t="array" aca="1" ref="R1122" ca="1">INDEX('Lorri 401b'!L:L,MATCH('Retirement Calculator'!A1122,'Lorri 401b'!N:N,0),0)</f>
        <v>-33987374.323694371</v>
      </c>
      <c r="S1122" s="25">
        <f t="shared" ca="1" si="1047"/>
        <v>-35565682.400707066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-1592813.499638316</v>
      </c>
      <c r="R1123" s="25">
        <f t="array" aca="1" ref="R1123" ca="1">INDEX('Lorri 401b'!L:L,MATCH('Retirement Calculator'!A1123,'Lorri 401b'!N:N,0),0)</f>
        <v>-34149440.441954613</v>
      </c>
      <c r="S1123" s="25">
        <f t="shared" ca="1" si="1047"/>
        <v>-35742253.941592932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-1607379.3615248785</v>
      </c>
      <c r="R1124" s="25">
        <f t="array" aca="1" ref="R1124" ca="1">INDEX('Lorri 401b'!L:L,MATCH('Retirement Calculator'!A1124,'Lorri 401b'!N:N,0),0)</f>
        <v>-34312181.835707605</v>
      </c>
      <c r="S1124" s="25">
        <f t="shared" ca="1" si="1047"/>
        <v>-35919561.197232485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-1622005.9145026349</v>
      </c>
      <c r="R1125" s="25">
        <f t="array" aca="1" ref="R1125" ca="1">INDEX('Lorri 401b'!L:L,MATCH('Retirement Calculator'!A1125,'Lorri 401b'!N:N,0),0)</f>
        <v>-34475601.318601236</v>
      </c>
      <c r="S1125" s="25">
        <f t="shared" ca="1" si="1047"/>
        <v>-36097607.233103871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-1636693.411451132</v>
      </c>
      <c r="R1126" s="25">
        <f t="array" aca="1" ref="R1126" ca="1">INDEX('Lorri 401b'!L:L,MATCH('Retirement Calculator'!A1126,'Lorri 401b'!N:N,0),0)</f>
        <v>-34639701.71600692</v>
      </c>
      <c r="S1126" s="25">
        <f t="shared" ca="1" si="1047"/>
        <v>-36276395.127458051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-1651442.1063035813</v>
      </c>
      <c r="R1127" s="25">
        <f t="array" aca="1" ref="R1127" ca="1">INDEX('Lorri 401b'!L:L,MATCH('Retirement Calculator'!A1127,'Lorri 401b'!N:N,0),0)</f>
        <v>-34804485.865068465</v>
      </c>
      <c r="S1127" s="25">
        <f t="shared" ca="1" si="1047"/>
        <v>-36455927.971372046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-1666252.254051249</v>
      </c>
      <c r="R1128" s="25">
        <f t="array" aca="1" ref="R1128" ca="1">INDEX('Lorri 401b'!L:L,MATCH('Retirement Calculator'!A1128,'Lorri 401b'!N:N,0),0)</f>
        <v>-34969956.614751101</v>
      </c>
      <c r="S1128" s="25">
        <f t="shared" ca="1" si="1047"/>
        <v>-36636208.868802346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-1681124.1107478654</v>
      </c>
      <c r="R1129" s="25">
        <f t="array" aca="1" ref="R1129" ca="1">INDEX('Lorri 401b'!L:L,MATCH('Retirement Calculator'!A1129,'Lorri 401b'!N:N,0),0)</f>
        <v>-35136116.825890742</v>
      </c>
      <c r="S1129" s="25">
        <f t="shared" ca="1" si="1047"/>
        <v>-36817240.936638609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-1696057.9335140509</v>
      </c>
      <c r="R1130" s="25">
        <f t="array" aca="1" ref="R1130" ca="1">INDEX('Lorri 401b'!L:L,MATCH('Retirement Calculator'!A1130,'Lorri 401b'!N:N,0),0)</f>
        <v>-35302969.371243469</v>
      </c>
      <c r="S1130" s="25">
        <f t="shared" ca="1" si="1047"/>
        <v>-36999027.304757521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-1711053.9805417622</v>
      </c>
      <c r="R1131" s="25">
        <f t="array" aca="1" ref="R1131" ca="1">INDEX('Lorri 401b'!L:L,MATCH('Retirement Calculator'!A1131,'Lorri 401b'!N:N,0),0)</f>
        <v>-35470517.135535166</v>
      </c>
      <c r="S1131" s="25">
        <f t="shared" ca="1" si="1047"/>
        <v>-37181571.116076931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-1726112.5110987558</v>
      </c>
      <c r="R1132" s="25">
        <f t="array" aca="1" ref="R1132" ca="1">INDEX('Lorri 401b'!L:L,MATCH('Retirement Calculator'!A1132,'Lorri 401b'!N:N,0),0)</f>
        <v>-35638763.015511408</v>
      </c>
      <c r="S1132" s="25">
        <f t="shared" ca="1" si="1047"/>
        <v>-37364875.526610166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-1741233.7855330701</v>
      </c>
      <c r="R1133" s="25">
        <f t="array" aca="1" ref="R1133" ca="1">INDEX('Lorri 401b'!L:L,MATCH('Retirement Calculator'!A1133,'Lorri 401b'!N:N,0),0)</f>
        <v>-35807709.919987552</v>
      </c>
      <c r="S1133" s="25">
        <f t="shared" ca="1" si="1047"/>
        <v>-37548943.705520622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-1756418.0652775273</v>
      </c>
      <c r="R1134" s="25">
        <f t="array" aca="1" ref="R1134" ca="1">INDEX('Lorri 401b'!L:L,MATCH('Retirement Calculator'!A1134,'Lorri 401b'!N:N,0),0)</f>
        <v>-35977360.769899011</v>
      </c>
      <c r="S1134" s="25">
        <f t="shared" ca="1" si="1047"/>
        <v>-37733778.835176535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-1771665.6128542533</v>
      </c>
      <c r="R1135" s="25">
        <f t="array" aca="1" ref="R1135" ca="1">INDEX('Lorri 401b'!L:L,MATCH('Retirement Calculator'!A1135,'Lorri 401b'!N:N,0),0)</f>
        <v>-36147718.498351768</v>
      </c>
      <c r="S1135" s="25">
        <f t="shared" ca="1" si="1047"/>
        <v>-37919384.111206017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-1786976.6918792154</v>
      </c>
      <c r="R1136" s="25">
        <f t="array" aca="1" ref="R1136" ca="1">INDEX('Lorri 401b'!L:L,MATCH('Retirement Calculator'!A1136,'Lorri 401b'!N:N,0),0)</f>
        <v>-36318786.050673082</v>
      </c>
      <c r="S1136" s="25">
        <f t="shared" ca="1" si="1047"/>
        <v>-38105762.742552295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-1802351.5670667817</v>
      </c>
      <c r="R1137" s="25">
        <f t="array" aca="1" ref="R1137" ca="1">INDEX('Lorri 401b'!L:L,MATCH('Retirement Calculator'!A1137,'Lorri 401b'!N:N,0),0)</f>
        <v>-36490566.384462401</v>
      </c>
      <c r="S1137" s="25">
        <f t="shared" ca="1" si="1047"/>
        <v>-38292917.951529182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-1817790.504234296</v>
      </c>
      <c r="R1138" s="25">
        <f t="array" aca="1" ref="R1138" ca="1">INDEX('Lorri 401b'!L:L,MATCH('Retirement Calculator'!A1138,'Lorri 401b'!N:N,0),0)</f>
        <v>-36663062.469642505</v>
      </c>
      <c r="S1138" s="25">
        <f t="shared" ca="1" si="1047"/>
        <v>-38480852.973876804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-1833293.770306675</v>
      </c>
      <c r="R1139" s="25">
        <f t="array" aca="1" ref="R1139" ca="1">INDEX('Lorri 401b'!L:L,MATCH('Retirement Calculator'!A1139,'Lorri 401b'!N:N,0),0)</f>
        <v>-36836277.288510859</v>
      </c>
      <c r="S1139" s="25">
        <f t="shared" ca="1" si="1047"/>
        <v>-38669571.058817536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-1848861.6333210224</v>
      </c>
      <c r="R1140" s="25">
        <f t="array" aca="1" ref="R1140" ca="1">INDEX('Lorri 401b'!L:L,MATCH('Retirement Calculator'!A1140,'Lorri 401b'!N:N,0),0)</f>
        <v>-37010213.835791171</v>
      </c>
      <c r="S1140" s="25">
        <f t="shared" ca="1" si="1047"/>
        <v>-38859075.469112195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-1864494.3624312629</v>
      </c>
      <c r="R1141" s="25">
        <f t="array" aca="1" ref="R1141" ca="1">INDEX('Lorri 401b'!L:L,MATCH('Retirement Calculator'!A1141,'Lorri 401b'!N:N,0),0)</f>
        <v>-37184875.118685149</v>
      </c>
      <c r="S1141" s="25">
        <f t="shared" ca="1" si="1047"/>
        <v>-39049369.481116414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-1880192.227912796</v>
      </c>
      <c r="R1142" s="25">
        <f t="array" aca="1" ref="R1142" ca="1">INDEX('Lorri 401b'!L:L,MATCH('Retirement Calculator'!A1142,'Lorri 401b'!N:N,0),0)</f>
        <v>-37360264.156924516</v>
      </c>
      <c r="S1142" s="25">
        <f t="shared" ca="1" si="1047"/>
        <v>-39240456.384837314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-1895955.5011671688</v>
      </c>
      <c r="R1143" s="25">
        <f t="array" aca="1" ref="R1143" ca="1">INDEX('Lorri 401b'!L:L,MATCH('Retirement Calculator'!A1143,'Lorri 401b'!N:N,0),0)</f>
        <v>-37536383.982823215</v>
      </c>
      <c r="S1143" s="25">
        <f t="shared" ca="1" si="1047"/>
        <v>-39432339.483990386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-1911784.4547267682</v>
      </c>
      <c r="R1144" s="25">
        <f t="array" aca="1" ref="R1144" ca="1">INDEX('Lorri 401b'!L:L,MATCH('Retirement Calculator'!A1144,'Lorri 401b'!N:N,0),0)</f>
        <v>-37713237.641329825</v>
      </c>
      <c r="S1144" s="25">
        <f t="shared" ca="1" si="1047"/>
        <v>-39625022.096056595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-1927679.3622595326</v>
      </c>
      <c r="R1145" s="25">
        <f t="array" aca="1" ref="R1145" ca="1">INDEX('Lorri 401b'!L:L,MATCH('Retirement Calculator'!A1145,'Lorri 401b'!N:N,0),0)</f>
        <v>-37890828.190080211</v>
      </c>
      <c r="S1145" s="25">
        <f t="shared" ca="1" si="1047"/>
        <v>-39818507.55233974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-1943640.4985736834</v>
      </c>
      <c r="R1146" s="25">
        <f t="array" aca="1" ref="R1146" ca="1">INDEX('Lorri 401b'!L:L,MATCH('Retirement Calculator'!A1146,'Lorri 401b'!N:N,0),0)</f>
        <v>-38069158.699450389</v>
      </c>
      <c r="S1146" s="25">
        <f t="shared" ca="1" si="1047"/>
        <v>-40012799.198024072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-1959668.1396224767</v>
      </c>
      <c r="R1147" s="25">
        <f t="array" aca="1" ref="R1147" ca="1">INDEX('Lorri 401b'!L:L,MATCH('Retirement Calculator'!A1147,'Lorri 401b'!N:N,0),0)</f>
        <v>-38248232.252609611</v>
      </c>
      <c r="S1147" s="25">
        <f t="shared" ca="1" si="1047"/>
        <v>-40207900.39223209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-1975762.5625089731</v>
      </c>
      <c r="R1148" s="25">
        <f t="array" aca="1" ref="R1148" ca="1">INDEX('Lorri 401b'!L:L,MATCH('Retirement Calculator'!A1148,'Lorri 401b'!N:N,0),0)</f>
        <v>-38428051.945573665</v>
      </c>
      <c r="S1148" s="25">
        <f t="shared" ca="1" si="1047"/>
        <v>-40403814.508082636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-1991924.04549083</v>
      </c>
      <c r="R1149" s="25">
        <f t="array" aca="1" ref="R1149" ca="1">INDEX('Lorri 401b'!L:L,MATCH('Retirement Calculator'!A1149,'Lorri 401b'!N:N,0),0)</f>
        <v>-38608620.887258403</v>
      </c>
      <c r="S1149" s="25">
        <f t="shared" ca="1" si="1047"/>
        <v>-40600544.932749234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-2008152.8679851112</v>
      </c>
      <c r="R1150" s="25">
        <f t="array" aca="1" ref="R1150" ca="1">INDEX('Lorri 401b'!L:L,MATCH('Retirement Calculator'!A1150,'Lorri 401b'!N:N,0),0)</f>
        <v>-38789942.199533492</v>
      </c>
      <c r="S1150" s="25">
        <f t="shared" ca="1" si="1047"/>
        <v>-40798095.067518607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-2024449.3105731187</v>
      </c>
      <c r="R1151" s="25">
        <f t="array" aca="1" ref="R1151" ca="1">INDEX('Lorri 401b'!L:L,MATCH('Retirement Calculator'!A1151,'Lorri 401b'!N:N,0),0)</f>
        <v>-38972019.017276399</v>
      </c>
      <c r="S1151" s="25">
        <f t="shared" ca="1" si="1047"/>
        <v>-40996468.327849515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-2040813.6550052429</v>
      </c>
      <c r="R1152" s="25">
        <f t="array" aca="1" ref="R1152" ca="1">INDEX('Lorri 401b'!L:L,MATCH('Retirement Calculator'!A1152,'Lorri 401b'!N:N,0),0)</f>
        <v>-39154854.488426566</v>
      </c>
      <c r="S1152" s="25">
        <f t="shared" ca="1" si="1047"/>
        <v>-41195668.143431813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-2057246.1842058343</v>
      </c>
      <c r="R1153" s="25">
        <f t="array" aca="1" ref="R1153" ca="1">INDEX('Lorri 401b'!L:L,MATCH('Retirement Calculator'!A1153,'Lorri 401b'!N:N,0),0)</f>
        <v>-39338451.774039857</v>
      </c>
      <c r="S1153" s="25">
        <f t="shared" ca="1" si="1047"/>
        <v>-41395697.958245695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-2073747.1822780948</v>
      </c>
      <c r="R1154" s="25">
        <f t="array" aca="1" ref="R1154" ca="1">INDEX('Lorri 401b'!L:L,MATCH('Retirement Calculator'!A1154,'Lorri 401b'!N:N,0),0)</f>
        <v>-39522814.048343204</v>
      </c>
      <c r="S1154" s="25">
        <f t="shared" ca="1" si="1047"/>
        <v>-41596561.230621301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-2090316.9345089898</v>
      </c>
      <c r="R1155" s="25">
        <f t="array" aca="1" ref="R1155" ca="1">INDEX('Lorri 401b'!L:L,MATCH('Retirement Calculator'!A1155,'Lorri 401b'!N:N,0),0)</f>
        <v>-39707944.498789482</v>
      </c>
      <c r="S1155" s="25">
        <f t="shared" ca="1" si="1047"/>
        <v>-41798261.433298469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-2106955.7273741802</v>
      </c>
      <c r="R1156" s="25">
        <f t="array" aca="1" ref="R1156" ca="1">INDEX('Lorri 401b'!L:L,MATCH('Retirement Calculator'!A1156,'Lorri 401b'!N:N,0),0)</f>
        <v>-39893846.326112621</v>
      </c>
      <c r="S1156" s="25">
        <f t="shared" ca="1" si="1047"/>
        <v>-42000802.053486802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-2123663.8485429753</v>
      </c>
      <c r="R1157" s="25">
        <f t="array" aca="1" ref="R1157" ca="1">INDEX('Lorri 401b'!L:L,MATCH('Retirement Calculator'!A1157,'Lorri 401b'!N:N,0),0)</f>
        <v>-40080522.74438294</v>
      </c>
      <c r="S1157" s="25">
        <f t="shared" ca="1" si="1047"/>
        <v>-42204186.592925914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-2140441.586883307</v>
      </c>
      <c r="R1158" s="25">
        <f t="array" aca="1" ref="R1158" ca="1">INDEX('Lorri 401b'!L:L,MATCH('Retirement Calculator'!A1158,'Lorri 401b'!N:N,0),0)</f>
        <v>-40267976.981062718</v>
      </c>
      <c r="S1158" s="25">
        <f t="shared" ca="1" si="1047"/>
        <v>-42408418.567946024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-2157289.2324667233</v>
      </c>
      <c r="R1159" s="25">
        <f t="array" aca="1" ref="R1159" ca="1">INDEX('Lorri 401b'!L:L,MATCH('Retirement Calculator'!A1159,'Lorri 401b'!N:N,0),0)</f>
        <v>-40456212.277061991</v>
      </c>
      <c r="S1159" s="25">
        <f t="shared" ca="1" si="1047"/>
        <v>-42613501.509528711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-2174207.076573404</v>
      </c>
      <c r="R1160" s="25">
        <f t="array" aca="1" ref="R1160" ca="1">INDEX('Lorri 401b'!L:L,MATCH('Retirement Calculator'!A1160,'Lorri 401b'!N:N,0),0)</f>
        <v>-40645231.886794597</v>
      </c>
      <c r="S1160" s="25">
        <f t="shared" ca="1" si="1047"/>
        <v>-42819438.963367999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-2191195.4116971958</v>
      </c>
      <c r="R1161" s="25">
        <f t="array" aca="1" ref="R1161" ca="1">INDEX('Lorri 401b'!L:L,MATCH('Retirement Calculator'!A1161,'Lorri 401b'!N:N,0),0)</f>
        <v>-40835039.078234419</v>
      </c>
      <c r="S1161" s="25">
        <f t="shared" ca="1" si="1047"/>
        <v>-43026234.489931613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-2208254.53155067</v>
      </c>
      <c r="R1162" s="25">
        <f t="array" aca="1" ref="R1162" ca="1">INDEX('Lorri 401b'!L:L,MATCH('Retirement Calculator'!A1162,'Lorri 401b'!N:N,0),0)</f>
        <v>-41025637.132971913</v>
      </c>
      <c r="S1162" s="25">
        <f t="shared" ca="1" si="1047"/>
        <v>-43233891.664522581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-2225384.7310702004</v>
      </c>
      <c r="R1163" s="25">
        <f t="array" aca="1" ref="R1163" ca="1">INDEX('Lorri 401b'!L:L,MATCH('Retirement Calculator'!A1163,'Lorri 401b'!N:N,0),0)</f>
        <v>-41217029.346270807</v>
      </c>
      <c r="S1163" s="25">
        <f t="shared" ca="1" si="1047"/>
        <v>-43442414.077341005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-2242586.306421062</v>
      </c>
      <c r="R1164" s="25">
        <f t="array" aca="1" ref="R1164" ca="1">INDEX('Lorri 401b'!L:L,MATCH('Retirement Calculator'!A1164,'Lorri 401b'!N:N,0),0)</f>
        <v>-41409219.027125113</v>
      </c>
      <c r="S1164" s="25">
        <f t="shared" ca="1" si="1047"/>
        <v>-43651805.333546177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-2259859.5550025525</v>
      </c>
      <c r="R1165" s="25">
        <f t="array" aca="1" ref="R1165" ca="1">INDEX('Lorri 401b'!L:L,MATCH('Retirement Calculator'!A1165,'Lorri 401b'!N:N,0),0)</f>
        <v>-41602209.498316318</v>
      </c>
      <c r="S1165" s="25">
        <f t="shared" ca="1" si="1047"/>
        <v>-43862069.053318873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-2277204.7754531321</v>
      </c>
      <c r="R1166" s="25">
        <f t="array" aca="1" ref="R1166" ca="1">INDEX('Lorri 401b'!L:L,MATCH('Retirement Calculator'!A1166,'Lorri 401b'!N:N,0),0)</f>
        <v>-41796004.096470818</v>
      </c>
      <c r="S1166" s="25">
        <f t="shared" ca="1" si="1047"/>
        <v>-44073208.871923953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-2294622.2676555896</v>
      </c>
      <c r="R1167" s="25">
        <f t="array" aca="1" ref="R1167" ca="1">INDEX('Lorri 401b'!L:L,MATCH('Retirement Calculator'!A1167,'Lorri 401b'!N:N,0),0)</f>
        <v>-41990606.172117628</v>
      </c>
      <c r="S1167" s="25">
        <f t="shared" ca="1" si="1047"/>
        <v>-44285228.439773217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-2312112.332742224</v>
      </c>
      <c r="R1168" s="25">
        <f t="array" aca="1" ref="R1168" ca="1">INDEX('Lorri 401b'!L:L,MATCH('Retirement Calculator'!A1168,'Lorri 401b'!N:N,0),0)</f>
        <v>-42186019.089746296</v>
      </c>
      <c r="S1168" s="25">
        <f t="shared" ca="1" si="1047"/>
        <v>-44498131.422488518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-2329675.2731000525</v>
      </c>
      <c r="R1169" s="25">
        <f t="array" aca="1" ref="R1169" ca="1">INDEX('Lorri 401b'!L:L,MATCH('Retirement Calculator'!A1169,'Lorri 401b'!N:N,0),0)</f>
        <v>-42382246.227865085</v>
      </c>
      <c r="S1169" s="25">
        <f t="shared" ca="1" si="1047"/>
        <v>-44711921.500965141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-2347311.3923760387</v>
      </c>
      <c r="R1170" s="25">
        <f t="array" aca="1" ref="R1170" ca="1">INDEX('Lorri 401b'!L:L,MATCH('Retirement Calculator'!A1170,'Lorri 401b'!N:N,0),0)</f>
        <v>-42579290.979059368</v>
      </c>
      <c r="S1170" s="25">
        <f t="shared" ca="1" si="1047"/>
        <v>-44926602.371435404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-2365020.9954823414</v>
      </c>
      <c r="R1171" s="25">
        <f t="array" aca="1" ref="R1171" ca="1">INDEX('Lorri 401b'!L:L,MATCH('Retirement Calculator'!A1171,'Lorri 401b'!N:N,0),0)</f>
        <v>-42777156.750050299</v>
      </c>
      <c r="S1171" s="25">
        <f t="shared" ca="1" si="1047"/>
        <v>-45142177.745532639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16.043835616438358</v>
      </c>
      <c r="R1" s="400"/>
      <c r="S1" s="400"/>
      <c r="T1" s="400"/>
      <c r="U1" s="400"/>
      <c r="V1" s="401">
        <f ca="1">(TODAY()-B16)/365</f>
        <v>16.539726027397261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18.794520547945204</v>
      </c>
      <c r="B2" s="338">
        <v>39356</v>
      </c>
      <c r="C2" s="338">
        <f ca="1">TODAY()</f>
        <v>46216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0.11371169686317442</v>
      </c>
      <c r="G2" s="402">
        <f ca="1">(72/(F2*100))</f>
        <v>6.3318024430358522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0.11371169686317442</v>
      </c>
      <c r="E4" s="400"/>
      <c r="F4" s="296"/>
      <c r="G4" s="296"/>
      <c r="H4" s="296"/>
      <c r="I4" s="400"/>
      <c r="J4" s="296">
        <f ca="1">XIRR(H8:H83,B8:B83)</f>
        <v>0.11549142003059387</v>
      </c>
      <c r="K4" s="296"/>
      <c r="L4" s="296"/>
      <c r="M4" s="296"/>
      <c r="N4" s="400"/>
      <c r="O4" s="296">
        <f ca="1">XIRR(L7:L83,B7:B83)</f>
        <v>0.11291993260383604</v>
      </c>
      <c r="P4" s="296"/>
      <c r="Q4" s="296"/>
      <c r="R4" s="400"/>
      <c r="S4" s="400"/>
      <c r="T4" s="296">
        <f ca="1">XIRR(Q18:Q83,B18:B83)</f>
        <v>0.11235278248786926</v>
      </c>
      <c r="U4" s="296"/>
      <c r="V4" s="296"/>
      <c r="W4" s="296"/>
      <c r="X4" s="400"/>
      <c r="Y4" s="296">
        <f ca="1">XIRR(V16:V83,B16:B83)</f>
        <v>0.11193522810935974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46216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46216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0.21977797398773583</v>
      </c>
      <c r="O1" s="571" t="s">
        <v>626</v>
      </c>
      <c r="P1" s="55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13.886379192334017</v>
      </c>
      <c r="D3" s="429" t="s">
        <v>633</v>
      </c>
      <c r="E3" s="441">
        <f ca="1">'TSP-401K'!J4</f>
        <v>0.11549142003059387</v>
      </c>
      <c r="F3" s="429" t="s">
        <v>633</v>
      </c>
      <c r="G3" s="441">
        <f ca="1">'TSP-401K'!O4</f>
        <v>0.11291993260383604</v>
      </c>
      <c r="H3" s="429" t="s">
        <v>633</v>
      </c>
      <c r="I3" s="441">
        <f ca="1">'TSP-401K'!T4</f>
        <v>0.11235278248786926</v>
      </c>
      <c r="J3" s="429" t="s">
        <v>633</v>
      </c>
      <c r="K3" s="441">
        <f ca="1">'TSP-401K'!Y4</f>
        <v>0.11193522810935974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13.886379192334017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6619040.3141567167</v>
      </c>
      <c r="D8" s="429" t="s">
        <v>639</v>
      </c>
      <c r="E8" s="445">
        <f ca="1">FV(E3/26,C3*26,-(E2*0.1)/26,-E6,1)</f>
        <v>2518256.7856405349</v>
      </c>
      <c r="F8" s="429" t="s">
        <v>639</v>
      </c>
      <c r="G8" s="445">
        <f ca="1">FV(G3/12,12*C3,-(G2*0.1)/12,-G6,1)</f>
        <v>730288.01901384874</v>
      </c>
      <c r="H8" s="429" t="s">
        <v>639</v>
      </c>
      <c r="I8" s="445">
        <f ca="1">FV(I3/24,C5*24,-(I2*0.1)/24,-I6,1)</f>
        <v>2483788.6898183236</v>
      </c>
      <c r="J8" s="429" t="s">
        <v>639</v>
      </c>
      <c r="K8" s="445">
        <f ca="1">FV(K3/24,C5*24,-(K2*0.055)/24,-K6,1)</f>
        <v>886706.81968400977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3248544.8046543836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80.583333333333329</v>
      </c>
      <c r="C4" s="463">
        <f ca="1">(SUMIFS(H:H,I:I,"&gt;0",L:L,"&lt;0"))</f>
        <v>967</v>
      </c>
      <c r="D4" s="456">
        <f t="array" aca="1" ref="D4" ca="1">INDEX(N:N,MATCH(C4,H:H,0),0)</f>
        <v>80690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3248544.8046543836</v>
      </c>
      <c r="C8" s="447">
        <f t="shared" ref="C8:C136" si="0">SUMIF(G:G,A8,J:J)</f>
        <v>377513.19893278764</v>
      </c>
      <c r="D8" s="447">
        <f ca="1">SUMIF(G:G,1,K:K)</f>
        <v>155819.55752556887</v>
      </c>
      <c r="E8" s="447">
        <f t="shared" ref="E8:E136" ca="1" si="1">B8-C8+D8</f>
        <v>3026851.1632471643</v>
      </c>
      <c r="F8" s="431"/>
      <c r="G8" s="459">
        <v>1</v>
      </c>
      <c r="H8" s="459">
        <v>1</v>
      </c>
      <c r="I8" s="444">
        <f ca="1">B1</f>
        <v>3248544.8046543836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13404.522380874936</v>
      </c>
      <c r="L8" s="444">
        <f t="shared" ref="L8:L262" ca="1" si="3">I8-J8+K8</f>
        <v>3230489.8937908597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3026851.1632471643</v>
      </c>
      <c r="C9" s="447">
        <f t="shared" si="0"/>
        <v>377513.19893278764</v>
      </c>
      <c r="D9" s="447">
        <f ca="1">SUMIF(G:G,2,K:K)</f>
        <v>144477.29008286327</v>
      </c>
      <c r="E9" s="447">
        <f t="shared" ca="1" si="1"/>
        <v>2793815.25439724</v>
      </c>
      <c r="F9" s="431"/>
      <c r="G9" s="459">
        <v>1</v>
      </c>
      <c r="H9" s="459">
        <v>2</v>
      </c>
      <c r="I9" s="444">
        <f t="shared" ref="I9:I263" ca="1" si="5">L8</f>
        <v>3230489.8937908597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13329.293585610254</v>
      </c>
      <c r="L9" s="444">
        <f t="shared" ca="1" si="3"/>
        <v>3212359.754132071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2793815.25439724</v>
      </c>
      <c r="C10" s="447">
        <f t="shared" si="0"/>
        <v>377513.19893278764</v>
      </c>
      <c r="D10" s="447">
        <f ca="1">SUMIF(G:G,3,K:K)</f>
        <v>132554.73071150662</v>
      </c>
      <c r="E10" s="447">
        <f t="shared" ca="1" si="1"/>
        <v>2548856.7861759588</v>
      </c>
      <c r="F10" s="431"/>
      <c r="G10" s="459">
        <v>1</v>
      </c>
      <c r="H10" s="459">
        <v>3</v>
      </c>
      <c r="I10" s="444">
        <f t="shared" ca="1" si="5"/>
        <v>3212359.754132071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13253.751337031967</v>
      </c>
      <c r="L10" s="444">
        <f t="shared" ca="1" si="3"/>
        <v>3194154.0722247041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2548856.7861759588</v>
      </c>
      <c r="C11" s="447">
        <f t="shared" si="0"/>
        <v>372857.19893278764</v>
      </c>
      <c r="D11" s="447">
        <f ca="1">SUMIF(G:G,4,K:K)</f>
        <v>120090.56407249923</v>
      </c>
      <c r="E11" s="447">
        <f t="shared" ca="1" si="1"/>
        <v>2296090.1513156705</v>
      </c>
      <c r="F11" s="431"/>
      <c r="G11" s="459">
        <v>1</v>
      </c>
      <c r="H11" s="459">
        <v>4</v>
      </c>
      <c r="I11" s="444">
        <f t="shared" ca="1" si="5"/>
        <v>3194154.0722247041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13177.894329084605</v>
      </c>
      <c r="L11" s="444">
        <f t="shared" ca="1" si="3"/>
        <v>3175872.5333093898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2296090.1513156705</v>
      </c>
      <c r="C12" s="447">
        <f t="shared" si="0"/>
        <v>368201.19893278764</v>
      </c>
      <c r="D12" s="447">
        <f ca="1">SUMIF(G:G,5,K:K)</f>
        <v>107346.2633087227</v>
      </c>
      <c r="E12" s="447">
        <f t="shared" ca="1" si="1"/>
        <v>2035235.2156916056</v>
      </c>
      <c r="F12" s="431"/>
      <c r="G12" s="459">
        <v>1</v>
      </c>
      <c r="H12" s="459">
        <v>5</v>
      </c>
      <c r="I12" s="444">
        <f t="shared" ca="1" si="5"/>
        <v>3175872.5333093898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13101.721250270795</v>
      </c>
      <c r="L12" s="444">
        <f t="shared" ca="1" si="3"/>
        <v>3157514.821315262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2035235.2156916056</v>
      </c>
      <c r="C13" s="447">
        <f t="shared" si="0"/>
        <v>257645.72060989373</v>
      </c>
      <c r="D13" s="447">
        <f ca="1">SUMIF(G:G,6,K:K)</f>
        <v>95390.074705275649</v>
      </c>
      <c r="E13" s="447">
        <f t="shared" ca="1" si="1"/>
        <v>1872979.5697869875</v>
      </c>
      <c r="F13" s="431"/>
      <c r="G13" s="459">
        <v>1</v>
      </c>
      <c r="H13" s="459">
        <v>6</v>
      </c>
      <c r="I13" s="444">
        <f t="shared" ca="1" si="5"/>
        <v>3157514.821315262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13025.230783628596</v>
      </c>
      <c r="L13" s="444">
        <f t="shared" ca="1" si="3"/>
        <v>3139080.618854492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1872979.5697869875</v>
      </c>
      <c r="C14" s="447">
        <f t="shared" si="0"/>
        <v>102868.05095784225</v>
      </c>
      <c r="D14" s="447">
        <f ca="1">SUMIF(G:G,7,K:K)</f>
        <v>92996.1690140297</v>
      </c>
      <c r="E14" s="447">
        <f t="shared" ca="1" si="1"/>
        <v>1863107.6878431749</v>
      </c>
      <c r="F14" s="431"/>
      <c r="G14" s="459">
        <v>1</v>
      </c>
      <c r="H14" s="459">
        <v>7</v>
      </c>
      <c r="I14" s="444">
        <f t="shared" ca="1" si="5"/>
        <v>3139080.618854492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12948.421606708722</v>
      </c>
      <c r="L14" s="444">
        <f t="shared" ca="1" si="3"/>
        <v>3120569.607216802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1863107.6878431749</v>
      </c>
      <c r="C15" s="447">
        <f t="shared" si="0"/>
        <v>102868.05095784225</v>
      </c>
      <c r="D15" s="447">
        <f ca="1">SUMIF(G:G,8,K:K)</f>
        <v>92491.104798119937</v>
      </c>
      <c r="E15" s="447">
        <f t="shared" ca="1" si="1"/>
        <v>1852730.7416834526</v>
      </c>
      <c r="F15" s="431"/>
      <c r="G15" s="459">
        <v>1</v>
      </c>
      <c r="H15" s="459">
        <v>8</v>
      </c>
      <c r="I15" s="444">
        <f t="shared" ca="1" si="5"/>
        <v>3120569.607216802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12871.29239155168</v>
      </c>
      <c r="L15" s="444">
        <f t="shared" ca="1" si="3"/>
        <v>3101981.4663639548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1852730.7416834526</v>
      </c>
      <c r="C16" s="447">
        <f t="shared" si="0"/>
        <v>95430.955357842235</v>
      </c>
      <c r="D16" s="447">
        <f ca="1">SUMIF(G:G,9,K:K)</f>
        <v>92148.734624711375</v>
      </c>
      <c r="E16" s="447">
        <f t="shared" ca="1" si="1"/>
        <v>1849448.5209503218</v>
      </c>
      <c r="F16" s="431"/>
      <c r="G16" s="459">
        <v>1</v>
      </c>
      <c r="H16" s="459">
        <v>9</v>
      </c>
      <c r="I16" s="444">
        <f t="shared" ca="1" si="5"/>
        <v>3101981.4663639548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12793.841804664817</v>
      </c>
      <c r="L16" s="444">
        <f t="shared" ca="1" si="3"/>
        <v>3083315.8749242211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1849448.5209503218</v>
      </c>
      <c r="C17" s="447">
        <f t="shared" si="0"/>
        <v>94754.855757842233</v>
      </c>
      <c r="D17" s="447">
        <f ca="1">SUMIF(G:G,10,K:K)</f>
        <v>92015.400521430682</v>
      </c>
      <c r="E17" s="447">
        <f t="shared" ca="1" si="1"/>
        <v>1846709.0657139102</v>
      </c>
      <c r="F17" s="431"/>
      <c r="G17" s="459">
        <v>1</v>
      </c>
      <c r="H17" s="459">
        <v>10</v>
      </c>
      <c r="I17" s="444">
        <f t="shared" ca="1" si="5"/>
        <v>3083315.8749242211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12716.06850699926</v>
      </c>
      <c r="L17" s="444">
        <f t="shared" ca="1" si="3"/>
        <v>3064572.5101868217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1846709.0657139102</v>
      </c>
      <c r="C18" s="447">
        <f t="shared" si="0"/>
        <v>94754.855757842233</v>
      </c>
      <c r="D18" s="447">
        <f ca="1">SUMIF(G:G,11,K:K)</f>
        <v>91875.244792373793</v>
      </c>
      <c r="E18" s="447">
        <f t="shared" ca="1" si="1"/>
        <v>1843829.4547484417</v>
      </c>
      <c r="F18" s="431"/>
      <c r="G18" s="459">
        <v>1</v>
      </c>
      <c r="H18" s="459">
        <v>11</v>
      </c>
      <c r="I18" s="444">
        <f t="shared" ca="1" si="5"/>
        <v>3064572.5101868217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12637.971153926763</v>
      </c>
      <c r="L18" s="444">
        <f t="shared" ca="1" si="3"/>
        <v>3045751.0480963495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1843829.4547484417</v>
      </c>
      <c r="C19" s="447">
        <f t="shared" si="0"/>
        <v>94754.855757842233</v>
      </c>
      <c r="D19" s="447">
        <f ca="1">SUMIF(G:G,12,K:K)</f>
        <v>91727.918430219361</v>
      </c>
      <c r="E19" s="447">
        <f t="shared" ca="1" si="1"/>
        <v>1840802.5174208188</v>
      </c>
      <c r="F19" s="431"/>
      <c r="G19" s="459">
        <v>1</v>
      </c>
      <c r="H19" s="459">
        <v>12</v>
      </c>
      <c r="I19" s="444">
        <f t="shared" ca="1" si="5"/>
        <v>3045751.0480963495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12559.548395216461</v>
      </c>
      <c r="L19" s="444">
        <f t="shared" ca="1" si="3"/>
        <v>3026851.1632471671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1840802.5174208188</v>
      </c>
      <c r="C20" s="447">
        <f t="shared" si="0"/>
        <v>94754.855757842233</v>
      </c>
      <c r="D20" s="447">
        <f ca="1">SUMIF(G:G,13,K:K)</f>
        <v>91573.054571769084</v>
      </c>
      <c r="E20" s="447">
        <f t="shared" ca="1" si="1"/>
        <v>1837620.7162347455</v>
      </c>
      <c r="F20" s="431"/>
      <c r="G20" s="459">
        <v>2</v>
      </c>
      <c r="H20" s="459">
        <v>13</v>
      </c>
      <c r="I20" s="444">
        <f t="shared" ca="1" si="5"/>
        <v>3026851.1632471671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12480.798875011535</v>
      </c>
      <c r="L20" s="444">
        <f t="shared" ca="1" si="3"/>
        <v>3007872.5288777798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1837620.7162347455</v>
      </c>
      <c r="C21" s="447">
        <f t="shared" si="0"/>
        <v>94754.855757842233</v>
      </c>
      <c r="D21" s="447">
        <f ca="1">SUMIF(G:G,14,K:K)</f>
        <v>91410.267584407207</v>
      </c>
      <c r="E21" s="447">
        <f t="shared" ca="1" si="1"/>
        <v>1834276.1280613104</v>
      </c>
      <c r="F21" s="431"/>
      <c r="G21" s="459">
        <v>2</v>
      </c>
      <c r="H21" s="459">
        <v>14</v>
      </c>
      <c r="I21" s="444">
        <f t="shared" ca="1" si="5"/>
        <v>3007872.5288777798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12401.721231805754</v>
      </c>
      <c r="L21" s="444">
        <f t="shared" ca="1" si="3"/>
        <v>2988814.8168651867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1834276.1280613104</v>
      </c>
      <c r="C22" s="447">
        <f t="shared" si="0"/>
        <v>94754.855757842233</v>
      </c>
      <c r="D22" s="447">
        <f ca="1">SUMIF(G:G,15,K:K)</f>
        <v>91239.152105821442</v>
      </c>
      <c r="E22" s="447">
        <f t="shared" ca="1" si="1"/>
        <v>1830760.4244092896</v>
      </c>
      <c r="F22" s="431"/>
      <c r="G22" s="459">
        <v>2</v>
      </c>
      <c r="H22" s="459">
        <v>15</v>
      </c>
      <c r="I22" s="444">
        <f t="shared" ca="1" si="5"/>
        <v>2988814.8168651867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12322.314098419949</v>
      </c>
      <c r="L22" s="444">
        <f t="shared" ca="1" si="3"/>
        <v>2969677.697719208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1830760.4244092896</v>
      </c>
      <c r="C23" s="447">
        <f t="shared" si="0"/>
        <v>94754.855757842233</v>
      </c>
      <c r="D23" s="447">
        <f ca="1">SUMIF(G:G,16,K:K)</f>
        <v>91059.282034594275</v>
      </c>
      <c r="E23" s="447">
        <f t="shared" ca="1" si="1"/>
        <v>1827064.8506860416</v>
      </c>
      <c r="F23" s="431"/>
      <c r="G23" s="459">
        <v>2</v>
      </c>
      <c r="H23" s="459">
        <v>16</v>
      </c>
      <c r="I23" s="444">
        <f t="shared" ca="1" si="5"/>
        <v>2969677.697719208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12242.576101978371</v>
      </c>
      <c r="L23" s="444">
        <f t="shared" ca="1" si="3"/>
        <v>2950460.8405767875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1827064.8506860416</v>
      </c>
      <c r="C24" s="447">
        <f t="shared" si="0"/>
        <v>94754.855757842233</v>
      </c>
      <c r="D24" s="447">
        <f ca="1">SUMIF(G:G,17,K:K)</f>
        <v>90870.209469151014</v>
      </c>
      <c r="E24" s="447">
        <f t="shared" ca="1" si="1"/>
        <v>1823180.2043973503</v>
      </c>
      <c r="F24" s="431"/>
      <c r="G24" s="459">
        <v>2</v>
      </c>
      <c r="H24" s="459">
        <v>17</v>
      </c>
      <c r="I24" s="444">
        <f t="shared" ca="1" si="5"/>
        <v>2950460.8405767875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12162.505863884953</v>
      </c>
      <c r="L24" s="444">
        <f t="shared" ca="1" si="3"/>
        <v>2931163.9131962736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1823180.2043973503</v>
      </c>
      <c r="C25" s="447">
        <f t="shared" si="0"/>
        <v>94754.855757842233</v>
      </c>
      <c r="D25" s="447">
        <f ca="1">SUMIF(G:G,18,K:K)</f>
        <v>90671.463592422326</v>
      </c>
      <c r="E25" s="447">
        <f t="shared" ca="1" si="1"/>
        <v>1819096.8122319304</v>
      </c>
      <c r="F25" s="431"/>
      <c r="G25" s="459">
        <v>2</v>
      </c>
      <c r="H25" s="459">
        <v>18</v>
      </c>
      <c r="I25" s="444">
        <f t="shared" ca="1" si="5"/>
        <v>2931163.9131962736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12082.101999799479</v>
      </c>
      <c r="L25" s="444">
        <f t="shared" ca="1" si="3"/>
        <v>2911786.5819516741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1819096.8122319304</v>
      </c>
      <c r="C26" s="447">
        <f t="shared" si="0"/>
        <v>94754.855757842233</v>
      </c>
      <c r="D26" s="447">
        <f ca="1">SUMIF(G:G,19,K:K)</f>
        <v>90462.549499444023</v>
      </c>
      <c r="E26" s="447">
        <f t="shared" ca="1" si="1"/>
        <v>1814804.5059735321</v>
      </c>
      <c r="F26" s="431"/>
      <c r="G26" s="459">
        <v>2</v>
      </c>
      <c r="H26" s="459">
        <v>19</v>
      </c>
      <c r="I26" s="444">
        <f t="shared" ca="1" si="5"/>
        <v>2911786.5819516741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12001.363119613647</v>
      </c>
      <c r="L26" s="444">
        <f t="shared" ca="1" si="3"/>
        <v>2892328.5118268891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1814804.5059735321</v>
      </c>
      <c r="C27" s="447">
        <f t="shared" si="0"/>
        <v>94754.855757842233</v>
      </c>
      <c r="D27" s="447">
        <f ca="1">SUMIF(G:G,20,K:K)</f>
        <v>90242.94696497469</v>
      </c>
      <c r="E27" s="447">
        <f t="shared" ca="1" si="1"/>
        <v>1810292.5971806645</v>
      </c>
      <c r="F27" s="431"/>
      <c r="G27" s="459">
        <v>2</v>
      </c>
      <c r="H27" s="459">
        <v>20</v>
      </c>
      <c r="I27" s="444">
        <f t="shared" ca="1" si="5"/>
        <v>2892328.5118268891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11920.287827427042</v>
      </c>
      <c r="L27" s="444">
        <f t="shared" ca="1" si="3"/>
        <v>2872789.3664099174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1810292.5971806645</v>
      </c>
      <c r="C28" s="447">
        <f t="shared" si="0"/>
        <v>94754.855757842233</v>
      </c>
      <c r="D28" s="447">
        <f ca="1">SUMIF(G:G,21,K:K)</f>
        <v>90012.109148062271</v>
      </c>
      <c r="E28" s="447">
        <f t="shared" ca="1" si="1"/>
        <v>1805549.8505708845</v>
      </c>
      <c r="F28" s="431"/>
      <c r="G28" s="459">
        <v>2</v>
      </c>
      <c r="H28" s="459">
        <v>21</v>
      </c>
      <c r="I28" s="444">
        <f t="shared" ca="1" si="5"/>
        <v>2872789.3664099174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11838.874721522994</v>
      </c>
      <c r="L28" s="444">
        <f t="shared" ca="1" si="3"/>
        <v>2853168.8078870415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1805549.8505708845</v>
      </c>
      <c r="C29" s="447">
        <f t="shared" si="0"/>
        <v>94754.855757842233</v>
      </c>
      <c r="D29" s="447">
        <f ca="1">SUMIF(G:G,22,K:K)</f>
        <v>89769.461230333764</v>
      </c>
      <c r="E29" s="447">
        <f t="shared" ca="1" si="1"/>
        <v>1800564.4560433759</v>
      </c>
      <c r="F29" s="431"/>
      <c r="G29" s="459">
        <v>2</v>
      </c>
      <c r="H29" s="459">
        <v>22</v>
      </c>
      <c r="I29" s="444">
        <f t="shared" ca="1" si="5"/>
        <v>2853168.8078870415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11757.122394344344</v>
      </c>
      <c r="L29" s="444">
        <f t="shared" ca="1" si="3"/>
        <v>2833466.497036987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1800564.4560433759</v>
      </c>
      <c r="C30" s="447">
        <f t="shared" si="0"/>
        <v>94754.855757842233</v>
      </c>
      <c r="D30" s="447">
        <f ca="1">SUMIF(G:G,23,K:K)</f>
        <v>89514.398984617204</v>
      </c>
      <c r="E30" s="447">
        <f t="shared" ca="1" si="1"/>
        <v>1795323.9992701509</v>
      </c>
      <c r="F30" s="431"/>
      <c r="G30" s="459">
        <v>2</v>
      </c>
      <c r="H30" s="459">
        <v>23</v>
      </c>
      <c r="I30" s="444">
        <f t="shared" ca="1" si="5"/>
        <v>2833466.497036987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11675.029432469117</v>
      </c>
      <c r="L30" s="444">
        <f t="shared" ca="1" si="3"/>
        <v>2813682.0932250572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1795323.9992701509</v>
      </c>
      <c r="C31" s="447">
        <f t="shared" si="0"/>
        <v>94754.855757842233</v>
      </c>
      <c r="D31" s="447">
        <f ca="1">SUMIF(G:G,24,K:K)</f>
        <v>89246.287270331813</v>
      </c>
      <c r="E31" s="447">
        <f t="shared" ca="1" si="1"/>
        <v>1789815.4307826404</v>
      </c>
      <c r="F31" s="431"/>
      <c r="G31" s="459">
        <v>2</v>
      </c>
      <c r="H31" s="459">
        <v>24</v>
      </c>
      <c r="I31" s="444">
        <f t="shared" ca="1" si="5"/>
        <v>2813682.0932250572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11592.594416586076</v>
      </c>
      <c r="L31" s="444">
        <f t="shared" ca="1" si="3"/>
        <v>2793815.2543972447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1789815.4307826404</v>
      </c>
      <c r="C32" s="447">
        <f t="shared" si="0"/>
        <v>94754.855757842233</v>
      </c>
      <c r="D32" s="447">
        <f ca="1">SUMIF(G:G,25,K:K)</f>
        <v>88964.458451899249</v>
      </c>
      <c r="E32" s="447">
        <f t="shared" ca="1" si="1"/>
        <v>1784025.0334766973</v>
      </c>
      <c r="F32" s="431"/>
      <c r="G32" s="459">
        <v>3</v>
      </c>
      <c r="H32" s="459">
        <v>25</v>
      </c>
      <c r="I32" s="444">
        <f t="shared" ca="1" si="5"/>
        <v>2793815.2543972447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11509.815921470192</v>
      </c>
      <c r="L32" s="444">
        <f t="shared" ca="1" si="3"/>
        <v>2773865.6370743159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1784025.0334766973</v>
      </c>
      <c r="C33" s="447">
        <f t="shared" si="0"/>
        <v>94754.855757842233</v>
      </c>
      <c r="D33" s="447">
        <f ca="1">SUMIF(G:G,26,K:K)</f>
        <v>88668.210736237903</v>
      </c>
      <c r="E33" s="447">
        <f t="shared" ca="1" si="1"/>
        <v>1777938.3884550929</v>
      </c>
      <c r="F33" s="431"/>
      <c r="G33" s="459">
        <v>3</v>
      </c>
      <c r="H33" s="459">
        <v>26</v>
      </c>
      <c r="I33" s="444">
        <f t="shared" ca="1" si="5"/>
        <v>2773865.6370743159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11426.692515957988</v>
      </c>
      <c r="L33" s="444">
        <f t="shared" ca="1" si="3"/>
        <v>2753832.8963458752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1777938.3884550929</v>
      </c>
      <c r="C34" s="447">
        <f t="shared" si="0"/>
        <v>94754.855757842233</v>
      </c>
      <c r="D34" s="447">
        <f ca="1">SUMIF(G:G,27,K:K)</f>
        <v>88356.806425200222</v>
      </c>
      <c r="E34" s="447">
        <f t="shared" ca="1" si="1"/>
        <v>1771540.3391224509</v>
      </c>
      <c r="F34" s="431"/>
      <c r="G34" s="459">
        <v>3</v>
      </c>
      <c r="H34" s="459">
        <v>27</v>
      </c>
      <c r="I34" s="444">
        <f t="shared" ca="1" si="5"/>
        <v>2753832.8963458752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11343.222762922818</v>
      </c>
      <c r="L34" s="444">
        <f t="shared" ca="1" si="3"/>
        <v>2733716.6858643992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1771540.3391224509</v>
      </c>
      <c r="C35" s="447">
        <f t="shared" si="0"/>
        <v>94754.855757842233</v>
      </c>
      <c r="D35" s="447">
        <f ca="1">SUMIF(G:G,28,K:K)</f>
        <v>88029.470078601269</v>
      </c>
      <c r="E35" s="447">
        <f t="shared" ca="1" si="1"/>
        <v>1764814.9534432099</v>
      </c>
      <c r="F35" s="431"/>
      <c r="G35" s="459">
        <v>3</v>
      </c>
      <c r="H35" s="459">
        <v>28</v>
      </c>
      <c r="I35" s="444">
        <f t="shared" ca="1" si="5"/>
        <v>2733716.6858643992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11259.405219250002</v>
      </c>
      <c r="L35" s="444">
        <f t="shared" ca="1" si="3"/>
        <v>2713516.6578392503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1764814.9534432099</v>
      </c>
      <c r="C36" s="447">
        <f t="shared" si="0"/>
        <v>94754.855757842233</v>
      </c>
      <c r="D36" s="447">
        <f ca="1">SUMIF(G:G,29,K:K)</f>
        <v>87685.386583264641</v>
      </c>
      <c r="E36" s="447">
        <f t="shared" ca="1" si="1"/>
        <v>1757745.4842686323</v>
      </c>
      <c r="F36" s="431"/>
      <c r="G36" s="459">
        <v>3</v>
      </c>
      <c r="H36" s="459">
        <v>29</v>
      </c>
      <c r="I36" s="444">
        <f t="shared" ca="1" si="5"/>
        <v>2713516.6578392503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11175.238435811882</v>
      </c>
      <c r="L36" s="444">
        <f t="shared" ca="1" si="3"/>
        <v>2693232.4630306633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1757745.4842686323</v>
      </c>
      <c r="C37" s="447">
        <f t="shared" si="0"/>
        <v>94754.855757842233</v>
      </c>
      <c r="D37" s="447">
        <f ca="1">SUMIF(G:G,30,K:K)</f>
        <v>87323.699123276849</v>
      </c>
      <c r="E37" s="447">
        <f t="shared" ca="1" si="1"/>
        <v>1750314.3276340668</v>
      </c>
      <c r="F37" s="431"/>
      <c r="G37" s="459">
        <v>3</v>
      </c>
      <c r="H37" s="459">
        <v>30</v>
      </c>
      <c r="I37" s="444">
        <f t="shared" ca="1" si="5"/>
        <v>2693232.4630306633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11090.720957442769</v>
      </c>
      <c r="L37" s="444">
        <f t="shared" ca="1" si="3"/>
        <v>2672863.7507437072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1750314.3276340668</v>
      </c>
      <c r="C38" s="447">
        <f t="shared" si="0"/>
        <v>94754.855757842233</v>
      </c>
      <c r="D38" s="447">
        <f ca="1">SUMIF(G:G,31,K:K)</f>
        <v>86943.507046396029</v>
      </c>
      <c r="E38" s="447">
        <f t="shared" ca="1" si="1"/>
        <v>1742502.9789226204</v>
      </c>
      <c r="F38" s="431"/>
      <c r="G38" s="459">
        <v>3</v>
      </c>
      <c r="H38" s="459">
        <v>31</v>
      </c>
      <c r="I38" s="444">
        <f t="shared" ca="1" si="5"/>
        <v>2672863.7507437072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11005.851322913784</v>
      </c>
      <c r="L38" s="444">
        <f t="shared" ca="1" si="3"/>
        <v>2652410.1688222224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1742502.9789226204</v>
      </c>
      <c r="C39" s="447">
        <f t="shared" si="0"/>
        <v>94754.855757842233</v>
      </c>
      <c r="D39" s="447">
        <f ca="1">SUMIF(G:G,32,K:K)</f>
        <v>86543.863621302386</v>
      </c>
      <c r="E39" s="447">
        <f t="shared" ca="1" si="1"/>
        <v>1734291.9867860805</v>
      </c>
      <c r="F39" s="431"/>
      <c r="G39" s="459">
        <v>3</v>
      </c>
      <c r="H39" s="459">
        <v>32</v>
      </c>
      <c r="I39" s="444">
        <f t="shared" ca="1" si="5"/>
        <v>2652410.1688222224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10920.628064907598</v>
      </c>
      <c r="L39" s="444">
        <f t="shared" ca="1" si="3"/>
        <v>2631871.3636427312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1734291.9867860805</v>
      </c>
      <c r="C40" s="447">
        <f t="shared" si="0"/>
        <v>94754.855757842233</v>
      </c>
      <c r="D40" s="447">
        <f ca="1">SUMIF(G:G,33,K:K)</f>
        <v>86123.773680104976</v>
      </c>
      <c r="E40" s="447">
        <f t="shared" ca="1" si="1"/>
        <v>1725660.9047083431</v>
      </c>
      <c r="F40" s="431"/>
      <c r="G40" s="459">
        <v>3</v>
      </c>
      <c r="H40" s="459">
        <v>33</v>
      </c>
      <c r="I40" s="444">
        <f t="shared" ca="1" si="5"/>
        <v>2631871.3636427312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10835.049709993051</v>
      </c>
      <c r="L40" s="444">
        <f t="shared" ca="1" si="3"/>
        <v>2611246.9801083254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1725660.9047083431</v>
      </c>
      <c r="C41" s="447">
        <f t="shared" si="0"/>
        <v>94754.855757842233</v>
      </c>
      <c r="D41" s="447">
        <f ca="1">SUMIF(G:G,34,K:K)</f>
        <v>85682.191140234907</v>
      </c>
      <c r="E41" s="447">
        <f t="shared" ca="1" si="1"/>
        <v>1716588.2400907357</v>
      </c>
      <c r="F41" s="431"/>
      <c r="G41" s="459">
        <v>3</v>
      </c>
      <c r="H41" s="459">
        <v>34</v>
      </c>
      <c r="I41" s="444">
        <f t="shared" ca="1" si="5"/>
        <v>2611246.9801083254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10749.114778599695</v>
      </c>
      <c r="L41" s="444">
        <f t="shared" ca="1" si="3"/>
        <v>2590536.6616425263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1716588.2400907357</v>
      </c>
      <c r="C42" s="447">
        <f t="shared" si="0"/>
        <v>94754.855757842233</v>
      </c>
      <c r="D42" s="447">
        <f ca="1">SUMIF(G:G,35,K:K)</f>
        <v>85218.016399553628</v>
      </c>
      <c r="E42" s="447">
        <f t="shared" ca="1" si="1"/>
        <v>1707051.4007324469</v>
      </c>
      <c r="F42" s="431"/>
      <c r="G42" s="459">
        <v>3</v>
      </c>
      <c r="H42" s="459">
        <v>35</v>
      </c>
      <c r="I42" s="444">
        <f t="shared" ca="1" si="5"/>
        <v>2590536.6616425263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10662.821784992198</v>
      </c>
      <c r="L42" s="444">
        <f t="shared" ca="1" si="3"/>
        <v>2569740.0501831197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1707051.4007324469</v>
      </c>
      <c r="C43" s="447">
        <f t="shared" si="0"/>
        <v>94754.855757842233</v>
      </c>
      <c r="D43" s="447">
        <f ca="1">SUMIF(G:G,36,K:K)</f>
        <v>84730.093598190346</v>
      </c>
      <c r="E43" s="447">
        <f t="shared" ca="1" si="1"/>
        <v>1697026.6385727949</v>
      </c>
      <c r="F43" s="431"/>
      <c r="G43" s="459">
        <v>3</v>
      </c>
      <c r="H43" s="459">
        <v>36</v>
      </c>
      <c r="I43" s="444">
        <f t="shared" ca="1" si="5"/>
        <v>2569740.0501831197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10576.169237244671</v>
      </c>
      <c r="L43" s="444">
        <f t="shared" ca="1" si="3"/>
        <v>2548856.7861759658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1697026.6385727949</v>
      </c>
      <c r="C44" s="447">
        <f t="shared" si="0"/>
        <v>94754.855757842233</v>
      </c>
      <c r="D44" s="447">
        <f ca="1">SUMIF(G:G,37,K:K)</f>
        <v>84217.207740289581</v>
      </c>
      <c r="E44" s="447">
        <f t="shared" ca="1" si="1"/>
        <v>1686488.9905552422</v>
      </c>
      <c r="F44" s="431"/>
      <c r="G44" s="459">
        <v>4</v>
      </c>
      <c r="H44" s="459">
        <v>37</v>
      </c>
      <c r="I44" s="444">
        <f t="shared" ca="1" si="5"/>
        <v>2548856.7861759658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10489.155637214863</v>
      </c>
      <c r="L44" s="444">
        <f t="shared" ca="1" si="3"/>
        <v>2527886.5085687819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1686488.9905552422</v>
      </c>
      <c r="C45" s="447">
        <f t="shared" si="0"/>
        <v>94754.855757842233</v>
      </c>
      <c r="D45" s="447">
        <f ca="1">SUMIF(G:G,38,K:K)</f>
        <v>83678.08166850188</v>
      </c>
      <c r="E45" s="447">
        <f t="shared" ca="1" si="1"/>
        <v>1675412.2164659018</v>
      </c>
      <c r="F45" s="431"/>
      <c r="G45" s="459">
        <v>4</v>
      </c>
      <c r="H45" s="459">
        <v>38</v>
      </c>
      <c r="I45" s="444">
        <f t="shared" ca="1" si="5"/>
        <v>2527886.5085687819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10401.779480518262</v>
      </c>
      <c r="L45" s="444">
        <f t="shared" ca="1" si="3"/>
        <v>2506828.8548049014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1675412.2164659018</v>
      </c>
      <c r="C46" s="447">
        <f t="shared" si="0"/>
        <v>94754.855757842233</v>
      </c>
      <c r="D46" s="447">
        <f ca="1">SUMIF(G:G,39,K:K)</f>
        <v>83111.372883683987</v>
      </c>
      <c r="E46" s="447">
        <f t="shared" ca="1" si="1"/>
        <v>1663768.7335917435</v>
      </c>
      <c r="F46" s="431"/>
      <c r="G46" s="459">
        <v>4</v>
      </c>
      <c r="H46" s="459">
        <v>39</v>
      </c>
      <c r="I46" s="444">
        <f t="shared" ca="1" si="5"/>
        <v>2506828.8548049014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10314.039256502094</v>
      </c>
      <c r="L46" s="444">
        <f t="shared" ca="1" si="3"/>
        <v>2485683.4608170046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1663768.7335917435</v>
      </c>
      <c r="C47" s="447">
        <f t="shared" si="0"/>
        <v>94754.855757842233</v>
      </c>
      <c r="D47" s="447">
        <f ca="1">SUMIF(G:G,40,K:K)</f>
        <v>82515.670201888555</v>
      </c>
      <c r="E47" s="447">
        <f t="shared" ca="1" si="1"/>
        <v>1651529.5480357897</v>
      </c>
      <c r="F47" s="431"/>
      <c r="G47" s="459">
        <v>4</v>
      </c>
      <c r="H47" s="459">
        <v>40</v>
      </c>
      <c r="I47" s="444">
        <f t="shared" ca="1" si="5"/>
        <v>2485683.4608170046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10225.93344821919</v>
      </c>
      <c r="L47" s="444">
        <f t="shared" ca="1" si="3"/>
        <v>2464449.961020825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1651529.5480357897</v>
      </c>
      <c r="C48" s="447">
        <f t="shared" si="0"/>
        <v>94754.855757842233</v>
      </c>
      <c r="D48" s="447">
        <f ca="1">SUMIF(G:G,41,K:K)</f>
        <v>81889.490240319254</v>
      </c>
      <c r="E48" s="447">
        <f t="shared" ca="1" si="1"/>
        <v>1638664.1825182666</v>
      </c>
      <c r="F48" s="431"/>
      <c r="G48" s="459">
        <v>4</v>
      </c>
      <c r="H48" s="459">
        <v>41</v>
      </c>
      <c r="I48" s="444">
        <f t="shared" ca="1" si="5"/>
        <v>2464449.961020825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10137.460532401776</v>
      </c>
      <c r="L48" s="444">
        <f t="shared" ca="1" si="3"/>
        <v>2443127.9883088279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1638664.1825182666</v>
      </c>
      <c r="C49" s="447">
        <f t="shared" si="0"/>
        <v>94754.855757842233</v>
      </c>
      <c r="D49" s="447">
        <f ca="1">SUMIF(G:G,42,K:K)</f>
        <v>81231.273723500562</v>
      </c>
      <c r="E49" s="447">
        <f t="shared" ca="1" si="1"/>
        <v>1625140.6004839248</v>
      </c>
      <c r="F49" s="431"/>
      <c r="G49" s="459">
        <v>4</v>
      </c>
      <c r="H49" s="459">
        <v>42</v>
      </c>
      <c r="I49" s="444">
        <f t="shared" ca="1" si="5"/>
        <v>2443127.9883088279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10048.618979435121</v>
      </c>
      <c r="L49" s="444">
        <f t="shared" ca="1" si="3"/>
        <v>2421717.174043864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1625140.6004839248</v>
      </c>
      <c r="C50" s="447">
        <f t="shared" si="0"/>
        <v>94754.855757842233</v>
      </c>
      <c r="D50" s="447">
        <f ca="1">SUMIF(G:G,43,K:K)</f>
        <v>80539.381600464316</v>
      </c>
      <c r="E50" s="447">
        <f t="shared" ca="1" si="1"/>
        <v>1610925.1263265468</v>
      </c>
      <c r="F50" s="431"/>
      <c r="G50" s="459">
        <v>4</v>
      </c>
      <c r="H50" s="459">
        <v>43</v>
      </c>
      <c r="I50" s="444">
        <f t="shared" ca="1" si="5"/>
        <v>2421717.174043864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9962.6405866644382</v>
      </c>
      <c r="L50" s="444">
        <f t="shared" ca="1" si="3"/>
        <v>2400996.3813861297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1610925.1263265468</v>
      </c>
      <c r="C51" s="447">
        <f t="shared" si="0"/>
        <v>94754.855757842233</v>
      </c>
      <c r="D51" s="447">
        <f ca="1">SUMIF(G:G,44,K:K)</f>
        <v>79812.090963284107</v>
      </c>
      <c r="E51" s="447">
        <f t="shared" ca="1" si="1"/>
        <v>1595982.3615319885</v>
      </c>
      <c r="F51" s="431"/>
      <c r="G51" s="459">
        <v>4</v>
      </c>
      <c r="H51" s="459">
        <v>44</v>
      </c>
      <c r="I51" s="444">
        <f t="shared" ca="1" si="5"/>
        <v>2400996.3813861297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9876.3039505905454</v>
      </c>
      <c r="L51" s="444">
        <f t="shared" ca="1" si="3"/>
        <v>2380189.2520923214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1595982.3615319885</v>
      </c>
      <c r="C52" s="447">
        <f t="shared" si="0"/>
        <v>94754.855757842233</v>
      </c>
      <c r="D52" s="447">
        <f ca="1">SUMIF(G:G,45,K:K)</f>
        <v>79047.590756794132</v>
      </c>
      <c r="E52" s="447">
        <f t="shared" ca="1" si="1"/>
        <v>1580275.0965309404</v>
      </c>
      <c r="F52" s="431"/>
      <c r="G52" s="459">
        <v>4</v>
      </c>
      <c r="H52" s="459">
        <v>45</v>
      </c>
      <c r="I52" s="444">
        <f t="shared" ca="1" si="5"/>
        <v>2380189.2520923214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9789.6075785330104</v>
      </c>
      <c r="L52" s="444">
        <f t="shared" ca="1" si="3"/>
        <v>2359295.4264264558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1580275.0965309404</v>
      </c>
      <c r="C53" s="447">
        <f t="shared" si="0"/>
        <v>94754.855757842233</v>
      </c>
      <c r="D53" s="447">
        <f ca="1">SUMIF(G:G,46,K:K)</f>
        <v>78243.977268809162</v>
      </c>
      <c r="E53" s="447">
        <f t="shared" ca="1" si="1"/>
        <v>1563764.2180419073</v>
      </c>
      <c r="F53" s="431"/>
      <c r="G53" s="459">
        <v>4</v>
      </c>
      <c r="H53" s="459">
        <v>46</v>
      </c>
      <c r="I53" s="444">
        <f t="shared" ca="1" si="5"/>
        <v>2359295.4264264558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9702.549971591905</v>
      </c>
      <c r="L53" s="444">
        <f t="shared" ca="1" si="3"/>
        <v>2338314.5431536487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1563764.2180419073</v>
      </c>
      <c r="C54" s="447">
        <f t="shared" si="0"/>
        <v>94754.855757842233</v>
      </c>
      <c r="D54" s="447">
        <f ca="1">SUMIF(G:G,47,K:K)</f>
        <v>77399.249389615521</v>
      </c>
      <c r="E54" s="447">
        <f t="shared" ca="1" si="1"/>
        <v>1546408.6116736806</v>
      </c>
      <c r="F54" s="431"/>
      <c r="G54" s="459">
        <v>4</v>
      </c>
      <c r="H54" s="459">
        <v>47</v>
      </c>
      <c r="I54" s="444">
        <f t="shared" ca="1" si="5"/>
        <v>2338314.5431536487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9615.1296246218753</v>
      </c>
      <c r="L54" s="444">
        <f t="shared" ca="1" si="3"/>
        <v>2317246.2395338719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1546408.6116736806</v>
      </c>
      <c r="C55" s="447">
        <f t="shared" si="0"/>
        <v>94754.855757842233</v>
      </c>
      <c r="D55" s="447">
        <f ca="1">SUMIF(G:G,48,K:K)</f>
        <v>76511.303628928756</v>
      </c>
      <c r="E55" s="447">
        <f t="shared" ca="1" si="1"/>
        <v>1528165.059544767</v>
      </c>
      <c r="F55" s="431"/>
      <c r="G55" s="459">
        <v>4</v>
      </c>
      <c r="H55" s="459">
        <v>48</v>
      </c>
      <c r="I55" s="444">
        <f t="shared" ca="1" si="5"/>
        <v>2317246.2395338719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9527.3450262061378</v>
      </c>
      <c r="L55" s="444">
        <f t="shared" ca="1" si="3"/>
        <v>2296090.1513156793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1528165.059544767</v>
      </c>
      <c r="C56" s="447">
        <f t="shared" si="0"/>
        <v>94754.855757842233</v>
      </c>
      <c r="D56" s="447">
        <f ca="1">SUMIF(G:G,49,K:K)</f>
        <v>75577.928877909202</v>
      </c>
      <c r="E56" s="447">
        <f t="shared" ca="1" si="1"/>
        <v>1508988.1326648339</v>
      </c>
      <c r="F56" s="431"/>
      <c r="G56" s="459">
        <f>G55+1</f>
        <v>5</v>
      </c>
      <c r="H56" s="459">
        <v>49</v>
      </c>
      <c r="I56" s="444">
        <f t="shared" ca="1" si="5"/>
        <v>2296090.1513156793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9439.1946586303347</v>
      </c>
      <c r="L56" s="444">
        <f t="shared" ca="1" si="3"/>
        <v>2274845.912729911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1508988.1326648339</v>
      </c>
      <c r="C57" s="447">
        <f t="shared" si="0"/>
        <v>94754.855757842233</v>
      </c>
      <c r="D57" s="447">
        <f ca="1">SUMIF(G:G,50,K:K)</f>
        <v>74596.800903192561</v>
      </c>
      <c r="E57" s="447">
        <f t="shared" ca="1" si="1"/>
        <v>1488830.0778101841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2274845.912729911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9350.6769978563007</v>
      </c>
      <c r="L57" s="444">
        <f t="shared" ca="1" si="3"/>
        <v>2253513.1564833685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1488830.0778101841</v>
      </c>
      <c r="C58" s="447">
        <f t="shared" si="0"/>
        <v>94754.855757842233</v>
      </c>
      <c r="D58" s="447">
        <f ca="1">SUMIF(G:G,51,K:K)</f>
        <v>73565.476559224597</v>
      </c>
      <c r="E58" s="447">
        <f t="shared" ca="1" si="1"/>
        <v>1467640.6986115663</v>
      </c>
      <c r="F58" s="431"/>
      <c r="G58" s="459">
        <f t="shared" si="8"/>
        <v>5</v>
      </c>
      <c r="H58" s="459">
        <v>51</v>
      </c>
      <c r="I58" s="444">
        <f t="shared" ca="1" si="5"/>
        <v>2253513.1564833685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9261.7905134957073</v>
      </c>
      <c r="L58" s="444">
        <f t="shared" ca="1" si="3"/>
        <v>2232091.5137524656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1467640.6986115663</v>
      </c>
      <c r="C59" s="447">
        <f t="shared" si="0"/>
        <v>94754.855757842233</v>
      </c>
      <c r="D59" s="447">
        <f ca="1">SUMIF(G:G,52,K:K)</f>
        <v>72481.38770448757</v>
      </c>
      <c r="E59" s="447">
        <f t="shared" ca="1" si="1"/>
        <v>1445367.2305582117</v>
      </c>
      <c r="F59" s="431"/>
      <c r="G59" s="459">
        <f t="shared" si="8"/>
        <v>5</v>
      </c>
      <c r="H59" s="459">
        <v>52</v>
      </c>
      <c r="I59" s="444">
        <f t="shared" ca="1" si="5"/>
        <v>2232091.5137524656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9172.5336687836116</v>
      </c>
      <c r="L59" s="444">
        <f t="shared" ca="1" si="3"/>
        <v>2210580.6141768503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1445367.2305582117</v>
      </c>
      <c r="C60" s="447">
        <f t="shared" si="0"/>
        <v>94754.855757842233</v>
      </c>
      <c r="D60" s="447">
        <f ca="1">SUMIF(G:G,53,K:K)</f>
        <v>71341.834806469749</v>
      </c>
      <c r="E60" s="447">
        <f t="shared" ca="1" si="1"/>
        <v>1421954.2096068391</v>
      </c>
      <c r="F60" s="431"/>
      <c r="G60" s="459">
        <f t="shared" si="8"/>
        <v>5</v>
      </c>
      <c r="H60" s="459">
        <v>53</v>
      </c>
      <c r="I60" s="444">
        <f t="shared" ca="1" si="5"/>
        <v>2210580.6141768503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9082.9049205518804</v>
      </c>
      <c r="L60" s="444">
        <f t="shared" ca="1" si="3"/>
        <v>2188980.0858530034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1421954.2096068391</v>
      </c>
      <c r="C61" s="447">
        <f t="shared" si="0"/>
        <v>94754.855757842233</v>
      </c>
      <c r="D61" s="447">
        <f ca="1">SUMIF(G:G,54,K:K)</f>
        <v>70143.980219452715</v>
      </c>
      <c r="E61" s="447">
        <f t="shared" ca="1" si="1"/>
        <v>1397343.3340684494</v>
      </c>
      <c r="F61" s="431"/>
      <c r="G61" s="459">
        <f t="shared" si="8"/>
        <v>5</v>
      </c>
      <c r="H61" s="459">
        <v>54</v>
      </c>
      <c r="I61" s="444">
        <f t="shared" ca="1" si="5"/>
        <v>2188980.0858530034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8992.9027192025187</v>
      </c>
      <c r="L61" s="444">
        <f t="shared" ca="1" si="3"/>
        <v>2167289.5553278071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1397343.3340684494</v>
      </c>
      <c r="C62" s="447">
        <f t="shared" si="0"/>
        <v>94754.855757842233</v>
      </c>
      <c r="D62" s="447">
        <f ca="1">SUMIF(G:G,55,K:K)</f>
        <v>68884.841118377575</v>
      </c>
      <c r="E62" s="447">
        <f t="shared" ca="1" si="1"/>
        <v>1371473.3194289848</v>
      </c>
      <c r="F62" s="431"/>
      <c r="G62" s="459">
        <f t="shared" si="8"/>
        <v>5</v>
      </c>
      <c r="H62" s="459">
        <v>55</v>
      </c>
      <c r="I62" s="444">
        <f t="shared" ca="1" si="5"/>
        <v>2167289.5553278071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8902.5255086808684</v>
      </c>
      <c r="L62" s="444">
        <f t="shared" ca="1" si="3"/>
        <v>2145508.6475920891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1371473.3194289848</v>
      </c>
      <c r="C63" s="447">
        <f t="shared" si="0"/>
        <v>94754.855757842233</v>
      </c>
      <c r="D63" s="447">
        <f ca="1">SUMIF(G:G,56,K:K)</f>
        <v>67561.282071194335</v>
      </c>
      <c r="E63" s="447">
        <f t="shared" ca="1" si="1"/>
        <v>1344279.7457423368</v>
      </c>
      <c r="F63" s="431"/>
      <c r="G63" s="459">
        <f t="shared" si="8"/>
        <v>5</v>
      </c>
      <c r="H63" s="459">
        <v>56</v>
      </c>
      <c r="I63" s="444">
        <f t="shared" ca="1" si="5"/>
        <v>2145508.6475920891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8811.7717264487092</v>
      </c>
      <c r="L63" s="444">
        <f t="shared" ca="1" si="3"/>
        <v>2123636.9860741389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1344279.7457423368</v>
      </c>
      <c r="C64" s="447">
        <f t="shared" si="0"/>
        <v>94754.855757842233</v>
      </c>
      <c r="D64" s="447">
        <f ca="1">SUMIF(G:G,57,K:K)</f>
        <v>66170.00723119863</v>
      </c>
      <c r="E64" s="447">
        <f t="shared" ca="1" si="1"/>
        <v>1315694.8972156933</v>
      </c>
      <c r="F64" s="431"/>
      <c r="G64" s="459">
        <f t="shared" si="8"/>
        <v>5</v>
      </c>
      <c r="H64" s="459">
        <v>57</v>
      </c>
      <c r="I64" s="444">
        <f t="shared" ca="1" si="5"/>
        <v>2123636.9860741389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8720.6398034572485</v>
      </c>
      <c r="L64" s="444">
        <f t="shared" ca="1" si="3"/>
        <v>2101674.1926331972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1315694.8972156933</v>
      </c>
      <c r="C65" s="447">
        <f t="shared" si="0"/>
        <v>94754.855757842233</v>
      </c>
      <c r="D65" s="447">
        <f ca="1">SUMIF(G:G,58,K:K)</f>
        <v>64707.55212991366</v>
      </c>
      <c r="E65" s="447">
        <f t="shared" ca="1" si="1"/>
        <v>1285647.5935877645</v>
      </c>
      <c r="F65" s="431"/>
      <c r="G65" s="459">
        <f t="shared" si="8"/>
        <v>5</v>
      </c>
      <c r="H65" s="459">
        <v>58</v>
      </c>
      <c r="I65" s="444">
        <f t="shared" ca="1" si="5"/>
        <v>2101674.1926331972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8629.128164119993</v>
      </c>
      <c r="L65" s="444">
        <f t="shared" ca="1" si="3"/>
        <v>2079619.8875529182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1285647.5935877645</v>
      </c>
      <c r="C66" s="447">
        <f t="shared" si="0"/>
        <v>94754.855757842233</v>
      </c>
      <c r="D66" s="447">
        <f ca="1">SUMIF(G:G,59,K:K)</f>
        <v>63170.275050080112</v>
      </c>
      <c r="E66" s="447">
        <f t="shared" ca="1" si="1"/>
        <v>1254063.0128800024</v>
      </c>
      <c r="F66" s="431"/>
      <c r="G66" s="459">
        <f t="shared" si="8"/>
        <v>5</v>
      </c>
      <c r="H66" s="459">
        <v>59</v>
      </c>
      <c r="I66" s="444">
        <f t="shared" ca="1" si="5"/>
        <v>2079619.8875529182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8537.2352262854965</v>
      </c>
      <c r="L66" s="444">
        <f t="shared" ca="1" si="3"/>
        <v>2057473.6895348046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1254063.0128800024</v>
      </c>
      <c r="C67" s="447">
        <f t="shared" si="0"/>
        <v>94754.855757842233</v>
      </c>
      <c r="D67" s="447">
        <f t="shared" ref="D67:D136" ca="1" si="9">SUMIF(G:G,60,K:K)</f>
        <v>61554.347957272221</v>
      </c>
      <c r="E67" s="447">
        <f t="shared" ca="1" si="1"/>
        <v>1220862.5050794324</v>
      </c>
      <c r="F67" s="431"/>
      <c r="G67" s="459">
        <f t="shared" si="8"/>
        <v>5</v>
      </c>
      <c r="H67" s="459">
        <v>60</v>
      </c>
      <c r="I67" s="444">
        <f t="shared" ca="1" si="5"/>
        <v>2057473.6895348046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8444.9594012100224</v>
      </c>
      <c r="L67" s="444">
        <f t="shared" ca="1" si="3"/>
        <v>2035235.2156916156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1220862.5050794324</v>
      </c>
      <c r="C68" s="447">
        <f t="shared" si="0"/>
        <v>94754.855757842233</v>
      </c>
      <c r="D68" s="447">
        <f t="shared" ca="1" si="9"/>
        <v>61554.347957272221</v>
      </c>
      <c r="E68" s="447">
        <f t="shared" ca="1" si="1"/>
        <v>1187661.9972788624</v>
      </c>
      <c r="F68" s="431"/>
      <c r="G68" s="459">
        <f>G67+1</f>
        <v>6</v>
      </c>
      <c r="H68" s="459">
        <v>61</v>
      </c>
      <c r="I68" s="444">
        <f t="shared" ca="1" si="5"/>
        <v>2035235.2156916156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8352.2990935300695</v>
      </c>
      <c r="L68" s="444">
        <f t="shared" ca="1" si="3"/>
        <v>2012904.0815407466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1187661.9972788624</v>
      </c>
      <c r="C69" s="447">
        <f t="shared" si="0"/>
        <v>94754.855757842233</v>
      </c>
      <c r="D69" s="447">
        <f t="shared" ca="1" si="9"/>
        <v>61554.347957272221</v>
      </c>
      <c r="E69" s="447">
        <f t="shared" ca="1" si="1"/>
        <v>1154461.4894782924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2012904.0815407466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8259.2527012347819</v>
      </c>
      <c r="L69" s="444">
        <f t="shared" ca="1" si="3"/>
        <v>1990479.9009975824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1154461.4894782924</v>
      </c>
      <c r="C70" s="447">
        <f t="shared" si="0"/>
        <v>94754.855757842233</v>
      </c>
      <c r="D70" s="447">
        <f t="shared" ca="1" si="9"/>
        <v>61554.347957272221</v>
      </c>
      <c r="E70" s="447">
        <f t="shared" ca="1" si="1"/>
        <v>1121260.9816777224</v>
      </c>
      <c r="F70" s="431"/>
      <c r="G70" s="459">
        <f t="shared" si="10"/>
        <v>6</v>
      </c>
      <c r="H70" s="459">
        <v>63</v>
      </c>
      <c r="I70" s="444">
        <f t="shared" ca="1" si="5"/>
        <v>1990479.9009975824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8165.8186156382644</v>
      </c>
      <c r="L70" s="444">
        <f t="shared" ca="1" si="3"/>
        <v>1967962.2863688215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1121260.9816777224</v>
      </c>
      <c r="C71" s="447">
        <f t="shared" si="0"/>
        <v>94754.855757842233</v>
      </c>
      <c r="D71" s="447">
        <f t="shared" ca="1" si="9"/>
        <v>61554.347957272221</v>
      </c>
      <c r="E71" s="447">
        <f t="shared" ca="1" si="1"/>
        <v>1088060.4738771524</v>
      </c>
      <c r="F71" s="431"/>
      <c r="G71" s="459">
        <f t="shared" si="10"/>
        <v>6</v>
      </c>
      <c r="H71" s="459">
        <v>64</v>
      </c>
      <c r="I71" s="444">
        <f t="shared" ca="1" si="5"/>
        <v>1967962.2863688215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8071.995221351759</v>
      </c>
      <c r="L71" s="444">
        <f t="shared" ca="1" si="3"/>
        <v>1945350.8483457742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1088060.4738771524</v>
      </c>
      <c r="C72" s="447">
        <f t="shared" si="0"/>
        <v>94754.855757842233</v>
      </c>
      <c r="D72" s="447">
        <f t="shared" ca="1" si="9"/>
        <v>61554.347957272221</v>
      </c>
      <c r="E72" s="447">
        <f t="shared" ca="1" si="1"/>
        <v>1054859.9660765824</v>
      </c>
      <c r="F72" s="431"/>
      <c r="G72" s="459">
        <f t="shared" si="10"/>
        <v>6</v>
      </c>
      <c r="H72" s="459">
        <v>65</v>
      </c>
      <c r="I72" s="444">
        <f t="shared" ca="1" si="5"/>
        <v>1945350.8483457742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7977.7808962557301</v>
      </c>
      <c r="L72" s="444">
        <f t="shared" ca="1" si="3"/>
        <v>1922645.1959976309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1054859.9660765824</v>
      </c>
      <c r="C73" s="447">
        <f t="shared" si="0"/>
        <v>94754.855757842233</v>
      </c>
      <c r="D73" s="447">
        <f t="shared" ca="1" si="9"/>
        <v>61554.347957272221</v>
      </c>
      <c r="E73" s="447">
        <f t="shared" ca="1" si="1"/>
        <v>1021659.4582760124</v>
      </c>
      <c r="F73" s="431"/>
      <c r="G73" s="459">
        <f t="shared" si="10"/>
        <v>6</v>
      </c>
      <c r="H73" s="459">
        <v>66</v>
      </c>
      <c r="I73" s="444">
        <f t="shared" ca="1" si="5"/>
        <v>1922645.1959976309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7883.1740114717995</v>
      </c>
      <c r="L73" s="444">
        <f t="shared" ca="1" si="3"/>
        <v>1899844.9367647038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1021659.4582760124</v>
      </c>
      <c r="C74" s="447">
        <f t="shared" si="0"/>
        <v>94754.855757842233</v>
      </c>
      <c r="D74" s="447">
        <f t="shared" ca="1" si="9"/>
        <v>61554.347957272221</v>
      </c>
      <c r="E74" s="447">
        <f t="shared" ca="1" si="1"/>
        <v>988458.95047544246</v>
      </c>
      <c r="F74" s="431"/>
      <c r="G74" s="459">
        <f t="shared" si="10"/>
        <v>6</v>
      </c>
      <c r="H74" s="459">
        <v>67</v>
      </c>
      <c r="I74" s="444">
        <f t="shared" ca="1" si="5"/>
        <v>1899844.9367647038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7788.1729313346023</v>
      </c>
      <c r="L74" s="444">
        <f t="shared" ca="1" si="3"/>
        <v>1876949.6764516395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988458.95047544246</v>
      </c>
      <c r="C75" s="447">
        <f t="shared" si="0"/>
        <v>94754.855757842233</v>
      </c>
      <c r="D75" s="447">
        <f t="shared" ca="1" si="9"/>
        <v>61554.347957272221</v>
      </c>
      <c r="E75" s="447">
        <f t="shared" ca="1" si="1"/>
        <v>955258.44267487247</v>
      </c>
      <c r="F75" s="431"/>
      <c r="G75" s="459">
        <f t="shared" si="10"/>
        <v>6</v>
      </c>
      <c r="H75" s="459">
        <v>68</v>
      </c>
      <c r="I75" s="444">
        <f t="shared" ca="1" si="5"/>
        <v>1876949.6764516395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7784.9055786325807</v>
      </c>
      <c r="L75" s="444">
        <f t="shared" ca="1" si="3"/>
        <v>1876162.244450452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955258.44267487247</v>
      </c>
      <c r="C76" s="447">
        <f t="shared" si="0"/>
        <v>94754.855757842233</v>
      </c>
      <c r="D76" s="447">
        <f t="shared" ca="1" si="9"/>
        <v>61554.347957272221</v>
      </c>
      <c r="E76" s="447">
        <f t="shared" ca="1" si="1"/>
        <v>922057.93487430247</v>
      </c>
      <c r="F76" s="431"/>
      <c r="G76" s="459">
        <f t="shared" si="10"/>
        <v>6</v>
      </c>
      <c r="H76" s="459">
        <v>69</v>
      </c>
      <c r="I76" s="444">
        <f t="shared" ca="1" si="5"/>
        <v>1876162.244450452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7781.6246119609668</v>
      </c>
      <c r="L76" s="444">
        <f t="shared" ca="1" si="3"/>
        <v>1875371.5314825929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922057.93487430247</v>
      </c>
      <c r="C77" s="447">
        <f t="shared" si="0"/>
        <v>94754.855757842233</v>
      </c>
      <c r="D77" s="447">
        <f t="shared" ca="1" si="9"/>
        <v>61554.347957272221</v>
      </c>
      <c r="E77" s="447">
        <f t="shared" ca="1" si="1"/>
        <v>888857.42707373248</v>
      </c>
      <c r="F77" s="431"/>
      <c r="G77" s="459">
        <f t="shared" si="10"/>
        <v>6</v>
      </c>
      <c r="H77" s="459">
        <v>70</v>
      </c>
      <c r="I77" s="444">
        <f t="shared" ca="1" si="5"/>
        <v>1875371.5314825929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7778.3299745948871</v>
      </c>
      <c r="L77" s="444">
        <f t="shared" ca="1" si="3"/>
        <v>1874577.5238773678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888857.42707373248</v>
      </c>
      <c r="C78" s="447">
        <f t="shared" si="0"/>
        <v>94754.855757842233</v>
      </c>
      <c r="D78" s="447">
        <f t="shared" ca="1" si="9"/>
        <v>61554.347957272221</v>
      </c>
      <c r="E78" s="447">
        <f t="shared" ca="1" si="1"/>
        <v>855656.91927316249</v>
      </c>
      <c r="F78" s="431"/>
      <c r="G78" s="459">
        <f t="shared" si="10"/>
        <v>6</v>
      </c>
      <c r="H78" s="459">
        <v>71</v>
      </c>
      <c r="I78" s="444">
        <f t="shared" ca="1" si="5"/>
        <v>1874577.5238773678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7775.0216095731157</v>
      </c>
      <c r="L78" s="444">
        <f t="shared" ca="1" si="3"/>
        <v>1873780.2079071209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855656.91927316249</v>
      </c>
      <c r="C79" s="447">
        <f t="shared" si="0"/>
        <v>94754.855757842233</v>
      </c>
      <c r="D79" s="447">
        <f t="shared" ca="1" si="9"/>
        <v>61554.347957272221</v>
      </c>
      <c r="E79" s="447">
        <f t="shared" ca="1" si="1"/>
        <v>822456.4114725925</v>
      </c>
      <c r="F79" s="431"/>
      <c r="G79" s="459">
        <f t="shared" si="10"/>
        <v>6</v>
      </c>
      <c r="H79" s="459">
        <v>72</v>
      </c>
      <c r="I79" s="444">
        <f t="shared" ca="1" si="5"/>
        <v>1873780.2079071209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7771.6994596970871</v>
      </c>
      <c r="L79" s="444">
        <f t="shared" ca="1" si="3"/>
        <v>1872979.569786998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822456.4114725925</v>
      </c>
      <c r="C80" s="447">
        <f t="shared" si="0"/>
        <v>94754.855757842233</v>
      </c>
      <c r="D80" s="447">
        <f t="shared" ca="1" si="9"/>
        <v>61554.347957272221</v>
      </c>
      <c r="E80" s="447">
        <f t="shared" ca="1" si="1"/>
        <v>789255.90367202251</v>
      </c>
      <c r="F80" s="431"/>
      <c r="G80" s="459">
        <f>G79+1</f>
        <v>7</v>
      </c>
      <c r="H80" s="459">
        <v>73</v>
      </c>
      <c r="I80" s="444">
        <f t="shared" ca="1" si="5"/>
        <v>1872979.569786998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7768.3634675299072</v>
      </c>
      <c r="L80" s="444">
        <f t="shared" ca="1" si="3"/>
        <v>1872175.5956747078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789255.90367202251</v>
      </c>
      <c r="C81" s="447">
        <f t="shared" si="0"/>
        <v>94754.855757842233</v>
      </c>
      <c r="D81" s="447">
        <f t="shared" ca="1" si="9"/>
        <v>61554.347957272221</v>
      </c>
      <c r="E81" s="447">
        <f t="shared" ca="1" si="1"/>
        <v>756055.39587145252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1872175.5956747078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7765.0135753953664</v>
      </c>
      <c r="L81" s="444">
        <f t="shared" ca="1" si="3"/>
        <v>1871368.2716702831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756055.39587145252</v>
      </c>
      <c r="C82" s="447">
        <f t="shared" si="0"/>
        <v>94754.855757842233</v>
      </c>
      <c r="D82" s="447">
        <f t="shared" ca="1" si="9"/>
        <v>61554.347957272221</v>
      </c>
      <c r="E82" s="447">
        <f t="shared" ca="1" si="1"/>
        <v>722854.88807088253</v>
      </c>
      <c r="F82" s="431"/>
      <c r="G82" s="459">
        <f t="shared" si="11"/>
        <v>7</v>
      </c>
      <c r="H82" s="459">
        <v>75</v>
      </c>
      <c r="I82" s="444">
        <f t="shared" ca="1" si="5"/>
        <v>1871368.2716702831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7761.6497253769276</v>
      </c>
      <c r="L82" s="444">
        <f t="shared" ca="1" si="3"/>
        <v>1870557.5838158398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722854.88807088253</v>
      </c>
      <c r="C83" s="447">
        <f t="shared" si="0"/>
        <v>94754.855757842233</v>
      </c>
      <c r="D83" s="447">
        <f t="shared" ca="1" si="9"/>
        <v>61554.347957272221</v>
      </c>
      <c r="E83" s="447">
        <f t="shared" ca="1" si="1"/>
        <v>689654.38027031254</v>
      </c>
      <c r="F83" s="431"/>
      <c r="G83" s="459">
        <f t="shared" si="11"/>
        <v>7</v>
      </c>
      <c r="H83" s="459">
        <v>76</v>
      </c>
      <c r="I83" s="444">
        <f t="shared" ca="1" si="5"/>
        <v>1870557.5838158398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7758.2718593167501</v>
      </c>
      <c r="L83" s="444">
        <f t="shared" ca="1" si="3"/>
        <v>1869743.5180953366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689654.38027031254</v>
      </c>
      <c r="C84" s="447">
        <f t="shared" si="0"/>
        <v>94754.855757842233</v>
      </c>
      <c r="D84" s="447">
        <f t="shared" ca="1" si="9"/>
        <v>61554.347957272221</v>
      </c>
      <c r="E84" s="447">
        <f t="shared" ca="1" si="1"/>
        <v>656453.87246974255</v>
      </c>
      <c r="F84" s="431"/>
      <c r="G84" s="459">
        <f t="shared" si="11"/>
        <v>7</v>
      </c>
      <c r="H84" s="459">
        <v>77</v>
      </c>
      <c r="I84" s="444">
        <f t="shared" ca="1" si="5"/>
        <v>1869743.5180953366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7754.8799188146513</v>
      </c>
      <c r="L84" s="444">
        <f t="shared" ca="1" si="3"/>
        <v>1868926.0604343312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656453.87246974255</v>
      </c>
      <c r="C85" s="447">
        <f t="shared" si="0"/>
        <v>94754.855757842233</v>
      </c>
      <c r="D85" s="447">
        <f t="shared" ca="1" si="9"/>
        <v>61554.347957272221</v>
      </c>
      <c r="E85" s="447">
        <f t="shared" ca="1" si="1"/>
        <v>623253.36466917256</v>
      </c>
      <c r="F85" s="431"/>
      <c r="G85" s="459">
        <f t="shared" si="11"/>
        <v>7</v>
      </c>
      <c r="H85" s="459">
        <v>78</v>
      </c>
      <c r="I85" s="444">
        <f t="shared" ca="1" si="5"/>
        <v>1868926.0604343312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7751.4738452271285</v>
      </c>
      <c r="L85" s="444">
        <f t="shared" ca="1" si="3"/>
        <v>1868105.1966997383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623253.36466917256</v>
      </c>
      <c r="C86" s="447">
        <f t="shared" si="0"/>
        <v>94754.855757842233</v>
      </c>
      <c r="D86" s="447">
        <f t="shared" ca="1" si="9"/>
        <v>61554.347957272221</v>
      </c>
      <c r="E86" s="447">
        <f t="shared" ca="1" si="1"/>
        <v>590052.85686860257</v>
      </c>
      <c r="F86" s="431"/>
      <c r="G86" s="459">
        <f t="shared" si="11"/>
        <v>7</v>
      </c>
      <c r="H86" s="459">
        <v>79</v>
      </c>
      <c r="I86" s="444">
        <f t="shared" ca="1" si="5"/>
        <v>1868105.1966997383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7748.0535796663253</v>
      </c>
      <c r="L86" s="444">
        <f t="shared" ca="1" si="3"/>
        <v>1867280.9126995846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590052.85686860257</v>
      </c>
      <c r="C87" s="447">
        <f t="shared" si="0"/>
        <v>94754.855757842233</v>
      </c>
      <c r="D87" s="447">
        <f t="shared" ca="1" si="9"/>
        <v>61554.347957272221</v>
      </c>
      <c r="E87" s="447">
        <f t="shared" ca="1" si="1"/>
        <v>556852.34906803258</v>
      </c>
      <c r="F87" s="431"/>
      <c r="G87" s="459">
        <f t="shared" si="11"/>
        <v>7</v>
      </c>
      <c r="H87" s="459">
        <v>80</v>
      </c>
      <c r="I87" s="444">
        <f t="shared" ca="1" si="5"/>
        <v>1867280.9126995846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7744.6190629990188</v>
      </c>
      <c r="L87" s="444">
        <f t="shared" ca="1" si="3"/>
        <v>1866453.1941827636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556852.34906803258</v>
      </c>
      <c r="C88" s="447">
        <f t="shared" si="0"/>
        <v>94754.855757842233</v>
      </c>
      <c r="D88" s="447">
        <f t="shared" ca="1" si="9"/>
        <v>61554.347957272221</v>
      </c>
      <c r="E88" s="447">
        <f t="shared" ca="1" si="1"/>
        <v>523651.84126746253</v>
      </c>
      <c r="F88" s="431"/>
      <c r="G88" s="459">
        <f t="shared" si="11"/>
        <v>7</v>
      </c>
      <c r="H88" s="459">
        <v>81</v>
      </c>
      <c r="I88" s="444">
        <f t="shared" ca="1" si="5"/>
        <v>1866453.1941827636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7741.1702358455977</v>
      </c>
      <c r="L88" s="444">
        <f t="shared" ca="1" si="3"/>
        <v>1865622.026838789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523651.84126746253</v>
      </c>
      <c r="C89" s="447">
        <f t="shared" si="0"/>
        <v>94754.855757842233</v>
      </c>
      <c r="D89" s="447">
        <f t="shared" ca="1" si="9"/>
        <v>61554.347957272221</v>
      </c>
      <c r="E89" s="447">
        <f t="shared" ca="1" si="1"/>
        <v>490451.33346689248</v>
      </c>
      <c r="F89" s="431"/>
      <c r="G89" s="459">
        <f t="shared" si="11"/>
        <v>7</v>
      </c>
      <c r="H89" s="459">
        <v>82</v>
      </c>
      <c r="I89" s="444">
        <f t="shared" ca="1" si="5"/>
        <v>1865622.026838789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7737.7070385790366</v>
      </c>
      <c r="L89" s="444">
        <f t="shared" ca="1" si="3"/>
        <v>1864787.396297548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490451.33346689248</v>
      </c>
      <c r="C90" s="447">
        <f t="shared" si="0"/>
        <v>94754.855757842233</v>
      </c>
      <c r="D90" s="447">
        <f t="shared" ca="1" si="9"/>
        <v>61554.347957272221</v>
      </c>
      <c r="E90" s="447">
        <f t="shared" ca="1" si="1"/>
        <v>457250.82566632243</v>
      </c>
      <c r="F90" s="431"/>
      <c r="G90" s="459">
        <f t="shared" si="11"/>
        <v>7</v>
      </c>
      <c r="H90" s="459">
        <v>83</v>
      </c>
      <c r="I90" s="444">
        <f t="shared" ca="1" si="5"/>
        <v>1864787.396297548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7734.2294113238668</v>
      </c>
      <c r="L90" s="444">
        <f t="shared" ca="1" si="3"/>
        <v>1863949.2881290517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457250.82566632243</v>
      </c>
      <c r="C91" s="447">
        <f t="shared" si="0"/>
        <v>94754.855757842233</v>
      </c>
      <c r="D91" s="447">
        <f t="shared" ca="1" si="9"/>
        <v>61554.347957272221</v>
      </c>
      <c r="E91" s="447">
        <f t="shared" ca="1" si="1"/>
        <v>424050.31786575238</v>
      </c>
      <c r="F91" s="431"/>
      <c r="G91" s="459">
        <f t="shared" si="11"/>
        <v>7</v>
      </c>
      <c r="H91" s="459">
        <v>84</v>
      </c>
      <c r="I91" s="444">
        <f t="shared" ca="1" si="5"/>
        <v>1863949.2881290517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7730.7372939551324</v>
      </c>
      <c r="L91" s="444">
        <f t="shared" ca="1" si="3"/>
        <v>1863107.6878431868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424050.31786575238</v>
      </c>
      <c r="C92" s="447">
        <f t="shared" si="0"/>
        <v>94754.855757842233</v>
      </c>
      <c r="D92" s="447">
        <f t="shared" ca="1" si="9"/>
        <v>61554.347957272221</v>
      </c>
      <c r="E92" s="447">
        <f t="shared" ca="1" si="1"/>
        <v>390849.81006518233</v>
      </c>
      <c r="F92" s="431"/>
      <c r="G92" s="459">
        <f>G91+1</f>
        <v>8</v>
      </c>
      <c r="H92" s="459">
        <v>85</v>
      </c>
      <c r="I92" s="444">
        <f t="shared" ca="1" si="5"/>
        <v>1863107.6878431868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7727.230626097361</v>
      </c>
      <c r="L92" s="444">
        <f t="shared" ca="1" si="3"/>
        <v>1862262.5808894641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390849.81006518233</v>
      </c>
      <c r="C93" s="447">
        <f t="shared" si="0"/>
        <v>94754.855757842233</v>
      </c>
      <c r="D93" s="447">
        <f t="shared" ca="1" si="9"/>
        <v>61554.347957272221</v>
      </c>
      <c r="E93" s="447">
        <f t="shared" ca="1" si="1"/>
        <v>357649.30226461228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1862262.5808894641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7723.7093471235166</v>
      </c>
      <c r="L93" s="444">
        <f t="shared" ca="1" si="3"/>
        <v>1861413.9526567676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357649.30226461228</v>
      </c>
      <c r="C94" s="447">
        <f t="shared" si="0"/>
        <v>94754.855757842233</v>
      </c>
      <c r="D94" s="447">
        <f t="shared" ca="1" si="9"/>
        <v>61554.347957272221</v>
      </c>
      <c r="E94" s="447">
        <f t="shared" ca="1" si="1"/>
        <v>324448.79446404224</v>
      </c>
      <c r="F94" s="431"/>
      <c r="G94" s="459">
        <f t="shared" si="12"/>
        <v>8</v>
      </c>
      <c r="H94" s="459">
        <v>87</v>
      </c>
      <c r="I94" s="444">
        <f t="shared" ca="1" si="5"/>
        <v>1861413.9526567676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7720.1733961539485</v>
      </c>
      <c r="L94" s="444">
        <f t="shared" ca="1" si="3"/>
        <v>1860561.7884731013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324448.79446404224</v>
      </c>
      <c r="C95" s="447">
        <f t="shared" si="0"/>
        <v>94754.855757842233</v>
      </c>
      <c r="D95" s="447">
        <f t="shared" ca="1" si="9"/>
        <v>61554.347957272221</v>
      </c>
      <c r="E95" s="447">
        <f t="shared" ca="1" si="1"/>
        <v>291248.28666347219</v>
      </c>
      <c r="F95" s="431"/>
      <c r="G95" s="459">
        <f t="shared" si="12"/>
        <v>8</v>
      </c>
      <c r="H95" s="459">
        <v>88</v>
      </c>
      <c r="I95" s="444">
        <f t="shared" ca="1" si="5"/>
        <v>1860561.7884731013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7716.6227120553385</v>
      </c>
      <c r="L95" s="444">
        <f t="shared" ca="1" si="3"/>
        <v>1859706.0736053367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291248.28666347219</v>
      </c>
      <c r="C96" s="447">
        <f t="shared" si="0"/>
        <v>94754.855757842233</v>
      </c>
      <c r="D96" s="447">
        <f t="shared" ca="1" si="9"/>
        <v>61554.347957272221</v>
      </c>
      <c r="E96" s="447">
        <f t="shared" ca="1" si="1"/>
        <v>258047.77886290217</v>
      </c>
      <c r="F96" s="431"/>
      <c r="G96" s="459">
        <f t="shared" si="12"/>
        <v>8</v>
      </c>
      <c r="H96" s="459">
        <v>89</v>
      </c>
      <c r="I96" s="444">
        <f t="shared" ca="1" si="5"/>
        <v>1859706.0736053367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7713.0572334396538</v>
      </c>
      <c r="L96" s="444">
        <f t="shared" ca="1" si="3"/>
        <v>1858846.7932589564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258047.77886290217</v>
      </c>
      <c r="C97" s="447">
        <f t="shared" si="0"/>
        <v>94754.855757842233</v>
      </c>
      <c r="D97" s="447">
        <f t="shared" ca="1" si="9"/>
        <v>61554.347957272221</v>
      </c>
      <c r="E97" s="447">
        <f t="shared" ca="1" si="1"/>
        <v>224847.27106233218</v>
      </c>
      <c r="F97" s="431"/>
      <c r="G97" s="459">
        <f t="shared" si="12"/>
        <v>8</v>
      </c>
      <c r="H97" s="459">
        <v>90</v>
      </c>
      <c r="I97" s="444">
        <f t="shared" ca="1" si="5"/>
        <v>1858846.7932589564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7709.4768986630679</v>
      </c>
      <c r="L97" s="444">
        <f t="shared" ca="1" si="3"/>
        <v>1857983.9325777993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224847.27106233218</v>
      </c>
      <c r="C98" s="447">
        <f t="shared" si="0"/>
        <v>94754.855757842233</v>
      </c>
      <c r="D98" s="447">
        <f t="shared" ca="1" si="9"/>
        <v>61554.347957272221</v>
      </c>
      <c r="E98" s="447">
        <f t="shared" ca="1" si="1"/>
        <v>191646.76326176216</v>
      </c>
      <c r="F98" s="431"/>
      <c r="G98" s="459">
        <f t="shared" si="12"/>
        <v>8</v>
      </c>
      <c r="H98" s="459">
        <v>91</v>
      </c>
      <c r="I98" s="444">
        <f t="shared" ca="1" si="5"/>
        <v>1857983.9325777993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7705.881645824913</v>
      </c>
      <c r="L98" s="444">
        <f t="shared" ca="1" si="3"/>
        <v>1857117.4766438042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191646.76326176216</v>
      </c>
      <c r="C99" s="447">
        <f t="shared" si="0"/>
        <v>94754.855757842233</v>
      </c>
      <c r="D99" s="447">
        <f t="shared" ca="1" si="9"/>
        <v>61554.347957272221</v>
      </c>
      <c r="E99" s="447">
        <f t="shared" ca="1" si="1"/>
        <v>158446.25546119214</v>
      </c>
      <c r="F99" s="431"/>
      <c r="G99" s="459">
        <f t="shared" si="12"/>
        <v>8</v>
      </c>
      <c r="H99" s="459">
        <v>92</v>
      </c>
      <c r="I99" s="444">
        <f t="shared" ca="1" si="5"/>
        <v>1857117.4766438042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7702.2714127666004</v>
      </c>
      <c r="L99" s="444">
        <f t="shared" ca="1" si="3"/>
        <v>1856247.4104767507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158446.25546119214</v>
      </c>
      <c r="C100" s="447">
        <f t="shared" si="0"/>
        <v>94754.855757842233</v>
      </c>
      <c r="D100" s="447">
        <f t="shared" ca="1" si="9"/>
        <v>61554.347957272221</v>
      </c>
      <c r="E100" s="447">
        <f t="shared" ca="1" si="1"/>
        <v>125245.74766062212</v>
      </c>
      <c r="F100" s="431"/>
      <c r="G100" s="459">
        <f t="shared" si="12"/>
        <v>8</v>
      </c>
      <c r="H100" s="459">
        <v>93</v>
      </c>
      <c r="I100" s="444">
        <f t="shared" ca="1" si="5"/>
        <v>1856247.4104767507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7698.6461370705438</v>
      </c>
      <c r="L100" s="444">
        <f t="shared" ca="1" si="3"/>
        <v>1855373.7190340012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125245.74766062212</v>
      </c>
      <c r="C101" s="447">
        <f t="shared" si="0"/>
        <v>94754.855757842233</v>
      </c>
      <c r="D101" s="447">
        <f t="shared" ca="1" si="9"/>
        <v>61554.347957272221</v>
      </c>
      <c r="E101" s="447">
        <f t="shared" ca="1" si="1"/>
        <v>92045.239860052097</v>
      </c>
      <c r="F101" s="431"/>
      <c r="G101" s="459">
        <f t="shared" si="12"/>
        <v>8</v>
      </c>
      <c r="H101" s="459">
        <v>94</v>
      </c>
      <c r="I101" s="444">
        <f t="shared" ca="1" si="5"/>
        <v>1855373.7190340012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7695.0057560590876</v>
      </c>
      <c r="L101" s="444">
        <f t="shared" ca="1" si="3"/>
        <v>1854496.3872102404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92045.239860052097</v>
      </c>
      <c r="C102" s="447">
        <f t="shared" si="0"/>
        <v>94754.855757842233</v>
      </c>
      <c r="D102" s="447">
        <f t="shared" ca="1" si="9"/>
        <v>61554.347957272221</v>
      </c>
      <c r="E102" s="447">
        <f t="shared" ca="1" si="1"/>
        <v>58844.732059482085</v>
      </c>
      <c r="F102" s="431"/>
      <c r="G102" s="459">
        <f t="shared" si="12"/>
        <v>8</v>
      </c>
      <c r="H102" s="459">
        <v>95</v>
      </c>
      <c r="I102" s="444">
        <f t="shared" ca="1" si="5"/>
        <v>1854496.3872102404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7691.3502067934178</v>
      </c>
      <c r="L102" s="444">
        <f t="shared" ca="1" si="3"/>
        <v>1853615.3998372138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58844.732059482085</v>
      </c>
      <c r="C103" s="447">
        <f t="shared" si="0"/>
        <v>94754.855757842233</v>
      </c>
      <c r="D103" s="447">
        <f t="shared" ca="1" si="9"/>
        <v>61554.347957272221</v>
      </c>
      <c r="E103" s="447">
        <f t="shared" ca="1" si="1"/>
        <v>25644.224258912072</v>
      </c>
      <c r="F103" s="431"/>
      <c r="G103" s="459">
        <f t="shared" si="12"/>
        <v>8</v>
      </c>
      <c r="H103" s="459">
        <v>96</v>
      </c>
      <c r="I103" s="444">
        <f t="shared" ca="1" si="5"/>
        <v>1853615.3998372138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7687.6794260724737</v>
      </c>
      <c r="L103" s="444">
        <f t="shared" ca="1" si="3"/>
        <v>1852730.7416834661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25644.224258912072</v>
      </c>
      <c r="C104" s="447">
        <f t="shared" si="0"/>
        <v>71066.141818381671</v>
      </c>
      <c r="D104" s="447">
        <f t="shared" ca="1" si="9"/>
        <v>61554.347957272221</v>
      </c>
      <c r="E104" s="447">
        <f t="shared" ca="1" si="1"/>
        <v>16132.430397802622</v>
      </c>
      <c r="F104" s="431"/>
      <c r="G104" s="459">
        <f>G103+1</f>
        <v>9</v>
      </c>
      <c r="H104" s="459">
        <v>97</v>
      </c>
      <c r="I104" s="444">
        <f t="shared" ca="1" si="5"/>
        <v>1852730.7416834661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7683.9933504318597</v>
      </c>
      <c r="L104" s="444">
        <f t="shared" ca="1" si="3"/>
        <v>1851842.3974540778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16132.430397802622</v>
      </c>
      <c r="C105" s="447">
        <f t="shared" si="0"/>
        <v>0</v>
      </c>
      <c r="D105" s="447">
        <f t="shared" ca="1" si="9"/>
        <v>61554.347957272221</v>
      </c>
      <c r="E105" s="447">
        <f t="shared" ca="1" si="1"/>
        <v>77686.778355074843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1851842.3974540778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7683.1089978094069</v>
      </c>
      <c r="L105" s="444">
        <f t="shared" ca="1" si="3"/>
        <v>1851629.2684720671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77686.778355074843</v>
      </c>
      <c r="C106" s="447">
        <f t="shared" si="0"/>
        <v>0</v>
      </c>
      <c r="D106" s="447">
        <f t="shared" ca="1" si="9"/>
        <v>61554.347957272221</v>
      </c>
      <c r="E106" s="447">
        <f t="shared" ca="1" si="1"/>
        <v>139241.12631234707</v>
      </c>
      <c r="F106" s="431"/>
      <c r="G106" s="459">
        <f t="shared" si="13"/>
        <v>9</v>
      </c>
      <c r="H106" s="459">
        <v>99</v>
      </c>
      <c r="I106" s="444">
        <f t="shared" ca="1" si="5"/>
        <v>1851629.2684720671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7682.2209603843621</v>
      </c>
      <c r="L106" s="444">
        <f t="shared" ca="1" si="3"/>
        <v>1851415.2514526313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139241.12631234707</v>
      </c>
      <c r="C107" s="447">
        <f t="shared" si="0"/>
        <v>0</v>
      </c>
      <c r="D107" s="447">
        <f t="shared" ca="1" si="9"/>
        <v>61554.347957272221</v>
      </c>
      <c r="E107" s="447">
        <f t="shared" ca="1" si="1"/>
        <v>200795.4742696193</v>
      </c>
      <c r="F107" s="431"/>
      <c r="G107" s="459">
        <f t="shared" si="13"/>
        <v>9</v>
      </c>
      <c r="H107" s="459">
        <v>100</v>
      </c>
      <c r="I107" s="444">
        <f t="shared" ca="1" si="5"/>
        <v>1851415.2514526313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7681.3292228033788</v>
      </c>
      <c r="L107" s="444">
        <f t="shared" ca="1" si="3"/>
        <v>1851200.3426956146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200795.4742696193</v>
      </c>
      <c r="C108" s="447">
        <f t="shared" si="0"/>
        <v>0</v>
      </c>
      <c r="D108" s="447">
        <f t="shared" ca="1" si="9"/>
        <v>61554.347957272221</v>
      </c>
      <c r="E108" s="447">
        <f t="shared" ca="1" si="1"/>
        <v>262349.82222689153</v>
      </c>
      <c r="F108" s="431"/>
      <c r="G108" s="459">
        <f t="shared" si="13"/>
        <v>9</v>
      </c>
      <c r="H108" s="459">
        <v>101</v>
      </c>
      <c r="I108" s="444">
        <f t="shared" ca="1" si="5"/>
        <v>1851200.3426956146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7680.433769649143</v>
      </c>
      <c r="L108" s="444">
        <f t="shared" ca="1" si="3"/>
        <v>1850984.5384854435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262349.82222689153</v>
      </c>
      <c r="C109" s="447">
        <f t="shared" si="0"/>
        <v>0</v>
      </c>
      <c r="D109" s="447">
        <f t="shared" ca="1" si="9"/>
        <v>61554.347957272221</v>
      </c>
      <c r="E109" s="447">
        <f t="shared" ca="1" si="1"/>
        <v>323904.17018416373</v>
      </c>
      <c r="F109" s="431"/>
      <c r="G109" s="459">
        <f t="shared" si="13"/>
        <v>9</v>
      </c>
      <c r="H109" s="459">
        <v>102</v>
      </c>
      <c r="I109" s="444">
        <f t="shared" ca="1" si="5"/>
        <v>1850984.5384854435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7679.5345854400975</v>
      </c>
      <c r="L109" s="444">
        <f t="shared" ca="1" si="3"/>
        <v>1850767.8350910633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323904.17018416373</v>
      </c>
      <c r="C110" s="447">
        <f t="shared" si="0"/>
        <v>0</v>
      </c>
      <c r="D110" s="447">
        <f t="shared" ca="1" si="9"/>
        <v>61554.347957272221</v>
      </c>
      <c r="E110" s="447">
        <f t="shared" ca="1" si="1"/>
        <v>385458.51814143592</v>
      </c>
      <c r="F110" s="431"/>
      <c r="G110" s="459">
        <f t="shared" si="13"/>
        <v>9</v>
      </c>
      <c r="H110" s="459">
        <v>103</v>
      </c>
      <c r="I110" s="444">
        <f t="shared" ca="1" si="5"/>
        <v>1850767.8350910633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7678.6316546301796</v>
      </c>
      <c r="L110" s="444">
        <f t="shared" ca="1" si="3"/>
        <v>1850550.2287658732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385458.51814143592</v>
      </c>
      <c r="C111" s="447">
        <f t="shared" si="0"/>
        <v>0</v>
      </c>
      <c r="D111" s="447">
        <f t="shared" ca="1" si="9"/>
        <v>61554.347957272221</v>
      </c>
      <c r="E111" s="447">
        <f t="shared" ca="1" si="1"/>
        <v>447012.86609870812</v>
      </c>
      <c r="F111" s="431"/>
      <c r="G111" s="459">
        <f t="shared" si="13"/>
        <v>9</v>
      </c>
      <c r="H111" s="459">
        <v>104</v>
      </c>
      <c r="I111" s="444">
        <f t="shared" ca="1" si="5"/>
        <v>1850550.2287658732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7677.7249616085537</v>
      </c>
      <c r="L111" s="444">
        <f t="shared" ca="1" si="3"/>
        <v>1850331.7157476617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447012.86609870812</v>
      </c>
      <c r="C112" s="447">
        <f t="shared" si="0"/>
        <v>0</v>
      </c>
      <c r="D112" s="447">
        <f t="shared" ca="1" si="9"/>
        <v>61554.347957272221</v>
      </c>
      <c r="E112" s="447">
        <f t="shared" ca="1" si="1"/>
        <v>508567.21405598032</v>
      </c>
      <c r="F112" s="431"/>
      <c r="G112" s="459">
        <f t="shared" si="13"/>
        <v>9</v>
      </c>
      <c r="H112" s="459">
        <v>105</v>
      </c>
      <c r="I112" s="444">
        <f t="shared" ca="1" si="5"/>
        <v>1850331.7157476617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7676.8144906993402</v>
      </c>
      <c r="L112" s="444">
        <f t="shared" ca="1" si="3"/>
        <v>1850112.2922585409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508567.21405598032</v>
      </c>
      <c r="C113" s="447">
        <f t="shared" si="0"/>
        <v>0</v>
      </c>
      <c r="D113" s="447">
        <f t="shared" ca="1" si="9"/>
        <v>61554.347957272221</v>
      </c>
      <c r="E113" s="447">
        <f t="shared" ca="1" si="1"/>
        <v>570121.56201325252</v>
      </c>
      <c r="F113" s="431"/>
      <c r="G113" s="459">
        <f t="shared" si="13"/>
        <v>9</v>
      </c>
      <c r="H113" s="459">
        <v>106</v>
      </c>
      <c r="I113" s="444">
        <f t="shared" ca="1" si="5"/>
        <v>1850112.2922585409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7675.9002261613359</v>
      </c>
      <c r="L113" s="444">
        <f t="shared" ca="1" si="3"/>
        <v>1849891.954504882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570121.56201325252</v>
      </c>
      <c r="C114" s="447">
        <f t="shared" si="0"/>
        <v>0</v>
      </c>
      <c r="D114" s="447">
        <f t="shared" ca="1" si="9"/>
        <v>61554.347957272221</v>
      </c>
      <c r="E114" s="447">
        <f t="shared" ca="1" si="1"/>
        <v>631675.90997052472</v>
      </c>
      <c r="F114" s="431"/>
      <c r="G114" s="459">
        <f t="shared" si="13"/>
        <v>9</v>
      </c>
      <c r="H114" s="459">
        <v>107</v>
      </c>
      <c r="I114" s="444">
        <f t="shared" ca="1" si="5"/>
        <v>1849891.954504882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7674.9821521877575</v>
      </c>
      <c r="L114" s="444">
        <f t="shared" ca="1" si="3"/>
        <v>1849670.6986772495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631675.90997052472</v>
      </c>
      <c r="C115" s="447">
        <f t="shared" si="0"/>
        <v>0</v>
      </c>
      <c r="D115" s="447">
        <f t="shared" ca="1" si="9"/>
        <v>61554.347957272221</v>
      </c>
      <c r="E115" s="447">
        <f t="shared" ca="1" si="1"/>
        <v>693230.25792779692</v>
      </c>
      <c r="F115" s="431"/>
      <c r="G115" s="459">
        <f t="shared" si="13"/>
        <v>9</v>
      </c>
      <c r="H115" s="459">
        <v>108</v>
      </c>
      <c r="I115" s="444">
        <f t="shared" ca="1" si="5"/>
        <v>1849670.6986772495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7674.0602529059552</v>
      </c>
      <c r="L115" s="444">
        <f t="shared" ca="1" si="3"/>
        <v>1849448.5209503353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693230.25792779692</v>
      </c>
      <c r="C116" s="447">
        <f t="shared" si="0"/>
        <v>0</v>
      </c>
      <c r="D116" s="447">
        <f t="shared" ca="1" si="9"/>
        <v>61554.347957272221</v>
      </c>
      <c r="E116" s="447">
        <f t="shared" ca="1" si="1"/>
        <v>754784.60588506912</v>
      </c>
      <c r="F116" s="431"/>
      <c r="G116" s="459">
        <f>G115+1</f>
        <v>10</v>
      </c>
      <c r="H116" s="459">
        <v>109</v>
      </c>
      <c r="I116" s="444">
        <f t="shared" ca="1" si="5"/>
        <v>1849448.5209503353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7673.1345123771462</v>
      </c>
      <c r="L116" s="444">
        <f t="shared" ca="1" si="3"/>
        <v>1849225.4174828923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754784.60588506912</v>
      </c>
      <c r="C117" s="447">
        <f t="shared" si="0"/>
        <v>0</v>
      </c>
      <c r="D117" s="447">
        <f t="shared" ca="1" si="9"/>
        <v>61554.347957272221</v>
      </c>
      <c r="E117" s="447">
        <f t="shared" ca="1" si="1"/>
        <v>816338.95384234132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1849225.4174828923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7672.2049145961337</v>
      </c>
      <c r="L117" s="444">
        <f t="shared" ca="1" si="3"/>
        <v>1849001.3844176682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816338.95384234132</v>
      </c>
      <c r="C118" s="447">
        <f t="shared" si="0"/>
        <v>0</v>
      </c>
      <c r="D118" s="447">
        <f t="shared" ca="1" si="9"/>
        <v>61554.347957272221</v>
      </c>
      <c r="E118" s="447">
        <f t="shared" ca="1" si="1"/>
        <v>877893.30179961352</v>
      </c>
      <c r="F118" s="431"/>
      <c r="G118" s="459">
        <f t="shared" si="14"/>
        <v>10</v>
      </c>
      <c r="H118" s="459">
        <v>111</v>
      </c>
      <c r="I118" s="444">
        <f t="shared" ca="1" si="5"/>
        <v>1849001.3844176682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7671.2714434910331</v>
      </c>
      <c r="L118" s="444">
        <f t="shared" ca="1" si="3"/>
        <v>1848776.4178813391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877893.30179961352</v>
      </c>
      <c r="C119" s="447">
        <f t="shared" si="0"/>
        <v>0</v>
      </c>
      <c r="D119" s="447">
        <f t="shared" ca="1" si="9"/>
        <v>61554.347957272221</v>
      </c>
      <c r="E119" s="447">
        <f t="shared" ca="1" si="1"/>
        <v>939447.64975688572</v>
      </c>
      <c r="F119" s="431"/>
      <c r="G119" s="459">
        <f t="shared" si="14"/>
        <v>10</v>
      </c>
      <c r="H119" s="459">
        <v>112</v>
      </c>
      <c r="I119" s="444">
        <f t="shared" ca="1" si="5"/>
        <v>1848776.4178813391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7670.3340829229937</v>
      </c>
      <c r="L119" s="444">
        <f t="shared" ca="1" si="3"/>
        <v>1848550.5139844418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939447.64975688572</v>
      </c>
      <c r="C120" s="447">
        <f t="shared" si="0"/>
        <v>0</v>
      </c>
      <c r="D120" s="447">
        <f t="shared" ca="1" si="9"/>
        <v>61554.347957272221</v>
      </c>
      <c r="E120" s="447">
        <f t="shared" ca="1" si="1"/>
        <v>1001001.9977141579</v>
      </c>
      <c r="F120" s="431"/>
      <c r="G120" s="459">
        <f t="shared" si="14"/>
        <v>10</v>
      </c>
      <c r="H120" s="459">
        <v>113</v>
      </c>
      <c r="I120" s="444">
        <f t="shared" ca="1" si="5"/>
        <v>1848550.5139844418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7669.3928166859241</v>
      </c>
      <c r="L120" s="444">
        <f t="shared" ca="1" si="3"/>
        <v>1848323.6688213074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1001001.9977141579</v>
      </c>
      <c r="C121" s="447">
        <f t="shared" si="0"/>
        <v>0</v>
      </c>
      <c r="D121" s="447">
        <f t="shared" ca="1" si="9"/>
        <v>61554.347957272221</v>
      </c>
      <c r="E121" s="447">
        <f t="shared" ca="1" si="1"/>
        <v>1062556.3456714302</v>
      </c>
      <c r="F121" s="431"/>
      <c r="G121" s="459">
        <f t="shared" si="14"/>
        <v>10</v>
      </c>
      <c r="H121" s="459">
        <v>114</v>
      </c>
      <c r="I121" s="444">
        <f t="shared" ca="1" si="5"/>
        <v>1848323.6688213074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7668.4476285061965</v>
      </c>
      <c r="L121" s="444">
        <f t="shared" ca="1" si="3"/>
        <v>1848095.8784699934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1062556.3456714302</v>
      </c>
      <c r="C122" s="447">
        <f t="shared" si="0"/>
        <v>0</v>
      </c>
      <c r="D122" s="447">
        <f t="shared" ca="1" si="9"/>
        <v>61554.347957272221</v>
      </c>
      <c r="E122" s="447">
        <f t="shared" ca="1" si="1"/>
        <v>1124110.6936287025</v>
      </c>
      <c r="F122" s="431"/>
      <c r="G122" s="459">
        <f t="shared" si="14"/>
        <v>10</v>
      </c>
      <c r="H122" s="459">
        <v>115</v>
      </c>
      <c r="I122" s="444">
        <f t="shared" ca="1" si="5"/>
        <v>1848095.8784699934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7667.4985020423883</v>
      </c>
      <c r="L122" s="444">
        <f t="shared" ca="1" si="3"/>
        <v>1847867.1389922155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1124110.6936287025</v>
      </c>
      <c r="C123" s="447">
        <f t="shared" si="0"/>
        <v>0</v>
      </c>
      <c r="D123" s="447">
        <f t="shared" ca="1" si="9"/>
        <v>61554.347957272221</v>
      </c>
      <c r="E123" s="447">
        <f t="shared" ca="1" si="1"/>
        <v>1185665.0415859749</v>
      </c>
      <c r="F123" s="431"/>
      <c r="G123" s="459">
        <f t="shared" si="14"/>
        <v>10</v>
      </c>
      <c r="H123" s="459">
        <v>116</v>
      </c>
      <c r="I123" s="444">
        <f t="shared" ca="1" si="5"/>
        <v>1847867.1389922155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7666.5454208849806</v>
      </c>
      <c r="L123" s="444">
        <f t="shared" ca="1" si="3"/>
        <v>1847637.4464332804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1185665.0415859749</v>
      </c>
      <c r="C124" s="447">
        <f t="shared" si="0"/>
        <v>0</v>
      </c>
      <c r="D124" s="447">
        <f t="shared" ca="1" si="9"/>
        <v>61554.347957272221</v>
      </c>
      <c r="E124" s="447">
        <f t="shared" ca="1" si="1"/>
        <v>1247219.3895432472</v>
      </c>
      <c r="F124" s="431"/>
      <c r="G124" s="459">
        <f t="shared" si="14"/>
        <v>10</v>
      </c>
      <c r="H124" s="459">
        <v>117</v>
      </c>
      <c r="I124" s="444">
        <f t="shared" ca="1" si="5"/>
        <v>1847637.4464332804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7665.5883685560839</v>
      </c>
      <c r="L124" s="444">
        <f t="shared" ca="1" si="3"/>
        <v>1847406.7968220161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1247219.3895432472</v>
      </c>
      <c r="C125" s="447">
        <f t="shared" si="0"/>
        <v>0</v>
      </c>
      <c r="D125" s="447">
        <f t="shared" ca="1" si="9"/>
        <v>61554.347957272221</v>
      </c>
      <c r="E125" s="447">
        <f t="shared" ca="1" si="1"/>
        <v>1308773.7375005195</v>
      </c>
      <c r="F125" s="431"/>
      <c r="G125" s="459">
        <f t="shared" si="14"/>
        <v>10</v>
      </c>
      <c r="H125" s="459">
        <v>118</v>
      </c>
      <c r="I125" s="444">
        <f t="shared" ca="1" si="5"/>
        <v>1847406.7968220161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7664.6273285091502</v>
      </c>
      <c r="L125" s="444">
        <f t="shared" ca="1" si="3"/>
        <v>1847175.1861707051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1308773.7375005195</v>
      </c>
      <c r="C126" s="447">
        <f t="shared" si="0"/>
        <v>0</v>
      </c>
      <c r="D126" s="447">
        <f t="shared" ca="1" si="9"/>
        <v>61554.347957272221</v>
      </c>
      <c r="E126" s="447">
        <f t="shared" ca="1" si="1"/>
        <v>1370328.0854577918</v>
      </c>
      <c r="F126" s="431"/>
      <c r="G126" s="459">
        <f t="shared" si="14"/>
        <v>10</v>
      </c>
      <c r="H126" s="459">
        <v>119</v>
      </c>
      <c r="I126" s="444">
        <f t="shared" ca="1" si="5"/>
        <v>1847175.1861707051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7663.6622841286871</v>
      </c>
      <c r="L126" s="444">
        <f t="shared" ca="1" si="3"/>
        <v>1846942.6104750135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1370328.0854577918</v>
      </c>
      <c r="C127" s="447">
        <f t="shared" si="0"/>
        <v>0</v>
      </c>
      <c r="D127" s="447">
        <f t="shared" ca="1" si="9"/>
        <v>61554.347957272221</v>
      </c>
      <c r="E127" s="447">
        <f t="shared" ca="1" si="1"/>
        <v>1431882.4334150641</v>
      </c>
      <c r="F127" s="431"/>
      <c r="G127" s="459">
        <f t="shared" si="14"/>
        <v>10</v>
      </c>
      <c r="H127" s="459">
        <v>120</v>
      </c>
      <c r="I127" s="444">
        <f t="shared" ca="1" si="5"/>
        <v>1846942.6104750135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7662.6932187299717</v>
      </c>
      <c r="L127" s="444">
        <f t="shared" ca="1" si="3"/>
        <v>1846709.0657139232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1431882.4334150641</v>
      </c>
      <c r="C128" s="447">
        <f t="shared" si="0"/>
        <v>0</v>
      </c>
      <c r="D128" s="447">
        <f t="shared" ca="1" si="9"/>
        <v>61554.347957272221</v>
      </c>
      <c r="E128" s="447">
        <f t="shared" ca="1" si="1"/>
        <v>1493436.7813723364</v>
      </c>
      <c r="F128" s="431"/>
      <c r="G128" s="459">
        <f>G127+1</f>
        <v>11</v>
      </c>
      <c r="H128" s="459">
        <v>121</v>
      </c>
      <c r="I128" s="444">
        <f t="shared" ca="1" si="5"/>
        <v>1846709.0657139232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7661.7201155587618</v>
      </c>
      <c r="L128" s="444">
        <f t="shared" ca="1" si="3"/>
        <v>1846474.5478496617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1493436.7813723364</v>
      </c>
      <c r="C129" s="447">
        <f t="shared" si="0"/>
        <v>0</v>
      </c>
      <c r="D129" s="447">
        <f t="shared" ca="1" si="9"/>
        <v>61554.347957272221</v>
      </c>
      <c r="E129" s="447">
        <f t="shared" ca="1" si="1"/>
        <v>1554991.1293296088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1846474.5478496617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7660.7429577910061</v>
      </c>
      <c r="L129" s="444">
        <f t="shared" ca="1" si="3"/>
        <v>1846239.0528276325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1554991.1293296088</v>
      </c>
      <c r="C130" s="447">
        <f t="shared" si="0"/>
        <v>0</v>
      </c>
      <c r="D130" s="447">
        <f t="shared" ca="1" si="9"/>
        <v>61554.347957272221</v>
      </c>
      <c r="E130" s="447">
        <f t="shared" ca="1" si="1"/>
        <v>1616545.4772868811</v>
      </c>
      <c r="F130" s="431"/>
      <c r="G130" s="459">
        <f t="shared" si="15"/>
        <v>11</v>
      </c>
      <c r="H130" s="459">
        <v>123</v>
      </c>
      <c r="I130" s="444">
        <f t="shared" ca="1" si="5"/>
        <v>1846239.0528276325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7659.7617285325514</v>
      </c>
      <c r="L130" s="444">
        <f t="shared" ca="1" si="3"/>
        <v>1846002.5765763449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1616545.4772868811</v>
      </c>
      <c r="C131" s="447">
        <f t="shared" si="0"/>
        <v>0</v>
      </c>
      <c r="D131" s="447">
        <f t="shared" ca="1" si="9"/>
        <v>61554.347957272221</v>
      </c>
      <c r="E131" s="447">
        <f t="shared" ca="1" si="1"/>
        <v>1678099.8252441534</v>
      </c>
      <c r="F131" s="431"/>
      <c r="G131" s="459">
        <f t="shared" si="15"/>
        <v>11</v>
      </c>
      <c r="H131" s="459">
        <v>124</v>
      </c>
      <c r="I131" s="444">
        <f t="shared" ca="1" si="5"/>
        <v>1846002.5765763449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7658.776410818853</v>
      </c>
      <c r="L131" s="444">
        <f t="shared" ca="1" si="3"/>
        <v>1845765.1150073435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1678099.8252441534</v>
      </c>
      <c r="C132" s="447">
        <f t="shared" si="0"/>
        <v>0</v>
      </c>
      <c r="D132" s="447">
        <f t="shared" ca="1" si="9"/>
        <v>61554.347957272221</v>
      </c>
      <c r="E132" s="447">
        <f t="shared" ca="1" si="1"/>
        <v>1739654.1732014257</v>
      </c>
      <c r="F132" s="431"/>
      <c r="G132" s="459">
        <f t="shared" si="15"/>
        <v>11</v>
      </c>
      <c r="H132" s="459">
        <v>125</v>
      </c>
      <c r="I132" s="444">
        <f t="shared" ca="1" si="5"/>
        <v>1845765.1150073435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7657.7869876146806</v>
      </c>
      <c r="L132" s="444">
        <f t="shared" ca="1" si="3"/>
        <v>1845526.6640151378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1739654.1732014257</v>
      </c>
      <c r="C133" s="447">
        <f t="shared" si="0"/>
        <v>0</v>
      </c>
      <c r="D133" s="447">
        <f t="shared" ca="1" si="9"/>
        <v>61554.347957272221</v>
      </c>
      <c r="E133" s="447">
        <f t="shared" ca="1" si="1"/>
        <v>1801208.521158698</v>
      </c>
      <c r="F133" s="431"/>
      <c r="G133" s="459">
        <f t="shared" si="15"/>
        <v>11</v>
      </c>
      <c r="H133" s="459">
        <v>126</v>
      </c>
      <c r="I133" s="444">
        <f t="shared" ca="1" si="5"/>
        <v>1845526.6640151378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7656.7934418138229</v>
      </c>
      <c r="L133" s="444">
        <f t="shared" ca="1" si="3"/>
        <v>1845287.2194771315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1801208.521158698</v>
      </c>
      <c r="C134" s="447">
        <f t="shared" si="0"/>
        <v>0</v>
      </c>
      <c r="D134" s="447">
        <f t="shared" ca="1" si="9"/>
        <v>61554.347957272221</v>
      </c>
      <c r="E134" s="447">
        <f t="shared" ca="1" si="1"/>
        <v>1862762.8691159703</v>
      </c>
      <c r="F134" s="431"/>
      <c r="G134" s="459">
        <f t="shared" si="15"/>
        <v>11</v>
      </c>
      <c r="H134" s="459">
        <v>127</v>
      </c>
      <c r="I134" s="444">
        <f t="shared" ca="1" si="5"/>
        <v>1845287.2194771315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7655.7957562387974</v>
      </c>
      <c r="L134" s="444">
        <f t="shared" ca="1" si="3"/>
        <v>1845046.77725355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1862762.8691159703</v>
      </c>
      <c r="C135" s="447">
        <f t="shared" si="0"/>
        <v>0</v>
      </c>
      <c r="D135" s="447">
        <f t="shared" ca="1" si="9"/>
        <v>61554.347957272221</v>
      </c>
      <c r="E135" s="447">
        <f t="shared" ca="1" si="1"/>
        <v>1924317.2170732426</v>
      </c>
      <c r="F135" s="431"/>
      <c r="G135" s="459">
        <f t="shared" si="15"/>
        <v>11</v>
      </c>
      <c r="H135" s="459">
        <v>128</v>
      </c>
      <c r="I135" s="444">
        <f t="shared" ca="1" si="5"/>
        <v>1845046.77725355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7654.7939136405403</v>
      </c>
      <c r="L135" s="444">
        <f t="shared" ca="1" si="3"/>
        <v>1844805.3331873703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1924317.2170732426</v>
      </c>
      <c r="C136" s="447">
        <f t="shared" si="0"/>
        <v>0</v>
      </c>
      <c r="D136" s="447">
        <f t="shared" ca="1" si="9"/>
        <v>61554.347957272221</v>
      </c>
      <c r="E136" s="447">
        <f t="shared" ca="1" si="1"/>
        <v>1985871.565030515</v>
      </c>
      <c r="F136" s="431"/>
      <c r="G136" s="459">
        <f t="shared" si="15"/>
        <v>11</v>
      </c>
      <c r="H136" s="459">
        <v>129</v>
      </c>
      <c r="I136" s="444">
        <f t="shared" ca="1" si="5"/>
        <v>1844805.3331873703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7653.7878966981252</v>
      </c>
      <c r="L136" s="444">
        <f t="shared" ca="1" si="3"/>
        <v>1844562.8831042482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1844562.8831042482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7652.7776880184501</v>
      </c>
      <c r="L137" s="444">
        <f t="shared" ca="1" si="3"/>
        <v>1844319.4228124465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1844319.4228124465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7651.7632701359416</v>
      </c>
      <c r="L138" s="444">
        <f t="shared" ca="1" si="3"/>
        <v>1844074.9481027622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1844074.9481027622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7650.7446255122568</v>
      </c>
      <c r="L139" s="444">
        <f t="shared" ca="1" si="3"/>
        <v>1843829.4547484543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1843829.4547484543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7649.7217365359747</v>
      </c>
      <c r="L140" s="444">
        <f t="shared" ca="1" si="3"/>
        <v>1843582.9385051699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1843582.9385051699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7648.6945855222893</v>
      </c>
      <c r="L141" s="444">
        <f t="shared" ca="1" si="3"/>
        <v>1843335.3951108721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1843335.3951108721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7647.6631547127172</v>
      </c>
      <c r="L142" s="444">
        <f t="shared" ca="1" si="3"/>
        <v>1843086.8202857645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1843086.8202857645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7646.6274262747675</v>
      </c>
      <c r="L143" s="444">
        <f t="shared" ca="1" si="3"/>
        <v>1842837.2097322191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1842837.2097322191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7645.5873823016618</v>
      </c>
      <c r="L144" s="444">
        <f t="shared" ca="1" si="3"/>
        <v>1842586.5591347006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1842586.5591347006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7644.5430048120015</v>
      </c>
      <c r="L145" s="444">
        <f t="shared" ca="1" si="3"/>
        <v>1842334.8641596923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1842334.8641596923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7643.4942757494673</v>
      </c>
      <c r="L146" s="444">
        <f t="shared" ca="1" si="3"/>
        <v>1842082.1204556215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1842082.1204556215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7642.4411769825056</v>
      </c>
      <c r="L147" s="444">
        <f t="shared" ca="1" si="3"/>
        <v>1841828.3236527839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1841828.3236527839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7641.3836903040146</v>
      </c>
      <c r="L148" s="444">
        <f t="shared" ca="1" si="3"/>
        <v>1841573.4693632678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1841573.4693632678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7640.3217974310319</v>
      </c>
      <c r="L149" s="444">
        <f t="shared" ca="1" si="3"/>
        <v>1841317.5531808785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1841317.5531808785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7639.255480004409</v>
      </c>
      <c r="L150" s="444">
        <f t="shared" ca="1" si="3"/>
        <v>1841060.5706810628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1841060.5706810628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7638.1847195885102</v>
      </c>
      <c r="L151" s="444">
        <f t="shared" ca="1" si="3"/>
        <v>1840802.5174208311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1840802.5174208311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7637.1094976708782</v>
      </c>
      <c r="L152" s="444">
        <f t="shared" ca="1" si="3"/>
        <v>1840543.3889386817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1840543.3889386817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7636.0297956619224</v>
      </c>
      <c r="L153" s="444">
        <f t="shared" ca="1" si="3"/>
        <v>1840283.1807545235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1840283.1807545235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7634.9455948945979</v>
      </c>
      <c r="L154" s="444">
        <f t="shared" ca="1" si="3"/>
        <v>1840021.888369598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1840021.888369598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7633.8568766240742</v>
      </c>
      <c r="L155" s="444">
        <f t="shared" ca="1" si="3"/>
        <v>1839759.5072664018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1839759.5072664018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7632.7636220274226</v>
      </c>
      <c r="L156" s="444">
        <f t="shared" ca="1" si="3"/>
        <v>1839496.0329086089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1839496.0329086089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7631.665812203285</v>
      </c>
      <c r="L157" s="444">
        <f t="shared" ca="1" si="3"/>
        <v>1839231.4607409919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1839231.4607409919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7630.5634281715484</v>
      </c>
      <c r="L158" s="444">
        <f t="shared" ca="1" si="3"/>
        <v>1838965.7861893431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1838965.7861893431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7629.4564508730118</v>
      </c>
      <c r="L159" s="444">
        <f t="shared" ca="1" si="3"/>
        <v>1838699.0046603959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1838699.0046603959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7628.3448611690656</v>
      </c>
      <c r="L160" s="444">
        <f t="shared" ca="1" si="3"/>
        <v>1838431.1115417448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1838431.1115417448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7627.2286398413526</v>
      </c>
      <c r="L161" s="444">
        <f t="shared" ca="1" si="3"/>
        <v>1838162.1022017659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1838162.1022017659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7626.1077675914403</v>
      </c>
      <c r="L162" s="444">
        <f t="shared" ca="1" si="3"/>
        <v>1837891.9719895371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1837891.9719895371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7624.9822250404859</v>
      </c>
      <c r="L163" s="444">
        <f t="shared" ca="1" si="3"/>
        <v>1837620.7162347573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1837620.7162347573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7623.8519927289044</v>
      </c>
      <c r="L164" s="444">
        <f t="shared" ca="1" si="3"/>
        <v>1837348.330247666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1837348.330247666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7622.7170511160239</v>
      </c>
      <c r="L165" s="444">
        <f t="shared" ca="1" si="3"/>
        <v>1837074.8093189618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1837074.8093189618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7621.5773805797562</v>
      </c>
      <c r="L166" s="444">
        <f t="shared" ca="1" si="3"/>
        <v>1836800.1487197212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1836800.1487197212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7620.4329614162543</v>
      </c>
      <c r="L167" s="444">
        <f t="shared" ca="1" si="3"/>
        <v>1836524.3437013172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1836524.3437013172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7619.2837738395719</v>
      </c>
      <c r="L168" s="444">
        <f t="shared" ca="1" si="3"/>
        <v>1836247.3894953365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1836247.3894953365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7618.1297979813171</v>
      </c>
      <c r="L169" s="444">
        <f t="shared" ca="1" si="3"/>
        <v>1835969.2813134976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1835969.2813134976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7616.971013890322</v>
      </c>
      <c r="L170" s="444">
        <f t="shared" ca="1" si="3"/>
        <v>1835690.0143475677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1835690.0143475677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7615.8074015322818</v>
      </c>
      <c r="L171" s="444">
        <f t="shared" ca="1" si="3"/>
        <v>1835409.5837692798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1835409.5837692798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7614.6389407894148</v>
      </c>
      <c r="L172" s="444">
        <f t="shared" ca="1" si="3"/>
        <v>1835127.984730249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1835127.984730249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7613.4656114601203</v>
      </c>
      <c r="L173" s="444">
        <f t="shared" ca="1" si="3"/>
        <v>1834845.212361889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1834845.212361889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7612.2873932586199</v>
      </c>
      <c r="L174" s="444">
        <f t="shared" ca="1" si="3"/>
        <v>1834561.2617753274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1834561.2617753274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7611.1042658146134</v>
      </c>
      <c r="L175" s="444">
        <f t="shared" ca="1" si="3"/>
        <v>1834276.1280613218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1834276.1280613218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7609.9162086729229</v>
      </c>
      <c r="L176" s="444">
        <f t="shared" ca="1" si="3"/>
        <v>1833989.8062901746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1833989.8062901746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7608.7232012931445</v>
      </c>
      <c r="L177" s="444">
        <f t="shared" ca="1" si="3"/>
        <v>1833702.2915116474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1833702.2915116474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7607.5252230492797</v>
      </c>
      <c r="L178" s="444">
        <f t="shared" ca="1" si="3"/>
        <v>1833413.5787548765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1833413.5787548765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7606.3222532294012</v>
      </c>
      <c r="L179" s="444">
        <f t="shared" ca="1" si="3"/>
        <v>1833123.6630282856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1833123.6630282856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7605.1142710352724</v>
      </c>
      <c r="L180" s="444">
        <f t="shared" ca="1" si="3"/>
        <v>1832832.5393195006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1832832.5393195006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7603.901255582</v>
      </c>
      <c r="L181" s="444">
        <f t="shared" ca="1" si="3"/>
        <v>1832540.2025952623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1832540.2025952623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7602.6831858976757</v>
      </c>
      <c r="L182" s="444">
        <f t="shared" ca="1" si="3"/>
        <v>1832246.6478013399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1832246.6478013399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7601.4600409229979</v>
      </c>
      <c r="L183" s="444">
        <f t="shared" ca="1" si="3"/>
        <v>1831951.8698624426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1831951.8698624426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7600.231799510927</v>
      </c>
      <c r="L184" s="444">
        <f t="shared" ca="1" si="3"/>
        <v>1831655.8636821334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1831655.8636821334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7598.998440426305</v>
      </c>
      <c r="L185" s="444">
        <f t="shared" ca="1" si="3"/>
        <v>1831358.6241427395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1831358.6241427395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7597.7599423454967</v>
      </c>
      <c r="L186" s="444">
        <f t="shared" ca="1" si="3"/>
        <v>1831060.1461052648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1831060.1461052648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7596.5162838560182</v>
      </c>
      <c r="L187" s="444">
        <f t="shared" ca="1" si="3"/>
        <v>1830760.4244093006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1830760.4244093006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7595.2674434561677</v>
      </c>
      <c r="L188" s="444">
        <f t="shared" ca="1" si="3"/>
        <v>1830459.4538729365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1830459.4538729365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7594.0133995546521</v>
      </c>
      <c r="L189" s="444">
        <f t="shared" ca="1" si="3"/>
        <v>1830157.229292671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1830157.229292671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7592.7541304702099</v>
      </c>
      <c r="L190" s="444">
        <f t="shared" ca="1" si="3"/>
        <v>1829853.7454433208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1829853.7454433208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7591.4896144312524</v>
      </c>
      <c r="L191" s="444">
        <f t="shared" ca="1" si="3"/>
        <v>1829548.9970779319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1829548.9970779319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7590.2198295754642</v>
      </c>
      <c r="L192" s="444">
        <f t="shared" ca="1" si="3"/>
        <v>1829242.978927687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1829242.978927687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7588.944753949444</v>
      </c>
      <c r="L193" s="444">
        <f t="shared" ca="1" si="3"/>
        <v>1828935.6857018163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1828935.6857018163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7587.6643655083171</v>
      </c>
      <c r="L194" s="444">
        <f t="shared" ca="1" si="3"/>
        <v>1828627.1120875045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1828627.1120875045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7586.3786421153509</v>
      </c>
      <c r="L195" s="444">
        <f t="shared" ca="1" si="3"/>
        <v>1828317.2527497995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1828317.2527497995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7585.0875615415789</v>
      </c>
      <c r="L196" s="444">
        <f t="shared" ca="1" si="3"/>
        <v>1828006.1023315208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1828006.1023315208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7583.7911014654201</v>
      </c>
      <c r="L197" s="444">
        <f t="shared" ca="1" si="3"/>
        <v>1827693.655453166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1827693.655453166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7582.4892394722729</v>
      </c>
      <c r="L198" s="444">
        <f t="shared" ca="1" si="3"/>
        <v>1827379.906712818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1827379.906712818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7581.181953054157</v>
      </c>
      <c r="L199" s="444">
        <f t="shared" ca="1" si="3"/>
        <v>1827064.8506860519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1827064.8506860519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7579.8692196092989</v>
      </c>
      <c r="L200" s="444">
        <f t="shared" ca="1" si="3"/>
        <v>1826748.481925841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1826748.481925841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7578.5510164417528</v>
      </c>
      <c r="L201" s="444">
        <f t="shared" ca="1" si="3"/>
        <v>1826430.7949624625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1826430.7949624625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7577.2273207610097</v>
      </c>
      <c r="L202" s="444">
        <f t="shared" ca="1" si="3"/>
        <v>1826111.7843034032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1826111.7843034032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7575.8981096815951</v>
      </c>
      <c r="L203" s="444">
        <f t="shared" ca="1" si="3"/>
        <v>1825791.4444332647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1825791.4444332647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7574.5633602226853</v>
      </c>
      <c r="L204" s="444">
        <f t="shared" ca="1" si="3"/>
        <v>1825469.7698136671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1825469.7698136671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7573.223049307695</v>
      </c>
      <c r="L205" s="444">
        <f t="shared" ca="1" si="3"/>
        <v>1825146.7548831545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1825146.7548831545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7571.8771537638931</v>
      </c>
      <c r="L206" s="444">
        <f t="shared" ca="1" si="3"/>
        <v>1824822.3940570981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1824822.3940570981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7570.5256503219898</v>
      </c>
      <c r="L207" s="444">
        <f t="shared" ca="1" si="3"/>
        <v>1824496.6817275998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1824496.6817275998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7569.1685156157482</v>
      </c>
      <c r="L208" s="444">
        <f t="shared" ca="1" si="3"/>
        <v>1824169.6122633955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1824169.6122633955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7567.8057261815629</v>
      </c>
      <c r="L209" s="444">
        <f t="shared" ca="1" si="3"/>
        <v>1823841.1800097567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1823841.1800097567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7566.4372584580688</v>
      </c>
      <c r="L210" s="444">
        <f t="shared" ca="1" si="3"/>
        <v>1823511.3792883945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1823511.3792883945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7565.063088785726</v>
      </c>
      <c r="L211" s="444">
        <f t="shared" ca="1" si="3"/>
        <v>1823180.2043973599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1823180.2043973599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7563.6831934064139</v>
      </c>
      <c r="L212" s="444">
        <f t="shared" ca="1" si="3"/>
        <v>1822847.649610946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1822847.649610946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7562.2975484630233</v>
      </c>
      <c r="L213" s="444">
        <f t="shared" ca="1" si="3"/>
        <v>1822513.7091795888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1822513.7091795888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7560.9061299990353</v>
      </c>
      <c r="L214" s="444">
        <f t="shared" ca="1" si="3"/>
        <v>1822178.3773297677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1822178.3773297677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7559.508913958115</v>
      </c>
      <c r="L215" s="444">
        <f t="shared" ca="1" si="3"/>
        <v>1821841.6482639057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1821841.6482639057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7558.1058761836903</v>
      </c>
      <c r="L216" s="444">
        <f t="shared" ca="1" si="3"/>
        <v>1821503.516160269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1821503.516160269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7556.6969924185369</v>
      </c>
      <c r="L217" s="444">
        <f t="shared" ca="1" si="3"/>
        <v>1821163.9751728673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1821163.9751728673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7555.282238304364</v>
      </c>
      <c r="L218" s="444">
        <f t="shared" ca="1" si="3"/>
        <v>1820823.0194313515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1820823.0194313515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7553.8615893813812</v>
      </c>
      <c r="L219" s="444">
        <f t="shared" ca="1" si="3"/>
        <v>1820480.6430409127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1820480.6430409127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7552.4350210878847</v>
      </c>
      <c r="L220" s="444">
        <f t="shared" ca="1" si="3"/>
        <v>1820136.8400821805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1820136.8400821805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7551.0025087598342</v>
      </c>
      <c r="L221" s="444">
        <f t="shared" ca="1" si="3"/>
        <v>1819791.60461112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1819791.60461112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7549.5640276304157</v>
      </c>
      <c r="L222" s="444">
        <f t="shared" ca="1" si="3"/>
        <v>1819444.9306589302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1819444.9306589302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7548.1195528296248</v>
      </c>
      <c r="L223" s="444">
        <f t="shared" ca="1" si="3"/>
        <v>1819096.8122319395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1819096.8122319395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7546.6690593838302</v>
      </c>
      <c r="L224" s="444">
        <f t="shared" ca="1" si="3"/>
        <v>1818747.2433115032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1818747.2433115032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7545.2125222153454</v>
      </c>
      <c r="L225" s="444">
        <f t="shared" ca="1" si="3"/>
        <v>1818396.2178538984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1818396.2178538984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7543.7499161419919</v>
      </c>
      <c r="L226" s="444">
        <f t="shared" ca="1" si="3"/>
        <v>1818043.7297902203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1818043.7297902203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7542.2812158766674</v>
      </c>
      <c r="L227" s="444">
        <f t="shared" ca="1" si="3"/>
        <v>1817689.7730262766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1817689.7730262766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7540.8063960269019</v>
      </c>
      <c r="L228" s="444">
        <f t="shared" ca="1" si="3"/>
        <v>1817334.3414424832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1817334.3414424832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7539.3254310944303</v>
      </c>
      <c r="L229" s="444">
        <f t="shared" ca="1" si="3"/>
        <v>1816977.4288937575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1816977.4288937575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7537.8382954747385</v>
      </c>
      <c r="L230" s="444">
        <f t="shared" ca="1" si="3"/>
        <v>1816619.0292094119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1816619.0292094119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7536.3449634566323</v>
      </c>
      <c r="L231" s="444">
        <f t="shared" ca="1" si="3"/>
        <v>1816259.1361930484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1816259.1361930484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7534.8454092217844</v>
      </c>
      <c r="L232" s="444">
        <f t="shared" ca="1" si="3"/>
        <v>1815897.7436224499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1815897.7436224499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7533.3396068442898</v>
      </c>
      <c r="L233" s="444">
        <f t="shared" ca="1" si="3"/>
        <v>1815534.845249474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1815534.845249474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7531.8275302902239</v>
      </c>
      <c r="L234" s="444">
        <f t="shared" ca="1" si="3"/>
        <v>1815170.4347999441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1815170.4347999441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7530.3091534171826</v>
      </c>
      <c r="L235" s="444">
        <f t="shared" ca="1" si="3"/>
        <v>1814804.5059735409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1814804.5059735409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7528.7844499738358</v>
      </c>
      <c r="L236" s="444">
        <f t="shared" ca="1" si="3"/>
        <v>1814437.0524436946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1814437.0524436946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7527.2533935994761</v>
      </c>
      <c r="L237" s="444">
        <f t="shared" ca="1" si="3"/>
        <v>1814068.0678574739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1814068.0678574739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7525.7159578235569</v>
      </c>
      <c r="L238" s="444">
        <f t="shared" ca="1" si="3"/>
        <v>1813697.5458354771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1813697.5458354771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7524.172116065236</v>
      </c>
      <c r="L239" s="444">
        <f t="shared" ca="1" si="3"/>
        <v>1813325.479971722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1813325.479971722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7522.6218416329239</v>
      </c>
      <c r="L240" s="444">
        <f t="shared" ca="1" si="3"/>
        <v>1812951.8638335348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1812951.8638335348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7521.0651077238117</v>
      </c>
      <c r="L241" s="444">
        <f t="shared" ca="1" si="3"/>
        <v>1812576.6909614382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1812576.6909614382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7519.5018874234074</v>
      </c>
      <c r="L242" s="444">
        <f t="shared" ca="1" si="3"/>
        <v>1812199.9548690415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1812199.9548690415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7517.9321537050891</v>
      </c>
      <c r="L243" s="444">
        <f t="shared" ca="1" si="3"/>
        <v>1811821.6490429263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1811821.6490429263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7516.3558794296086</v>
      </c>
      <c r="L244" s="444">
        <f t="shared" ca="1" si="3"/>
        <v>1811441.7669425355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1811441.7669425355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7514.7730373446457</v>
      </c>
      <c r="L245" s="444">
        <f t="shared" ca="1" si="3"/>
        <v>1811060.30200006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1811060.30200006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7513.1836000843323</v>
      </c>
      <c r="L246" s="444">
        <f t="shared" ca="1" si="3"/>
        <v>1810677.2476203241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1810677.2476203241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7511.5875401687663</v>
      </c>
      <c r="L247" s="444">
        <f t="shared" ca="1" si="3"/>
        <v>1810292.5971806727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1810292.5971806727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7509.9848300035528</v>
      </c>
      <c r="L248" s="444">
        <f t="shared" ca="1" si="3"/>
        <v>1809906.3440308559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1809906.3440308559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7508.3754418793151</v>
      </c>
      <c r="L249" s="444">
        <f t="shared" ca="1" si="3"/>
        <v>1809518.481492915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1809518.481492915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7506.7593479712286</v>
      </c>
      <c r="L250" s="444">
        <f t="shared" ca="1" si="3"/>
        <v>1809129.002861066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1809129.002861066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7505.136520338523</v>
      </c>
      <c r="L251" s="444">
        <f t="shared" ca="1" si="3"/>
        <v>1808737.9014015843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1808737.9014015843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7503.506930924018</v>
      </c>
      <c r="L252" s="444">
        <f t="shared" ca="1" si="3"/>
        <v>1808345.1703526881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1808345.1703526881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7501.8705515536149</v>
      </c>
      <c r="L253" s="444">
        <f t="shared" ca="1" si="3"/>
        <v>1807950.8029244214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1807950.8029244214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7500.2273539358384</v>
      </c>
      <c r="L254" s="444">
        <f t="shared" ca="1" si="3"/>
        <v>1807554.792298537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1807554.792298537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7498.5773096613193</v>
      </c>
      <c r="L255" s="444">
        <f t="shared" ca="1" si="3"/>
        <v>1807157.1316283781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1807157.1316283781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7496.9203902023246</v>
      </c>
      <c r="L256" s="444">
        <f t="shared" ca="1" si="3"/>
        <v>1806757.8140387603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1806757.8140387603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7495.2565669122496</v>
      </c>
      <c r="L257" s="444">
        <f t="shared" ca="1" si="3"/>
        <v>1806356.8326258522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1806356.8326258522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7493.585811025132</v>
      </c>
      <c r="L258" s="444">
        <f t="shared" ca="1" si="3"/>
        <v>1805954.1804570572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1805954.1804570572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7491.9080936551536</v>
      </c>
      <c r="L259" s="444">
        <f t="shared" ca="1" si="3"/>
        <v>1805549.8505708922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1805549.8505708922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7490.2233857961328</v>
      </c>
      <c r="L260" s="444">
        <f t="shared" ca="1" si="3"/>
        <v>1805143.8359768682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1805143.8359768682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7488.5316583210333</v>
      </c>
      <c r="L261" s="444">
        <f t="shared" ca="1" si="3"/>
        <v>1804736.1296553689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1804736.1296553689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7486.8328819814533</v>
      </c>
      <c r="L262" s="444">
        <f t="shared" ca="1" si="3"/>
        <v>1804326.7245575301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1804326.7245575301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7485.1270274071248</v>
      </c>
      <c r="L263" s="444">
        <f t="shared" ref="L263:L517" ca="1" si="28">I263-J263+K263</f>
        <v>1803915.613605117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1803915.613605117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7483.4140651054031</v>
      </c>
      <c r="L264" s="444">
        <f t="shared" ca="1" si="28"/>
        <v>1803502.7896904021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1803502.7896904021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7481.6939654607577</v>
      </c>
      <c r="L265" s="444">
        <f t="shared" ca="1" si="28"/>
        <v>1803088.2456760427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1803088.2456760427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7479.9666987342607</v>
      </c>
      <c r="L266" s="444">
        <f t="shared" ca="1" si="28"/>
        <v>1802671.9743949568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1802671.9743949568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7478.2322350630693</v>
      </c>
      <c r="L267" s="444">
        <f t="shared" ca="1" si="28"/>
        <v>1802253.9686501997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1802253.9686501997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7476.4905444599135</v>
      </c>
      <c r="L268" s="444">
        <f t="shared" ca="1" si="28"/>
        <v>1801834.2212148395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1801834.2212148395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7474.7415968125797</v>
      </c>
      <c r="L269" s="444">
        <f t="shared" ca="1" si="28"/>
        <v>1801412.7248318319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1801412.7248318319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7472.9853618833813</v>
      </c>
      <c r="L270" s="444">
        <f t="shared" ca="1" si="28"/>
        <v>1800989.4722138951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1800989.4722138951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7471.2218093086458</v>
      </c>
      <c r="L271" s="444">
        <f t="shared" ca="1" si="28"/>
        <v>1800564.4560433836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1800564.4560433836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7469.4509085981799</v>
      </c>
      <c r="L272" s="444">
        <f t="shared" ca="1" si="28"/>
        <v>1800137.6689721616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1800137.6689721616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7467.6726291347568</v>
      </c>
      <c r="L273" s="444">
        <f t="shared" ca="1" si="28"/>
        <v>1799709.1036214761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1799709.1036214761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7465.8869401735656</v>
      </c>
      <c r="L274" s="444">
        <f t="shared" ca="1" si="28"/>
        <v>1799278.7525818294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1799278.7525818294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7464.0938108417049</v>
      </c>
      <c r="L275" s="444">
        <f t="shared" ca="1" si="28"/>
        <v>1798846.6084128509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1798846.6084128509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7462.2932101376273</v>
      </c>
      <c r="L276" s="444">
        <f t="shared" ca="1" si="28"/>
        <v>1798412.6636431683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1798412.6636431683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7460.4851069306169</v>
      </c>
      <c r="L277" s="444">
        <f t="shared" ca="1" si="28"/>
        <v>1797976.9107702787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1797976.9107702787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7458.6694699602431</v>
      </c>
      <c r="L278" s="444">
        <f t="shared" ca="1" si="28"/>
        <v>1797539.3422604187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1797539.3422604187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7456.8462678358255</v>
      </c>
      <c r="L279" s="444">
        <f t="shared" ca="1" si="28"/>
        <v>1797099.9505484344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1797099.9505484344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7455.0154690358931</v>
      </c>
      <c r="L280" s="444">
        <f t="shared" ca="1" si="28"/>
        <v>1796658.72803765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1796658.72803765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7453.1770419076247</v>
      </c>
      <c r="L281" s="444">
        <f t="shared" ca="1" si="28"/>
        <v>1796215.6670997373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1796215.6670997373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7451.3309546663213</v>
      </c>
      <c r="L282" s="444">
        <f t="shared" ca="1" si="28"/>
        <v>1795770.7600745833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1795770.7600745833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7449.4771753948462</v>
      </c>
      <c r="L283" s="444">
        <f t="shared" ca="1" si="28"/>
        <v>1795323.9992701579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1795323.9992701579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7447.6156720430736</v>
      </c>
      <c r="L284" s="444">
        <f t="shared" ca="1" si="28"/>
        <v>1794875.3769623807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1794875.3769623807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7445.7464124273356</v>
      </c>
      <c r="L285" s="444">
        <f t="shared" ca="1" si="28"/>
        <v>1794424.8853949879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1794424.8853949879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7443.8693642298649</v>
      </c>
      <c r="L286" s="444">
        <f t="shared" ca="1" si="28"/>
        <v>1793972.5167793976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1793972.5167793976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7441.9844949982389</v>
      </c>
      <c r="L287" s="444">
        <f t="shared" ca="1" si="28"/>
        <v>1793518.2632945757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1793518.2632945757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7440.0917721448131</v>
      </c>
      <c r="L288" s="444">
        <f t="shared" ca="1" si="28"/>
        <v>1793062.1170869004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1793062.1170869004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7438.1911629461674</v>
      </c>
      <c r="L289" s="444">
        <f t="shared" ca="1" si="28"/>
        <v>1792604.0702700263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1792604.0702700263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7436.2826345425265</v>
      </c>
      <c r="L290" s="444">
        <f t="shared" ca="1" si="28"/>
        <v>1792144.1149247487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1792144.1149247487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7434.3661539372015</v>
      </c>
      <c r="L291" s="444">
        <f t="shared" ca="1" si="28"/>
        <v>1791682.2430988657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1791682.2430988657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7432.4416879960227</v>
      </c>
      <c r="L292" s="444">
        <f t="shared" ca="1" si="28"/>
        <v>1791218.4468070415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1791218.4468070415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7430.5092034467552</v>
      </c>
      <c r="L293" s="444">
        <f t="shared" ca="1" si="28"/>
        <v>1790752.7180306681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1790752.7180306681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7428.5686668785329</v>
      </c>
      <c r="L294" s="444">
        <f t="shared" ca="1" si="28"/>
        <v>1790285.0487177265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1790285.0487177265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7426.6200447412757</v>
      </c>
      <c r="L295" s="444">
        <f t="shared" ca="1" si="28"/>
        <v>1789815.4307826476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1789815.4307826476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7424.6633033451135</v>
      </c>
      <c r="L296" s="444">
        <f t="shared" ca="1" si="28"/>
        <v>1789343.8561061725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1789343.8561061725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7422.698408859801</v>
      </c>
      <c r="L297" s="444">
        <f t="shared" ca="1" si="28"/>
        <v>1788870.3165352121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1788870.3165352121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7420.7253273141323</v>
      </c>
      <c r="L298" s="444">
        <f t="shared" ca="1" si="28"/>
        <v>1788394.803882706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1788394.803882706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7418.7440245953576</v>
      </c>
      <c r="L299" s="444">
        <f t="shared" ca="1" si="28"/>
        <v>1787917.309927481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1787917.309927481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7416.7544664485858</v>
      </c>
      <c r="L300" s="444">
        <f t="shared" ca="1" si="28"/>
        <v>1787437.8264141094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1787437.8264141094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7414.7566184762045</v>
      </c>
      <c r="L301" s="444">
        <f t="shared" ca="1" si="28"/>
        <v>1786956.3450527654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1786956.3450527654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7412.7504461372728</v>
      </c>
      <c r="L302" s="444">
        <f t="shared" ca="1" si="28"/>
        <v>1786472.8575190825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1786472.8575190825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7410.735914746926</v>
      </c>
      <c r="L303" s="444">
        <f t="shared" ca="1" si="28"/>
        <v>1785987.3554540093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1785987.3554540093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7408.7129894757873</v>
      </c>
      <c r="L304" s="444">
        <f t="shared" ca="1" si="28"/>
        <v>1785499.8304636648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1785499.8304636648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7406.6816353493523</v>
      </c>
      <c r="L305" s="444">
        <f t="shared" ca="1" si="28"/>
        <v>1785010.2741191939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1785010.2741191939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7404.6418172473914</v>
      </c>
      <c r="L306" s="444">
        <f t="shared" ca="1" si="28"/>
        <v>1784518.6779566212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1784518.6779566212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7402.5934999033379</v>
      </c>
      <c r="L307" s="444">
        <f t="shared" ca="1" si="28"/>
        <v>1784025.0334767043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1784025.0334767043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7400.5366479036829</v>
      </c>
      <c r="L308" s="444">
        <f t="shared" ca="1" si="28"/>
        <v>1783529.3321447878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1783529.3321447878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7398.4712256873645</v>
      </c>
      <c r="L309" s="444">
        <f t="shared" ca="1" si="28"/>
        <v>1783031.5653906548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1783031.5653906548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7396.3971975451432</v>
      </c>
      <c r="L310" s="444">
        <f t="shared" ca="1" si="28"/>
        <v>1782531.7246083796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1782531.7246083796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7394.3145276189971</v>
      </c>
      <c r="L311" s="444">
        <f t="shared" ca="1" si="28"/>
        <v>1782029.8011561783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1782029.8011561783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7392.2231799014908</v>
      </c>
      <c r="L312" s="444">
        <f t="shared" ca="1" si="28"/>
        <v>1781525.7863562596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1781525.7863562596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7390.1231182351639</v>
      </c>
      <c r="L313" s="444">
        <f t="shared" ca="1" si="28"/>
        <v>1781019.6714946746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1781019.6714946746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7388.0143063118931</v>
      </c>
      <c r="L314" s="444">
        <f t="shared" ca="1" si="28"/>
        <v>1780511.4478211664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1780511.4478211664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7385.8967076722747</v>
      </c>
      <c r="L315" s="444">
        <f t="shared" ca="1" si="28"/>
        <v>1780001.1065490183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1780001.1065490183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7383.7702857049917</v>
      </c>
      <c r="L316" s="444">
        <f t="shared" ca="1" si="28"/>
        <v>1779488.6388549032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1779488.6388549032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7381.635003646179</v>
      </c>
      <c r="L317" s="444">
        <f t="shared" ca="1" si="28"/>
        <v>1778974.0358787291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1778974.0358787291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7379.4908245787865</v>
      </c>
      <c r="L318" s="444">
        <f t="shared" ca="1" si="28"/>
        <v>1778457.2887234876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1778457.2887234876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7377.3377114319474</v>
      </c>
      <c r="L319" s="444">
        <f t="shared" ca="1" si="28"/>
        <v>1777938.3884550994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1777938.3884550994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7375.17562698033</v>
      </c>
      <c r="L320" s="444">
        <f t="shared" ca="1" si="28"/>
        <v>1777417.3261022596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1777417.3261022596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7373.0045338434975</v>
      </c>
      <c r="L321" s="444">
        <f t="shared" ca="1" si="28"/>
        <v>1776894.0926562829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1776894.0926562829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7370.8243944852602</v>
      </c>
      <c r="L322" s="444">
        <f t="shared" ca="1" si="28"/>
        <v>1776368.6790709479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1776368.6790709479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7368.6351712130318</v>
      </c>
      <c r="L323" s="444">
        <f t="shared" ca="1" si="28"/>
        <v>1775841.0762623406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1775841.0762623406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7366.4368261771679</v>
      </c>
      <c r="L324" s="444">
        <f t="shared" ca="1" si="28"/>
        <v>1775311.2751086976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1775311.2751086976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7364.2293213703224</v>
      </c>
      <c r="L325" s="444">
        <f t="shared" ca="1" si="28"/>
        <v>1774779.2664502477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1774779.2664502477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7362.0126186267807</v>
      </c>
      <c r="L326" s="444">
        <f t="shared" ca="1" si="28"/>
        <v>1774245.0410890542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1774245.0410890542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7359.7866796218077</v>
      </c>
      <c r="L327" s="444">
        <f t="shared" ca="1" si="28"/>
        <v>1773708.5897888558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1773708.5897888558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7357.5514658709808</v>
      </c>
      <c r="L328" s="444">
        <f t="shared" ca="1" si="28"/>
        <v>1773169.9032749066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1773169.9032749066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7355.3069387295263</v>
      </c>
      <c r="L329" s="444">
        <f t="shared" ca="1" si="28"/>
        <v>1772628.9722338158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1772628.9722338158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7353.0530593916492</v>
      </c>
      <c r="L330" s="444">
        <f t="shared" ca="1" si="28"/>
        <v>1772085.7873133873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1772085.7873133873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7350.7897888898624</v>
      </c>
      <c r="L331" s="444">
        <f t="shared" ca="1" si="28"/>
        <v>1771540.339122457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1771540.339122457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7348.5170880943206</v>
      </c>
      <c r="L332" s="444">
        <f t="shared" ca="1" si="28"/>
        <v>1770992.618230731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1770992.618230731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7346.2349177121278</v>
      </c>
      <c r="L333" s="444">
        <f t="shared" ca="1" si="28"/>
        <v>1770442.6151686229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1770442.6151686229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7343.943238286678</v>
      </c>
      <c r="L334" s="444">
        <f t="shared" ca="1" si="28"/>
        <v>1769890.3204270895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1769890.3204270895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7341.6420101969552</v>
      </c>
      <c r="L335" s="444">
        <f t="shared" ca="1" si="28"/>
        <v>1769335.7244574663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1769335.7244574663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7339.331193656858</v>
      </c>
      <c r="L336" s="444">
        <f t="shared" ca="1" si="28"/>
        <v>1768778.8176713029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1768778.8176713029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7337.0107487145115</v>
      </c>
      <c r="L337" s="444">
        <f t="shared" ca="1" si="28"/>
        <v>1768219.5904401971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1768219.5904401971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7334.6806352515705</v>
      </c>
      <c r="L338" s="444">
        <f t="shared" ca="1" si="28"/>
        <v>1767658.0330956285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1767658.0330956285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7332.3408129825339</v>
      </c>
      <c r="L339" s="444">
        <f t="shared" ca="1" si="28"/>
        <v>1767094.1359287908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1767094.1359287908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7329.991241454044</v>
      </c>
      <c r="L340" s="444">
        <f t="shared" ca="1" si="28"/>
        <v>1766527.8891904247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1766527.8891904247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7327.631880044185</v>
      </c>
      <c r="L341" s="444">
        <f t="shared" ca="1" si="28"/>
        <v>1765959.2830906487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1765959.2830906487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7325.2626879617856</v>
      </c>
      <c r="L342" s="444">
        <f t="shared" ca="1" si="28"/>
        <v>1765388.3077987903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1765388.3077987903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7322.8836242457082</v>
      </c>
      <c r="L343" s="444">
        <f t="shared" ca="1" si="28"/>
        <v>1764814.9534432157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1764814.9534432157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7320.4946477641479</v>
      </c>
      <c r="L344" s="444">
        <f t="shared" ca="1" si="28"/>
        <v>1764239.2101111596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1764239.2101111596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7318.0957172139142</v>
      </c>
      <c r="L345" s="444">
        <f t="shared" ca="1" si="28"/>
        <v>1763661.0678485532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1763661.0678485532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7315.6867911197214</v>
      </c>
      <c r="L346" s="444">
        <f t="shared" ca="1" si="28"/>
        <v>1763080.5166598526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1763080.5166598526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7313.2678278334679</v>
      </c>
      <c r="L347" s="444">
        <f t="shared" ca="1" si="28"/>
        <v>1762497.5465078659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1762497.5465078659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7310.8387855335232</v>
      </c>
      <c r="L348" s="444">
        <f t="shared" ca="1" si="28"/>
        <v>1761912.1473135792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1761912.1473135792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7308.3996222239957</v>
      </c>
      <c r="L349" s="444">
        <f t="shared" ca="1" si="28"/>
        <v>1761324.308955983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1761324.308955983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7305.9502957340119</v>
      </c>
      <c r="L350" s="444">
        <f t="shared" ca="1" si="28"/>
        <v>1760734.0212718968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1760734.0212718968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7303.4907637169845</v>
      </c>
      <c r="L351" s="444">
        <f t="shared" ca="1" si="28"/>
        <v>1760141.2740557936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1760141.2740557936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7301.0209836498889</v>
      </c>
      <c r="L352" s="444">
        <f t="shared" ca="1" si="28"/>
        <v>1759546.0570596233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1759546.0570596233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7298.5409128325136</v>
      </c>
      <c r="L353" s="444">
        <f t="shared" ca="1" si="28"/>
        <v>1758948.3599926357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1758948.3599926357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7296.050508386732</v>
      </c>
      <c r="L354" s="444">
        <f t="shared" ca="1" si="28"/>
        <v>1758348.1725212021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1758348.1725212021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7293.5497272557577</v>
      </c>
      <c r="L355" s="444">
        <f t="shared" ca="1" si="28"/>
        <v>1757745.4842686376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1757745.4842686376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7291.038526203406</v>
      </c>
      <c r="L356" s="444">
        <f t="shared" ca="1" si="28"/>
        <v>1757140.2848150209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1757140.2848150209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7288.5168618133357</v>
      </c>
      <c r="L357" s="444">
        <f t="shared" ca="1" si="28"/>
        <v>1756532.563697014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1756532.563697014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7285.9846904883061</v>
      </c>
      <c r="L358" s="444">
        <f t="shared" ca="1" si="28"/>
        <v>1755922.3104076821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1755922.3104076821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7283.4419684494251</v>
      </c>
      <c r="L359" s="444">
        <f t="shared" ca="1" si="28"/>
        <v>1755309.5143963112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1755309.5143963112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7280.8886517353803</v>
      </c>
      <c r="L360" s="444">
        <f t="shared" ca="1" si="28"/>
        <v>1754694.1650682264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1754694.1650682264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7278.3246962016919</v>
      </c>
      <c r="L361" s="444">
        <f t="shared" ca="1" si="28"/>
        <v>1754076.2517846078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1754076.2517846078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7275.7500575199483</v>
      </c>
      <c r="L362" s="444">
        <f t="shared" ca="1" si="28"/>
        <v>1753455.7638623074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1753455.7638623074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7273.1646911770295</v>
      </c>
      <c r="L363" s="444">
        <f t="shared" ca="1" si="28"/>
        <v>1752832.6905736641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1752832.6905736641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7270.5685524743494</v>
      </c>
      <c r="L364" s="444">
        <f t="shared" ca="1" si="28"/>
        <v>1752207.0211463182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1752207.0211463182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7267.9615965270759</v>
      </c>
      <c r="L365" s="444">
        <f t="shared" ca="1" si="28"/>
        <v>1751578.7447630251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1751578.7447630251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7265.3437782633537</v>
      </c>
      <c r="L366" s="444">
        <f t="shared" ca="1" si="28"/>
        <v>1750947.8505614682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1750947.8505614682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7262.7150524235331</v>
      </c>
      <c r="L367" s="444">
        <f t="shared" ca="1" si="28"/>
        <v>1750314.3276340715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1750314.3276340715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7260.0753735593798</v>
      </c>
      <c r="L368" s="444">
        <f t="shared" ca="1" si="28"/>
        <v>1749678.1650278107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1749678.1650278107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7257.4246960332939</v>
      </c>
      <c r="L369" s="444">
        <f t="shared" ca="1" si="28"/>
        <v>1749039.3517440239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1749039.3517440239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7254.7629740175144</v>
      </c>
      <c r="L370" s="444">
        <f t="shared" ca="1" si="28"/>
        <v>1748397.8767382212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1748397.8767382212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7252.0901614933373</v>
      </c>
      <c r="L371" s="444">
        <f t="shared" ca="1" si="28"/>
        <v>1747753.7289198942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1747753.7289198942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7249.4062122503083</v>
      </c>
      <c r="L372" s="444">
        <f t="shared" ca="1" si="28"/>
        <v>1747106.8971523242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1747106.8971523242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7246.7110798854337</v>
      </c>
      <c r="L373" s="444">
        <f t="shared" ca="1" si="28"/>
        <v>1746457.3702523895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1746457.3702523895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7244.0047178023715</v>
      </c>
      <c r="L374" s="444">
        <f t="shared" ca="1" si="28"/>
        <v>1745805.1369903716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1745805.1369903716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7241.2870792106305</v>
      </c>
      <c r="L375" s="444">
        <f t="shared" ca="1" si="28"/>
        <v>1745150.186089762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1745150.186089762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7238.5581171247586</v>
      </c>
      <c r="L376" s="444">
        <f t="shared" ca="1" si="28"/>
        <v>1744492.5062270665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1744492.5062270665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7235.8177843635258</v>
      </c>
      <c r="L377" s="444">
        <f t="shared" ca="1" si="28"/>
        <v>1743832.0860316099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1743832.0860316099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7233.0660335491239</v>
      </c>
      <c r="L378" s="444">
        <f t="shared" ca="1" si="28"/>
        <v>1743168.9140853388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1743168.9140853388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7230.302817106327</v>
      </c>
      <c r="L379" s="444">
        <f t="shared" ca="1" si="28"/>
        <v>1742502.9789226248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1742502.9789226248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7227.5280872616868</v>
      </c>
      <c r="L380" s="444">
        <f t="shared" ca="1" si="28"/>
        <v>1741834.2690300662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1741834.2690300662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7224.741796042691</v>
      </c>
      <c r="L381" s="444">
        <f t="shared" ca="1" si="28"/>
        <v>1741162.7728462887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1741162.7728462887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7221.9438952769524</v>
      </c>
      <c r="L382" s="444">
        <f t="shared" ca="1" si="28"/>
        <v>1740488.4787617454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1740488.4787617454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7219.1343365913544</v>
      </c>
      <c r="L383" s="444">
        <f t="shared" ca="1" si="28"/>
        <v>1739811.3751185166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1739811.3751185166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7216.3130714112358</v>
      </c>
      <c r="L384" s="444">
        <f t="shared" ca="1" si="28"/>
        <v>1739131.4502101077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1739131.4502101077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7213.4800509595325</v>
      </c>
      <c r="L385" s="444">
        <f t="shared" ca="1" si="28"/>
        <v>1738448.6922812471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1738448.6922812471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7210.6352262559449</v>
      </c>
      <c r="L386" s="444">
        <f t="shared" ca="1" si="28"/>
        <v>1737763.0895276829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1737763.0895276829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7207.7785481160936</v>
      </c>
      <c r="L387" s="444">
        <f t="shared" ca="1" si="28"/>
        <v>1737074.6300959787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1737074.6300959787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7204.9099671506601</v>
      </c>
      <c r="L388" s="444">
        <f t="shared" ca="1" si="28"/>
        <v>1736383.3020833093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1736383.3020833093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7202.0294337645382</v>
      </c>
      <c r="L389" s="444">
        <f t="shared" ca="1" si="28"/>
        <v>1735689.0935372536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1735689.0935372536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7199.1368981559717</v>
      </c>
      <c r="L390" s="444">
        <f t="shared" ca="1" si="28"/>
        <v>1734991.9924555894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1734991.9924555894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7196.2323103157059</v>
      </c>
      <c r="L391" s="444">
        <f t="shared" ca="1" si="28"/>
        <v>1734291.9867860847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1734291.9867860847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7193.315620026101</v>
      </c>
      <c r="L392" s="444">
        <f t="shared" ca="1" si="28"/>
        <v>1733589.0644262906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1733589.0644262906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7190.3867768602931</v>
      </c>
      <c r="L393" s="444">
        <f t="shared" ca="1" si="28"/>
        <v>1732883.2132233307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1732883.2132233307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7187.4457301812945</v>
      </c>
      <c r="L394" s="444">
        <f t="shared" ca="1" si="28"/>
        <v>1732174.4209736916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1732174.4209736916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7184.4924291411307</v>
      </c>
      <c r="L395" s="444">
        <f t="shared" ca="1" si="28"/>
        <v>1731462.6754230126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1731462.6754230126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7181.5268226799681</v>
      </c>
      <c r="L396" s="444">
        <f t="shared" ca="1" si="28"/>
        <v>1730747.9642658723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1730747.9642658723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7178.5488595252164</v>
      </c>
      <c r="L397" s="444">
        <f t="shared" ca="1" si="28"/>
        <v>1730030.2751455773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1730030.2751455773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7175.5584881906543</v>
      </c>
      <c r="L398" s="444">
        <f t="shared" ca="1" si="28"/>
        <v>1729309.5956539477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1729309.5956539477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7172.5556569755317</v>
      </c>
      <c r="L399" s="444">
        <f t="shared" ca="1" si="28"/>
        <v>1728585.913331103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1728585.913331103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7169.5403139636783</v>
      </c>
      <c r="L400" s="444">
        <f t="shared" ca="1" si="28"/>
        <v>1727859.2156652466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1727859.2156652466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7166.5124070226111</v>
      </c>
      <c r="L401" s="444">
        <f t="shared" ca="1" si="28"/>
        <v>1727129.4900924489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1727129.4900924489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7163.4718838026192</v>
      </c>
      <c r="L402" s="444">
        <f t="shared" ca="1" si="28"/>
        <v>1726396.7239964313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1726396.7239964313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7160.4186917358793</v>
      </c>
      <c r="L403" s="444">
        <f t="shared" ca="1" si="28"/>
        <v>1725660.9047083471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1725660.9047083471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7157.352778035528</v>
      </c>
      <c r="L404" s="444">
        <f t="shared" ca="1" si="28"/>
        <v>1724922.0195065623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1724922.0195065623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7154.274089694758</v>
      </c>
      <c r="L405" s="444">
        <f t="shared" ca="1" si="28"/>
        <v>1724180.0556164368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1724180.0556164368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7151.1825734859021</v>
      </c>
      <c r="L406" s="444">
        <f t="shared" ca="1" si="28"/>
        <v>1723435.0002101024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1723435.0002101024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7148.0781759595102</v>
      </c>
      <c r="L407" s="444">
        <f t="shared" ca="1" si="28"/>
        <v>1722686.8404062416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1722686.8404062416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7144.9608434434222</v>
      </c>
      <c r="L408" s="444">
        <f t="shared" ca="1" si="28"/>
        <v>1721935.5632698648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1721935.5632698648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7141.8305220418524</v>
      </c>
      <c r="L409" s="444">
        <f t="shared" ca="1" si="28"/>
        <v>1721181.1558120863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1721181.1558120863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7138.687157634442</v>
      </c>
      <c r="L410" s="444">
        <f t="shared" ca="1" si="28"/>
        <v>1720423.6049899005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1720423.6049899005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7135.5306958753345</v>
      </c>
      <c r="L411" s="444">
        <f t="shared" ca="1" si="28"/>
        <v>1719662.8977059557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1719662.8977059557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7132.3610821922312</v>
      </c>
      <c r="L412" s="444">
        <f t="shared" ca="1" si="28"/>
        <v>1718899.0208083277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1718899.0208083277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7129.1782617854478</v>
      </c>
      <c r="L413" s="444">
        <f t="shared" ca="1" si="28"/>
        <v>1718131.961090293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1718131.961090293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7125.9821796269698</v>
      </c>
      <c r="L414" s="444">
        <f t="shared" ca="1" si="28"/>
        <v>1717361.7052900998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1717361.7052900998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7122.7727804594979</v>
      </c>
      <c r="L415" s="444">
        <f t="shared" ca="1" si="28"/>
        <v>1716588.2400907392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1716588.2400907392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7119.550008795497</v>
      </c>
      <c r="L416" s="444">
        <f t="shared" ca="1" si="28"/>
        <v>1715811.5521197144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1715811.5521197144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7116.3138089162258</v>
      </c>
      <c r="L417" s="444">
        <f t="shared" ca="1" si="28"/>
        <v>1715031.6279488103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1715031.6279488103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7113.0641248707907</v>
      </c>
      <c r="L418" s="444">
        <f t="shared" ca="1" si="28"/>
        <v>1714248.4540938609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1714248.4540938609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7109.8009004751693</v>
      </c>
      <c r="L419" s="444">
        <f t="shared" ca="1" si="28"/>
        <v>1713462.0170145158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1713462.0170145158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7106.5240793112316</v>
      </c>
      <c r="L420" s="444">
        <f t="shared" ca="1" si="28"/>
        <v>1712672.3031140068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1712672.3031140068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7103.2336047257759</v>
      </c>
      <c r="L421" s="444">
        <f t="shared" ca="1" si="28"/>
        <v>1711879.2987389122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1711879.2987389122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7099.9294198295502</v>
      </c>
      <c r="L422" s="444">
        <f t="shared" ca="1" si="28"/>
        <v>1711082.9901789215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1711082.9901789215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7096.6114674962555</v>
      </c>
      <c r="L423" s="444">
        <f t="shared" ca="1" si="28"/>
        <v>1710283.3636665975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1710283.3636665975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7093.2796903615708</v>
      </c>
      <c r="L424" s="444">
        <f t="shared" ca="1" si="28"/>
        <v>1709480.4053771389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1709480.4053771389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7089.9340308221599</v>
      </c>
      <c r="L425" s="444">
        <f t="shared" ca="1" si="28"/>
        <v>1708674.1014281409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1708674.1014281409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7086.574431034669</v>
      </c>
      <c r="L426" s="444">
        <f t="shared" ca="1" si="28"/>
        <v>1707864.4378793554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1707864.4378793554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7083.2008329147311</v>
      </c>
      <c r="L427" s="444">
        <f t="shared" ca="1" si="28"/>
        <v>1707051.40073245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1707051.40073245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7079.8131781359571</v>
      </c>
      <c r="L428" s="444">
        <f t="shared" ca="1" si="28"/>
        <v>1706234.9759307657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1706234.9759307657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7076.4114081289381</v>
      </c>
      <c r="L429" s="444">
        <f t="shared" ca="1" si="28"/>
        <v>1705415.1493590744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1705415.1493590744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7072.9954640802252</v>
      </c>
      <c r="L430" s="444">
        <f t="shared" ca="1" si="28"/>
        <v>1704591.9068433344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1704591.9068433344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7069.5652869313099</v>
      </c>
      <c r="L431" s="444">
        <f t="shared" ca="1" si="28"/>
        <v>1703765.2341504456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1703765.2341504456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7066.1208173776067</v>
      </c>
      <c r="L432" s="444">
        <f t="shared" ca="1" si="28"/>
        <v>1702935.116988003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1702935.116988003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7062.6619958674282</v>
      </c>
      <c r="L433" s="444">
        <f t="shared" ca="1" si="28"/>
        <v>1702101.5410040503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1702101.5410040503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7059.1887626009584</v>
      </c>
      <c r="L434" s="444">
        <f t="shared" ca="1" si="28"/>
        <v>1701264.4917868311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1701264.4917868311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7055.7010575292115</v>
      </c>
      <c r="L435" s="444">
        <f t="shared" ca="1" si="28"/>
        <v>1700423.9548645401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1700423.9548645401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7052.1988203529991</v>
      </c>
      <c r="L436" s="444">
        <f t="shared" ca="1" si="28"/>
        <v>1699579.9157050729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1699579.9157050729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7048.6819905218863</v>
      </c>
      <c r="L437" s="444">
        <f t="shared" ca="1" si="28"/>
        <v>1698732.3597157747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1698732.3597157747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7045.1505072331447</v>
      </c>
      <c r="L438" s="444">
        <f t="shared" ca="1" si="28"/>
        <v>1697881.2722431875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1697881.2722431875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7041.604309430697</v>
      </c>
      <c r="L439" s="444">
        <f t="shared" ca="1" si="28"/>
        <v>1697026.6385727981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1697026.6385727981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7038.0433358040736</v>
      </c>
      <c r="L440" s="444">
        <f t="shared" ca="1" si="28"/>
        <v>1696168.4439287819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1696168.4439287819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7034.4675247873402</v>
      </c>
      <c r="L441" s="444">
        <f t="shared" ca="1" si="28"/>
        <v>1695306.6734737491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1695306.6734737491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7030.8768145580379</v>
      </c>
      <c r="L442" s="444">
        <f t="shared" ca="1" si="28"/>
        <v>1694441.3123084868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1694441.3123084868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7027.2711430361105</v>
      </c>
      <c r="L443" s="444">
        <f t="shared" ca="1" si="28"/>
        <v>1693572.3454717027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1693572.3454717027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7023.6504478828447</v>
      </c>
      <c r="L444" s="444">
        <f t="shared" ca="1" si="28"/>
        <v>1692699.7579397655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1692699.7579397655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7020.0146664997719</v>
      </c>
      <c r="L445" s="444">
        <f t="shared" ca="1" si="28"/>
        <v>1691823.534626445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1691823.534626445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7016.3637360276034</v>
      </c>
      <c r="L446" s="444">
        <f t="shared" ca="1" si="28"/>
        <v>1690943.6603826524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1690943.6603826524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7012.697593345134</v>
      </c>
      <c r="L447" s="444">
        <f t="shared" ca="1" si="28"/>
        <v>1690060.1199961773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1690060.1199961773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7009.0161750681555</v>
      </c>
      <c r="L448" s="444">
        <f t="shared" ca="1" si="28"/>
        <v>1689172.8981914253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1689172.8981914253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7005.3194175483541</v>
      </c>
      <c r="L449" s="444">
        <f t="shared" ca="1" si="28"/>
        <v>1688281.9796291534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1688281.9796291534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7001.6072568722211</v>
      </c>
      <c r="L450" s="444">
        <f t="shared" ca="1" si="28"/>
        <v>1687387.3489062053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1687387.3489062053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6997.8796288599378</v>
      </c>
      <c r="L451" s="444">
        <f t="shared" ca="1" si="28"/>
        <v>1686488.990555245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1686488.990555245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6994.1364690642704</v>
      </c>
      <c r="L452" s="444">
        <f t="shared" ca="1" si="28"/>
        <v>1685586.889044489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1685586.889044489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6990.377712769453</v>
      </c>
      <c r="L453" s="444">
        <f t="shared" ca="1" si="28"/>
        <v>1684681.0287774382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1684681.0287774382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6986.6032949900755</v>
      </c>
      <c r="L454" s="444">
        <f t="shared" ca="1" si="28"/>
        <v>1683771.394092608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1683771.394092608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6982.8131504699486</v>
      </c>
      <c r="L455" s="444">
        <f t="shared" ca="1" si="28"/>
        <v>1682857.9692632577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1682857.9692632577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6979.0072136809904</v>
      </c>
      <c r="L456" s="444">
        <f t="shared" ca="1" si="28"/>
        <v>1681940.7384971185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1681940.7384971185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6975.1854188220759</v>
      </c>
      <c r="L457" s="444">
        <f t="shared" ca="1" si="28"/>
        <v>1681019.6859361203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1681019.6859361203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6971.3476998179167</v>
      </c>
      <c r="L458" s="444">
        <f t="shared" ca="1" si="28"/>
        <v>1680094.7956561181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1680094.7956561181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6967.4939903179074</v>
      </c>
      <c r="L459" s="444">
        <f t="shared" ca="1" si="28"/>
        <v>1679166.0516666158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1679166.0516666158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6963.6242236949811</v>
      </c>
      <c r="L460" s="444">
        <f t="shared" ca="1" si="28"/>
        <v>1678233.4379104904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1678233.4379104904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6959.73833304446</v>
      </c>
      <c r="L461" s="444">
        <f t="shared" ca="1" si="28"/>
        <v>1677296.9382637148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1677296.9382637148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6955.8362511828946</v>
      </c>
      <c r="L462" s="444">
        <f t="shared" ca="1" si="28"/>
        <v>1676356.5365350775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1676356.5365350775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6951.9179106469055</v>
      </c>
      <c r="L463" s="444">
        <f t="shared" ca="1" si="28"/>
        <v>1675412.2164659041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1675412.2164659041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6947.9832436920151</v>
      </c>
      <c r="L464" s="444">
        <f t="shared" ca="1" si="28"/>
        <v>1674463.9617297759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1674463.9617297759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6944.0321822914811</v>
      </c>
      <c r="L465" s="444">
        <f t="shared" ca="1" si="28"/>
        <v>1673511.755932247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1673511.755932247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6940.0646581351111</v>
      </c>
      <c r="L466" s="444">
        <f t="shared" ca="1" si="28"/>
        <v>1672555.582610562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1672555.582610562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6936.0806026280907</v>
      </c>
      <c r="L467" s="444">
        <f t="shared" ca="1" si="28"/>
        <v>1671595.4252333699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1671595.4252333699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6932.0799468897894</v>
      </c>
      <c r="L468" s="444">
        <f t="shared" ca="1" si="28"/>
        <v>1670631.2672004395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1670631.2672004395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6928.0626217525796</v>
      </c>
      <c r="L469" s="444">
        <f t="shared" ca="1" si="28"/>
        <v>1669663.0918423717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1669663.0918423717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6924.028557760631</v>
      </c>
      <c r="L470" s="444">
        <f t="shared" ca="1" si="28"/>
        <v>1668690.8824203121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1668690.8824203121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6919.9776851687166</v>
      </c>
      <c r="L471" s="444">
        <f t="shared" ca="1" si="28"/>
        <v>1667714.6221256605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1667714.6221256605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6915.9099339410013</v>
      </c>
      <c r="L472" s="444">
        <f t="shared" ca="1" si="28"/>
        <v>1666734.2940797813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1666734.2940797813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6911.8252337498379</v>
      </c>
      <c r="L473" s="444">
        <f t="shared" ca="1" si="28"/>
        <v>1665749.8813337109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1665749.8813337109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6907.7235139745444</v>
      </c>
      <c r="L474" s="444">
        <f t="shared" ca="1" si="28"/>
        <v>1664761.3668678652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1664761.3668678652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6903.6047037001881</v>
      </c>
      <c r="L475" s="444">
        <f t="shared" ca="1" si="28"/>
        <v>1663768.7335917451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1663768.7335917451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6899.4687317163534</v>
      </c>
      <c r="L476" s="444">
        <f t="shared" ca="1" si="28"/>
        <v>1662771.9643436412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1662771.9643436412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6895.3155265159203</v>
      </c>
      <c r="L477" s="444">
        <f t="shared" ca="1" si="28"/>
        <v>1661771.0418903369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1661771.0418903369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6891.145016293819</v>
      </c>
      <c r="L478" s="444">
        <f t="shared" ca="1" si="28"/>
        <v>1660765.9489268104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1660765.9489268104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6886.9571289457936</v>
      </c>
      <c r="L479" s="444">
        <f t="shared" ca="1" si="28"/>
        <v>1659756.6680759359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1659756.6680759359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6882.751792067148</v>
      </c>
      <c r="L480" s="444">
        <f t="shared" ca="1" si="28"/>
        <v>1658743.1818881829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1658743.1818881829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6878.5289329515108</v>
      </c>
      <c r="L481" s="444">
        <f t="shared" ca="1" si="28"/>
        <v>1657725.4728413143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1657725.4728413143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6874.2884785895585</v>
      </c>
      <c r="L482" s="444">
        <f t="shared" ca="1" si="28"/>
        <v>1656703.5233400837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1656703.5233400837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6870.0303556677654</v>
      </c>
      <c r="L483" s="444">
        <f t="shared" ca="1" si="28"/>
        <v>1655677.3157159311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1655677.3157159311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6865.7544905671275</v>
      </c>
      <c r="L484" s="444">
        <f t="shared" ca="1" si="28"/>
        <v>1654646.832226678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1654646.832226678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6861.4608093619081</v>
      </c>
      <c r="L485" s="444">
        <f t="shared" ca="1" si="28"/>
        <v>1653612.0550562197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1653612.0550562197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6857.1492378183302</v>
      </c>
      <c r="L486" s="444">
        <f t="shared" ca="1" si="28"/>
        <v>1652572.9663142178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1652572.9663142178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6852.8197013933232</v>
      </c>
      <c r="L487" s="444">
        <f t="shared" ca="1" si="28"/>
        <v>1651529.5480357909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1651529.5480357909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6848.472125233211</v>
      </c>
      <c r="L488" s="444">
        <f t="shared" ca="1" si="28"/>
        <v>1650481.7821812038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1650481.7821812038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6844.1064341724314</v>
      </c>
      <c r="L489" s="444">
        <f t="shared" ca="1" si="28"/>
        <v>1649429.6506355561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1649429.6506355561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6839.7225527322325</v>
      </c>
      <c r="L490" s="444">
        <f t="shared" ca="1" si="28"/>
        <v>1648373.1352084682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1648373.1352084682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6835.3204051193661</v>
      </c>
      <c r="L491" s="444">
        <f t="shared" ca="1" si="28"/>
        <v>1647312.2176337673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1647312.2176337673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6830.8999152247779</v>
      </c>
      <c r="L492" s="444">
        <f t="shared" ca="1" si="28"/>
        <v>1646246.8795691719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1646246.8795691719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6826.4610066222995</v>
      </c>
      <c r="L493" s="444">
        <f t="shared" ca="1" si="28"/>
        <v>1645177.102595974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1645177.102595974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6822.0036025673071</v>
      </c>
      <c r="L494" s="444">
        <f t="shared" ca="1" si="28"/>
        <v>1644102.8682187211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1644102.8682187211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6817.5276259954198</v>
      </c>
      <c r="L495" s="444">
        <f t="shared" ca="1" si="28"/>
        <v>1643024.1578648963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1643024.1578648963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6813.0329995211514</v>
      </c>
      <c r="L496" s="444">
        <f t="shared" ca="1" si="28"/>
        <v>1641940.9528845972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1641940.9528845972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6808.5196454365714</v>
      </c>
      <c r="L497" s="444">
        <f t="shared" ca="1" si="28"/>
        <v>1640853.2345502137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1640853.2345502137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6803.9874857099721</v>
      </c>
      <c r="L498" s="444">
        <f t="shared" ca="1" si="28"/>
        <v>1639760.9840561035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1639760.9840561035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6799.4364419845133</v>
      </c>
      <c r="L499" s="444">
        <f t="shared" ca="1" si="28"/>
        <v>1638664.1825182678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1638664.1825182678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6794.8664355768642</v>
      </c>
      <c r="L500" s="444">
        <f t="shared" ca="1" si="28"/>
        <v>1637562.8109740245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1637562.8109740245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6790.2773874758504</v>
      </c>
      <c r="L501" s="444">
        <f t="shared" ca="1" si="28"/>
        <v>1636456.8503816801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1636456.8503816801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6785.6692183410823</v>
      </c>
      <c r="L502" s="444">
        <f t="shared" ca="1" si="28"/>
        <v>1635346.281620201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1635346.281620201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6781.0418485015862</v>
      </c>
      <c r="L503" s="444">
        <f t="shared" ca="1" si="28"/>
        <v>1634231.0854888824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1634231.0854888824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6776.3951979544254</v>
      </c>
      <c r="L504" s="444">
        <f t="shared" ca="1" si="28"/>
        <v>1633111.2427070166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1633111.2427070166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6771.7291863633181</v>
      </c>
      <c r="L505" s="444">
        <f t="shared" ca="1" si="28"/>
        <v>1631986.7339135597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1631986.7339135597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6767.0437330572477</v>
      </c>
      <c r="L506" s="444">
        <f t="shared" ca="1" si="28"/>
        <v>1630857.5396667968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1630857.5396667968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6762.3387570290688</v>
      </c>
      <c r="L507" s="444">
        <f t="shared" ca="1" si="28"/>
        <v>1629723.6404440056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1629723.6404440056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6757.6141769341057</v>
      </c>
      <c r="L508" s="444">
        <f t="shared" ca="1" si="28"/>
        <v>1628585.0166411195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1628585.0166411195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6752.8699110887464</v>
      </c>
      <c r="L509" s="444">
        <f t="shared" ca="1" si="28"/>
        <v>1627441.6485723881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1627441.6485723881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6748.1058774690327</v>
      </c>
      <c r="L510" s="444">
        <f t="shared" ca="1" si="28"/>
        <v>1626293.5164700369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1626293.5164700369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6743.3219937092363</v>
      </c>
      <c r="L511" s="444">
        <f t="shared" ca="1" si="28"/>
        <v>1625140.600483926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1625140.600483926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6738.5181771004409</v>
      </c>
      <c r="L512" s="444">
        <f t="shared" ca="1" si="28"/>
        <v>1623982.8806812062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1623982.8806812062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6733.6943445891084</v>
      </c>
      <c r="L513" s="444">
        <f t="shared" ca="1" si="28"/>
        <v>1622820.337045975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1622820.337045975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6728.8504127756451</v>
      </c>
      <c r="L514" s="444">
        <f t="shared" ca="1" si="28"/>
        <v>1621652.9494789303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1621652.9494789303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6723.9862979129584</v>
      </c>
      <c r="L515" s="444">
        <f t="shared" ca="1" si="28"/>
        <v>1620480.697797023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1620480.697797023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6719.1019159050111</v>
      </c>
      <c r="L516" s="444">
        <f t="shared" ca="1" si="28"/>
        <v>1619303.5617331078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1619303.5617331078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6714.1971823053645</v>
      </c>
      <c r="L517" s="444">
        <f t="shared" ca="1" si="28"/>
        <v>1618121.5209355929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1618121.5209355929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6709.2720123157196</v>
      </c>
      <c r="L518" s="444">
        <f t="shared" ref="L518:L772" ca="1" si="54">I518-J518+K518</f>
        <v>1616934.5549680884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1616934.5549680884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6704.3263207844502</v>
      </c>
      <c r="L519" s="444">
        <f t="shared" ca="1" si="54"/>
        <v>1615742.6433090526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1615742.6433090526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6699.3600222051346</v>
      </c>
      <c r="L520" s="444">
        <f t="shared" ca="1" si="54"/>
        <v>1614545.7653514375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1614545.7653514375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6694.3730307150718</v>
      </c>
      <c r="L521" s="444">
        <f t="shared" ca="1" si="54"/>
        <v>1613343.9004023324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1613343.9004023324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6689.3652600938003</v>
      </c>
      <c r="L522" s="444">
        <f t="shared" ca="1" si="54"/>
        <v>1612137.0276826059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1612137.0276826059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6684.3366237616065</v>
      </c>
      <c r="L523" s="444">
        <f t="shared" ca="1" si="54"/>
        <v>1610925.1263265472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1610925.1263265472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6679.287034778029</v>
      </c>
      <c r="L524" s="444">
        <f t="shared" ca="1" si="54"/>
        <v>1609708.1753815049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1609708.1753815049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6674.2164058403532</v>
      </c>
      <c r="L525" s="444">
        <f t="shared" ca="1" si="54"/>
        <v>1608486.1538075251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1608486.1538075251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6669.1246492821037</v>
      </c>
      <c r="L526" s="444">
        <f t="shared" ca="1" si="54"/>
        <v>1607259.0404769869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1607259.0404769869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6664.0116770715276</v>
      </c>
      <c r="L527" s="444">
        <f t="shared" ca="1" si="54"/>
        <v>1606026.8141742381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1606026.8141742381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6658.8774008100745</v>
      </c>
      <c r="L528" s="444">
        <f t="shared" ca="1" si="54"/>
        <v>1604789.453595228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1604789.453595228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6653.7217317308659</v>
      </c>
      <c r="L529" s="444">
        <f t="shared" ca="1" si="54"/>
        <v>1603546.9373471388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1603546.9373471388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6648.5445806971602</v>
      </c>
      <c r="L530" s="444">
        <f t="shared" ca="1" si="54"/>
        <v>1602299.2439480156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1602299.2439480156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6643.3458582008143</v>
      </c>
      <c r="L531" s="444">
        <f t="shared" ca="1" si="54"/>
        <v>1601046.3518263963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1601046.3518263963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6638.1254743607333</v>
      </c>
      <c r="L532" s="444">
        <f t="shared" ca="1" si="54"/>
        <v>1599788.2393209368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1599788.2393209368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6632.8833389213187</v>
      </c>
      <c r="L533" s="444">
        <f t="shared" ca="1" si="54"/>
        <v>1598524.8846800379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1598524.8846800379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6627.6193612509069</v>
      </c>
      <c r="L534" s="444">
        <f t="shared" ca="1" si="54"/>
        <v>1597256.2660614685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1597256.2660614685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6622.3334503402011</v>
      </c>
      <c r="L535" s="444">
        <f t="shared" ca="1" si="54"/>
        <v>1595982.3615319885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1595982.3615319885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6617.0255148007009</v>
      </c>
      <c r="L536" s="444">
        <f t="shared" ca="1" si="54"/>
        <v>1594703.1490669691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1594703.1490669691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6611.6954628631202</v>
      </c>
      <c r="L537" s="444">
        <f t="shared" ca="1" si="54"/>
        <v>1593418.606550012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1593418.606550012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6606.3432023757987</v>
      </c>
      <c r="L538" s="444">
        <f t="shared" ca="1" si="54"/>
        <v>1592128.7117725676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1592128.7117725676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6600.9686408031139</v>
      </c>
      <c r="L539" s="444">
        <f t="shared" ca="1" si="54"/>
        <v>1590833.4424335505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1590833.4424335505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6595.5716852238756</v>
      </c>
      <c r="L540" s="444">
        <f t="shared" ca="1" si="54"/>
        <v>1589532.7761389541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1589532.7761389541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6590.1522423297247</v>
      </c>
      <c r="L541" s="444">
        <f t="shared" ca="1" si="54"/>
        <v>1588226.6904014635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1588226.6904014635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6584.7102184235137</v>
      </c>
      <c r="L542" s="444">
        <f t="shared" ca="1" si="54"/>
        <v>1586915.1626400668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1586915.1626400668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6579.2455194176937</v>
      </c>
      <c r="L543" s="444">
        <f t="shared" ca="1" si="54"/>
        <v>1585598.1701796644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1585598.1701796644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6573.7580508326837</v>
      </c>
      <c r="L544" s="444">
        <f t="shared" ca="1" si="54"/>
        <v>1584275.6902506768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1584275.6902506768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6568.247717795236</v>
      </c>
      <c r="L545" s="444">
        <f t="shared" ca="1" si="54"/>
        <v>1582947.6999886518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1582947.6999886518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6562.7144250367983</v>
      </c>
      <c r="L546" s="444">
        <f t="shared" ca="1" si="54"/>
        <v>1581614.1764338682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1581614.1764338682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6557.1580768918666</v>
      </c>
      <c r="L547" s="444">
        <f t="shared" ca="1" si="54"/>
        <v>1580275.0965309399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1580275.0965309399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6551.5785772963318</v>
      </c>
      <c r="L548" s="444">
        <f t="shared" ca="1" si="54"/>
        <v>1578930.437128416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1578930.437128416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6545.9758297858161</v>
      </c>
      <c r="L549" s="444">
        <f t="shared" ca="1" si="54"/>
        <v>1577580.1749783817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1577580.1749783817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6540.3497374940061</v>
      </c>
      <c r="L550" s="444">
        <f t="shared" ca="1" si="54"/>
        <v>1576224.2867360555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1576224.2867360555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6534.7002031509801</v>
      </c>
      <c r="L551" s="444">
        <f t="shared" ca="1" si="54"/>
        <v>1574862.7489593863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1574862.7489593863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6529.0271290815253</v>
      </c>
      <c r="L552" s="444">
        <f t="shared" ca="1" si="54"/>
        <v>1573495.5381086476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1573495.5381086476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6523.3304172034468</v>
      </c>
      <c r="L553" s="444">
        <f t="shared" ca="1" si="54"/>
        <v>1572122.6305460308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1572122.6305460308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6517.609969025877</v>
      </c>
      <c r="L554" s="444">
        <f t="shared" ca="1" si="54"/>
        <v>1570744.0025352365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1570744.0025352365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6511.8656856475682</v>
      </c>
      <c r="L555" s="444">
        <f t="shared" ca="1" si="54"/>
        <v>1569359.6302410639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1569359.6302410639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6506.0974677551822</v>
      </c>
      <c r="L556" s="444">
        <f t="shared" ca="1" si="54"/>
        <v>1567969.4897289989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1567969.4897289989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6500.3052156215772</v>
      </c>
      <c r="L557" s="444">
        <f t="shared" ca="1" si="54"/>
        <v>1566573.5569648002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1566573.5569648002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6494.4888291040834</v>
      </c>
      <c r="L558" s="444">
        <f t="shared" ca="1" si="54"/>
        <v>1565171.807814084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1565171.807814084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6488.6482076427656</v>
      </c>
      <c r="L559" s="444">
        <f t="shared" ca="1" si="54"/>
        <v>1563764.2180419066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1563764.2180419066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6482.7832502586934</v>
      </c>
      <c r="L560" s="444">
        <f t="shared" ca="1" si="54"/>
        <v>1562350.7633123451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1562350.7633123451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6476.8938555521872</v>
      </c>
      <c r="L561" s="444">
        <f t="shared" ca="1" si="54"/>
        <v>1560931.4191880771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1560931.4191880771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6470.9799217010705</v>
      </c>
      <c r="L562" s="444">
        <f t="shared" ca="1" si="54"/>
        <v>1559506.161129958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1559506.161129958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6465.0413464589074</v>
      </c>
      <c r="L563" s="444">
        <f t="shared" ca="1" si="54"/>
        <v>1558074.9644965967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1558074.9644965967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6459.0780271532349</v>
      </c>
      <c r="L564" s="444">
        <f t="shared" ca="1" si="54"/>
        <v>1556637.8045439296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1556637.8045439296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6453.0898606837891</v>
      </c>
      <c r="L565" s="444">
        <f t="shared" ca="1" si="54"/>
        <v>1555194.6564247932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1555194.6564247932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6447.0767435207208</v>
      </c>
      <c r="L566" s="444">
        <f t="shared" ca="1" si="54"/>
        <v>1553745.4951884937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1553745.4951884937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6441.0385717028066</v>
      </c>
      <c r="L567" s="444">
        <f t="shared" ca="1" si="54"/>
        <v>1552290.2957803763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1552290.2957803763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6434.9752408356499</v>
      </c>
      <c r="L568" s="444">
        <f t="shared" ca="1" si="54"/>
        <v>1550829.0330413918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1550829.0330413918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6428.8866460898817</v>
      </c>
      <c r="L569" s="444">
        <f t="shared" ca="1" si="54"/>
        <v>1549361.6817076614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1549361.6817076614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6422.7726821993383</v>
      </c>
      <c r="L570" s="444">
        <f t="shared" ca="1" si="54"/>
        <v>1547888.2164100404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1547888.2164100404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6416.6332434592505</v>
      </c>
      <c r="L571" s="444">
        <f t="shared" ca="1" si="54"/>
        <v>1546408.6116736794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1546408.6116736794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6410.4682237244133</v>
      </c>
      <c r="L572" s="444">
        <f t="shared" ca="1" si="54"/>
        <v>1544922.8419175837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1544922.8419175837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6404.2775164073482</v>
      </c>
      <c r="L573" s="444">
        <f t="shared" ca="1" si="54"/>
        <v>1543430.8814541709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1543430.8814541709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6398.0610144764614</v>
      </c>
      <c r="L574" s="444">
        <f t="shared" ca="1" si="54"/>
        <v>1541932.7044888271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1541932.7044888271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6391.8186104541956</v>
      </c>
      <c r="L575" s="444">
        <f t="shared" ca="1" si="54"/>
        <v>1540428.2851194611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1540428.2851194611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6385.5501964151699</v>
      </c>
      <c r="L576" s="444">
        <f t="shared" ca="1" si="54"/>
        <v>1538917.5973360562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1538917.5973360562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6379.255663984316</v>
      </c>
      <c r="L577" s="444">
        <f t="shared" ca="1" si="54"/>
        <v>1537400.6150202202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1537400.6150202202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6372.9349043349994</v>
      </c>
      <c r="L578" s="444">
        <f t="shared" ca="1" si="54"/>
        <v>1535877.311944735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1535877.311944735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6366.5878081871451</v>
      </c>
      <c r="L579" s="444">
        <f t="shared" ca="1" si="54"/>
        <v>1534347.6617731019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1534347.6617731019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6360.2142658053399</v>
      </c>
      <c r="L580" s="444">
        <f t="shared" ca="1" si="54"/>
        <v>1532811.6380590871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1532811.6380590871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6353.8141669969455</v>
      </c>
      <c r="L581" s="444">
        <f t="shared" ca="1" si="54"/>
        <v>1531269.2142462637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1531269.2142462637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6347.3874011101816</v>
      </c>
      <c r="L582" s="444">
        <f t="shared" ca="1" si="54"/>
        <v>1529720.3636675538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1529720.3636675538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6340.9338570322234</v>
      </c>
      <c r="L583" s="444">
        <f t="shared" ca="1" si="54"/>
        <v>1528165.0595447659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1528165.0595447659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6334.4534231872731</v>
      </c>
      <c r="L584" s="444">
        <f t="shared" ca="1" si="54"/>
        <v>1526603.274988133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1526603.274988133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6327.9459875346365</v>
      </c>
      <c r="L585" s="444">
        <f t="shared" ca="1" si="54"/>
        <v>1525034.9829958475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1525034.9829958475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6321.4114375667805</v>
      </c>
      <c r="L586" s="444">
        <f t="shared" ca="1" si="54"/>
        <v>1523460.1564535941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1523460.1564535941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6314.8496603073909</v>
      </c>
      <c r="L587" s="444">
        <f t="shared" ca="1" si="54"/>
        <v>1521878.7681340813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1521878.7681340813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6308.260542309421</v>
      </c>
      <c r="L588" s="444">
        <f t="shared" ca="1" si="54"/>
        <v>1520290.7906965704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1520290.7906965704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6301.6439696531261</v>
      </c>
      <c r="L589" s="444">
        <f t="shared" ca="1" si="54"/>
        <v>1518696.1966864034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1518696.1966864034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6294.9998279440961</v>
      </c>
      <c r="L590" s="444">
        <f t="shared" ca="1" si="54"/>
        <v>1517094.9585345273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1517094.9585345273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6288.3280023112793</v>
      </c>
      <c r="L591" s="444">
        <f t="shared" ca="1" si="54"/>
        <v>1515487.0485570184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1515487.0485570184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6281.6283774049925</v>
      </c>
      <c r="L592" s="444">
        <f t="shared" ca="1" si="54"/>
        <v>1513872.4389546032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1513872.4389546032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6274.9008373949291</v>
      </c>
      <c r="L593" s="444">
        <f t="shared" ca="1" si="54"/>
        <v>1512251.1018121778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1512251.1018121778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6268.1452659681563</v>
      </c>
      <c r="L594" s="444">
        <f t="shared" ca="1" si="54"/>
        <v>1510623.0090983256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1510623.0090983256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6261.3615463271053</v>
      </c>
      <c r="L595" s="444">
        <f t="shared" ca="1" si="54"/>
        <v>1508988.1326648325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1508988.1326648325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6254.5495611875513</v>
      </c>
      <c r="L596" s="444">
        <f t="shared" ca="1" si="54"/>
        <v>1507346.4442461999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1507346.4442461999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6247.7091927765823</v>
      </c>
      <c r="L597" s="444">
        <f t="shared" ca="1" si="54"/>
        <v>1505697.9154591563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1505697.9154591563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6240.8403228305669</v>
      </c>
      <c r="L598" s="444">
        <f t="shared" ca="1" si="54"/>
        <v>1504042.5178021665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1504042.5178021665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6233.9428325931094</v>
      </c>
      <c r="L599" s="444">
        <f t="shared" ca="1" si="54"/>
        <v>1502380.2226549394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1502380.2226549394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6227.0166028129961</v>
      </c>
      <c r="L600" s="444">
        <f t="shared" ca="1" si="54"/>
        <v>1500711.0012779322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1500711.0012779322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6220.0615137421328</v>
      </c>
      <c r="L601" s="444">
        <f t="shared" ca="1" si="54"/>
        <v>1499034.8248118542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1499034.8248118542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6213.0774451334746</v>
      </c>
      <c r="L602" s="444">
        <f t="shared" ca="1" si="54"/>
        <v>1497351.6642771675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1497351.6642771675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6206.0642762389471</v>
      </c>
      <c r="L603" s="444">
        <f t="shared" ca="1" si="54"/>
        <v>1495661.4905735862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1495661.4905735862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6199.0218858073586</v>
      </c>
      <c r="L604" s="444">
        <f t="shared" ca="1" si="54"/>
        <v>1493964.2744795734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1493964.2744795734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6191.9501520823051</v>
      </c>
      <c r="L605" s="444">
        <f t="shared" ca="1" si="54"/>
        <v>1492259.9866518355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1492259.9866518355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6184.8489528000637</v>
      </c>
      <c r="L606" s="444">
        <f t="shared" ca="1" si="54"/>
        <v>1490548.5976248153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1490548.5976248153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6177.7181651874798</v>
      </c>
      <c r="L607" s="444">
        <f t="shared" ca="1" si="54"/>
        <v>1488830.0778101825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1488830.0778101825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6170.5576659598428</v>
      </c>
      <c r="L608" s="444">
        <f t="shared" ca="1" si="54"/>
        <v>1487104.3974963222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1487104.3974963222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6163.3673313187583</v>
      </c>
      <c r="L609" s="444">
        <f t="shared" ca="1" si="54"/>
        <v>1485371.5268478207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1485371.5268478207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6156.1470369500021</v>
      </c>
      <c r="L610" s="444">
        <f t="shared" ca="1" si="54"/>
        <v>1483631.4359049506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1483631.4359049506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6148.8966580213764</v>
      </c>
      <c r="L611" s="444">
        <f t="shared" ca="1" si="54"/>
        <v>1481884.0945831519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1481884.0945831519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6141.616069180548</v>
      </c>
      <c r="L612" s="444">
        <f t="shared" ca="1" si="54"/>
        <v>1480129.4726725123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1480129.4726725123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6134.3051445528836</v>
      </c>
      <c r="L613" s="444">
        <f t="shared" ca="1" si="54"/>
        <v>1478367.5398372449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1478367.5398372449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6126.9637577392696</v>
      </c>
      <c r="L614" s="444">
        <f t="shared" ca="1" si="54"/>
        <v>1476598.2656151638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1476598.2656151638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6119.5917818139314</v>
      </c>
      <c r="L615" s="444">
        <f t="shared" ca="1" si="54"/>
        <v>1474821.6194171575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1474821.6194171575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6112.1890893222389</v>
      </c>
      <c r="L616" s="444">
        <f t="shared" ca="1" si="54"/>
        <v>1473037.5705266595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1473037.5705266595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6104.7555522784969</v>
      </c>
      <c r="L617" s="444">
        <f t="shared" ca="1" si="54"/>
        <v>1471246.0880991179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1471246.0880991179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6097.2910421637398</v>
      </c>
      <c r="L618" s="444">
        <f t="shared" ca="1" si="54"/>
        <v>1469447.1411614614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1469447.1411614614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6089.7954299235043</v>
      </c>
      <c r="L619" s="444">
        <f t="shared" ca="1" si="54"/>
        <v>1467640.6986115647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1467640.6986115647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6082.2685859656021</v>
      </c>
      <c r="L620" s="444">
        <f t="shared" ca="1" si="54"/>
        <v>1465826.72921771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1465826.72921771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6074.7103801578742</v>
      </c>
      <c r="L621" s="444">
        <f t="shared" ca="1" si="54"/>
        <v>1464005.2016180477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1464005.2016180477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6067.1206818259479</v>
      </c>
      <c r="L622" s="444">
        <f t="shared" ca="1" si="54"/>
        <v>1462176.0843200535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1462176.0843200535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6059.499359750972</v>
      </c>
      <c r="L623" s="444">
        <f t="shared" ca="1" si="54"/>
        <v>1460339.3456999841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1460339.3456999841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6051.8462821673493</v>
      </c>
      <c r="L624" s="444">
        <f t="shared" ca="1" si="54"/>
        <v>1458494.9540023312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1458494.9540023312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6044.1613167604628</v>
      </c>
      <c r="L625" s="444">
        <f t="shared" ca="1" si="54"/>
        <v>1456642.8773392714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1456642.8773392714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6036.4443306643798</v>
      </c>
      <c r="L626" s="444">
        <f t="shared" ca="1" si="54"/>
        <v>1454783.0836901155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1454783.0836901155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6028.6951904595635</v>
      </c>
      <c r="L627" s="444">
        <f t="shared" ca="1" si="54"/>
        <v>1452915.5409007547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1452915.5409007547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6020.9137621705604</v>
      </c>
      <c r="L628" s="444">
        <f t="shared" ca="1" si="54"/>
        <v>1451040.2166831051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1451040.2166831051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6013.0999112636873</v>
      </c>
      <c r="L629" s="444">
        <f t="shared" ca="1" si="54"/>
        <v>1449157.0786145485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1449157.0786145485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6005.2535026447013</v>
      </c>
      <c r="L630" s="444">
        <f t="shared" ca="1" si="54"/>
        <v>1447266.0941373729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1447266.0941373729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5997.3744006564693</v>
      </c>
      <c r="L631" s="444">
        <f t="shared" ca="1" si="54"/>
        <v>1445367.2305582091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1445367.2305582091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5989.4624690766204</v>
      </c>
      <c r="L632" s="444">
        <f t="shared" ca="1" si="54"/>
        <v>1443460.4550474654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1443460.4550474654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5981.5175711151878</v>
      </c>
      <c r="L633" s="444">
        <f t="shared" ca="1" si="54"/>
        <v>1441545.7346387603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1441545.7346387603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5973.5395694122508</v>
      </c>
      <c r="L634" s="444">
        <f t="shared" ca="1" si="54"/>
        <v>1439623.0362283525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1439623.0362283525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5965.5283260355509</v>
      </c>
      <c r="L635" s="444">
        <f t="shared" ca="1" si="54"/>
        <v>1437692.3265745677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1437692.3265745677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5957.4837024781145</v>
      </c>
      <c r="L636" s="444">
        <f t="shared" ca="1" si="54"/>
        <v>1435753.5722972255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1435753.5722972255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5949.4055596558555</v>
      </c>
      <c r="L637" s="444">
        <f t="shared" ca="1" si="54"/>
        <v>1433806.739877061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1433806.739877061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5941.2937579051695</v>
      </c>
      <c r="L638" s="444">
        <f t="shared" ca="1" si="54"/>
        <v>1431851.795655146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1431851.795655146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5933.1481569805237</v>
      </c>
      <c r="L639" s="444">
        <f t="shared" ca="1" si="54"/>
        <v>1429888.7058323063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1429888.7058323063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5924.968616052025</v>
      </c>
      <c r="L640" s="444">
        <f t="shared" ca="1" si="54"/>
        <v>1427917.4364685381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1427917.4364685381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5916.7549937029908</v>
      </c>
      <c r="L641" s="444">
        <f t="shared" ca="1" si="54"/>
        <v>1425937.9534824209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1425937.9534824209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5908.507147927503</v>
      </c>
      <c r="L642" s="444">
        <f t="shared" ca="1" si="54"/>
        <v>1423950.2226505282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1423950.2226505282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5900.2249361279501</v>
      </c>
      <c r="L643" s="444">
        <f t="shared" ca="1" si="54"/>
        <v>1421954.2096068359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1421954.2096068359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5891.9082151125649</v>
      </c>
      <c r="L644" s="444">
        <f t="shared" ca="1" si="54"/>
        <v>1419949.8798421281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1419949.8798421281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5883.55684109295</v>
      </c>
      <c r="L645" s="444">
        <f t="shared" ca="1" si="54"/>
        <v>1417937.1987034008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1417937.1987034008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5875.1706696815854</v>
      </c>
      <c r="L646" s="444">
        <f t="shared" ca="1" si="54"/>
        <v>1415916.1313932622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1415916.1313932622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5866.7495558893415</v>
      </c>
      <c r="L647" s="444">
        <f t="shared" ca="1" si="54"/>
        <v>1413886.6429693312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1413886.6429693312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5858.2933541229622</v>
      </c>
      <c r="L648" s="444">
        <f t="shared" ca="1" si="54"/>
        <v>1411848.6983436339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1411848.6983436339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5849.8019181825566</v>
      </c>
      <c r="L649" s="444">
        <f t="shared" ca="1" si="54"/>
        <v>1409802.2622819962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1409802.2622819962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5841.2751012590661</v>
      </c>
      <c r="L650" s="444">
        <f t="shared" ca="1" si="54"/>
        <v>1407747.2994034351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1407747.2994034351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5832.7127559317287</v>
      </c>
      <c r="L651" s="444">
        <f t="shared" ca="1" si="54"/>
        <v>1405683.7741795466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1405683.7741795466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5824.1147341655269</v>
      </c>
      <c r="L652" s="444">
        <f t="shared" ca="1" si="54"/>
        <v>1403611.650933892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1403611.650933892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5815.4808873086322</v>
      </c>
      <c r="L653" s="444">
        <f t="shared" ca="1" si="54"/>
        <v>1401530.8938413805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1401530.8938413805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5806.8110660898346</v>
      </c>
      <c r="L654" s="444">
        <f t="shared" ca="1" si="54"/>
        <v>1399441.4669276502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1399441.4669276502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5798.1051206159582</v>
      </c>
      <c r="L655" s="444">
        <f t="shared" ca="1" si="54"/>
        <v>1397343.334068446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1397343.334068446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5789.362900369274</v>
      </c>
      <c r="L656" s="444">
        <f t="shared" ca="1" si="54"/>
        <v>1395236.4589889951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1395236.4589889951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5780.5842542048949</v>
      </c>
      <c r="L657" s="444">
        <f t="shared" ca="1" si="54"/>
        <v>1393120.8052633798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1393120.8052633798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5771.769030348165</v>
      </c>
      <c r="L658" s="444">
        <f t="shared" ca="1" si="54"/>
        <v>1390996.3363139078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1390996.3363139078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5762.917076392031</v>
      </c>
      <c r="L659" s="444">
        <f t="shared" ca="1" si="54"/>
        <v>1388863.0154104796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1388863.0154104796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5754.0282392944137</v>
      </c>
      <c r="L660" s="444">
        <f t="shared" ca="1" si="54"/>
        <v>1386720.8056699538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1386720.8056699538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5745.1023653755565</v>
      </c>
      <c r="L661" s="444">
        <f t="shared" ca="1" si="54"/>
        <v>1384569.6700555091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1384569.6700555091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5736.1393003153698</v>
      </c>
      <c r="L662" s="444">
        <f t="shared" ca="1" si="54"/>
        <v>1382409.5713760043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1382409.5713760043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5727.1388891507668</v>
      </c>
      <c r="L663" s="444">
        <f t="shared" ca="1" si="54"/>
        <v>1380240.4722853347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1380240.4722853347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5718.1009762729773</v>
      </c>
      <c r="L664" s="444">
        <f t="shared" ca="1" si="54"/>
        <v>1378062.3352817874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1378062.3352817874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5709.0254054248635</v>
      </c>
      <c r="L665" s="444">
        <f t="shared" ca="1" si="54"/>
        <v>1375875.1227073921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1375875.1227073921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5699.9120196982158</v>
      </c>
      <c r="L666" s="444">
        <f t="shared" ca="1" si="54"/>
        <v>1373678.79674727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1373678.79674727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5690.7606615310406</v>
      </c>
      <c r="L667" s="444">
        <f t="shared" ca="1" si="54"/>
        <v>1371473.3194289808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1371473.3194289808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5681.5711727048356</v>
      </c>
      <c r="L668" s="444">
        <f t="shared" ca="1" si="54"/>
        <v>1369258.6526218655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1369258.6526218655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5672.3433943418549</v>
      </c>
      <c r="L669" s="444">
        <f t="shared" ca="1" si="54"/>
        <v>1367034.7580363872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1367034.7580363872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5663.0771669023625</v>
      </c>
      <c r="L670" s="444">
        <f t="shared" ca="1" si="54"/>
        <v>1364801.5972234693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1364801.5972234693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5653.7723301818714</v>
      </c>
      <c r="L671" s="444">
        <f t="shared" ca="1" si="54"/>
        <v>1362559.131573831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1362559.131573831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5644.4287233083778</v>
      </c>
      <c r="L672" s="444">
        <f t="shared" ca="1" si="54"/>
        <v>1360307.3223173192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1360307.3223173192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5635.0461847395791</v>
      </c>
      <c r="L673" s="444">
        <f t="shared" ca="1" si="54"/>
        <v>1358046.1305222386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1358046.1305222386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5625.6245522600766</v>
      </c>
      <c r="L674" s="444">
        <f t="shared" ca="1" si="54"/>
        <v>1355775.5170946785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1355775.5170946785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5616.1636629785762</v>
      </c>
      <c r="L675" s="444">
        <f t="shared" ca="1" si="54"/>
        <v>1353495.4427778369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1353495.4427778369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5606.6633533250697</v>
      </c>
      <c r="L676" s="444">
        <f t="shared" ca="1" si="54"/>
        <v>1351205.8681513418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1351205.8681513418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5597.1234590480062</v>
      </c>
      <c r="L677" s="444">
        <f t="shared" ca="1" si="54"/>
        <v>1348906.7536305697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1348906.7536305697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5587.5438152114557</v>
      </c>
      <c r="L678" s="444">
        <f t="shared" ca="1" si="54"/>
        <v>1346598.0594659608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1346598.0594659608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5577.9242561922529</v>
      </c>
      <c r="L679" s="444">
        <f t="shared" ca="1" si="54"/>
        <v>1344279.7457423329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1344279.7457423329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5568.2646156771361</v>
      </c>
      <c r="L680" s="444">
        <f t="shared" ca="1" si="54"/>
        <v>1341951.7723781897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1341951.7723781897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5558.5647266598726</v>
      </c>
      <c r="L681" s="444">
        <f t="shared" ca="1" si="54"/>
        <v>1339614.0991250293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1339614.0991250293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5548.8244214383712</v>
      </c>
      <c r="L682" s="444">
        <f t="shared" ca="1" si="54"/>
        <v>1337266.6855666474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1337266.6855666474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5539.0435316117801</v>
      </c>
      <c r="L683" s="444">
        <f t="shared" ca="1" si="54"/>
        <v>1334909.491118439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1334909.491118439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5529.2218880775781</v>
      </c>
      <c r="L684" s="444">
        <f t="shared" ca="1" si="54"/>
        <v>1332542.4750266965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1332542.4750266965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5519.3593210286508</v>
      </c>
      <c r="L685" s="444">
        <f t="shared" ca="1" si="54"/>
        <v>1330165.5963679049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1330165.5963679049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5509.455659950353</v>
      </c>
      <c r="L686" s="444">
        <f t="shared" ca="1" si="54"/>
        <v>1327778.8140480351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1327778.8140480351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5499.5107336175615</v>
      </c>
      <c r="L687" s="444">
        <f t="shared" ca="1" si="54"/>
        <v>1325382.0868018323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1325382.0868018323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5489.5243700917172</v>
      </c>
      <c r="L688" s="444">
        <f t="shared" ca="1" si="54"/>
        <v>1322975.3731921038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1322975.3731921038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5479.4963967178483</v>
      </c>
      <c r="L689" s="444">
        <f t="shared" ca="1" si="54"/>
        <v>1320558.6316090014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1320558.6316090014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5469.4266401215882</v>
      </c>
      <c r="L690" s="444">
        <f t="shared" ca="1" si="54"/>
        <v>1318131.8202693027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1318131.8202693027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5459.314926206177</v>
      </c>
      <c r="L691" s="444">
        <f t="shared" ca="1" si="54"/>
        <v>1315694.8972156886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1315694.8972156886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5449.1610801494517</v>
      </c>
      <c r="L692" s="444">
        <f t="shared" ca="1" si="54"/>
        <v>1313247.8203160178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1313247.8203160178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5438.9649264008231</v>
      </c>
      <c r="L693" s="444">
        <f t="shared" ca="1" si="54"/>
        <v>1310790.5472625985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1310790.5472625985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5428.7262886782428</v>
      </c>
      <c r="L694" s="444">
        <f t="shared" ca="1" si="54"/>
        <v>1308323.0355714567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1308323.0355714567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5418.4449899651518</v>
      </c>
      <c r="L695" s="444">
        <f t="shared" ca="1" si="54"/>
        <v>1305845.2425816015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1305845.2425816015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5408.1208525074217</v>
      </c>
      <c r="L696" s="444">
        <f t="shared" ca="1" si="54"/>
        <v>1303357.1254542887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1303357.1254542887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5397.7536978102853</v>
      </c>
      <c r="L697" s="444">
        <f t="shared" ca="1" si="54"/>
        <v>1300858.6411722787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1300858.6411722787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5387.3433466352435</v>
      </c>
      <c r="L698" s="444">
        <f t="shared" ca="1" si="54"/>
        <v>1298349.7465390938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1298349.7465390938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5376.8896189969728</v>
      </c>
      <c r="L699" s="444">
        <f t="shared" ca="1" si="54"/>
        <v>1295830.3981782706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1295830.3981782706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5366.3923341602094</v>
      </c>
      <c r="L700" s="444">
        <f t="shared" ca="1" si="54"/>
        <v>1293300.5525326105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1293300.5525326105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5355.8513106366263</v>
      </c>
      <c r="L701" s="444">
        <f t="shared" ca="1" si="54"/>
        <v>1290760.1658634269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1290760.1658634269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5345.2663661816941</v>
      </c>
      <c r="L702" s="444">
        <f t="shared" ca="1" si="54"/>
        <v>1288209.1942497883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1288209.1942497883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5334.6373177915339</v>
      </c>
      <c r="L703" s="444">
        <f t="shared" ca="1" si="54"/>
        <v>1285647.5935877596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1285647.5935877596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5323.9639816997478</v>
      </c>
      <c r="L704" s="444">
        <f t="shared" ca="1" si="54"/>
        <v>1283075.3195896391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1283075.3195896391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5313.2461733742448</v>
      </c>
      <c r="L705" s="444">
        <f t="shared" ca="1" si="54"/>
        <v>1280492.3277831932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1280492.3277831932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5302.483707514054</v>
      </c>
      <c r="L706" s="444">
        <f t="shared" ca="1" si="54"/>
        <v>1277898.5735108871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1277898.5735108871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5291.6763980461119</v>
      </c>
      <c r="L707" s="444">
        <f t="shared" ca="1" si="54"/>
        <v>1275294.011929113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1275294.011929113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5280.8240581220525</v>
      </c>
      <c r="L708" s="444">
        <f t="shared" ca="1" si="54"/>
        <v>1272678.5980074147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1272678.5980074147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5269.926500114977</v>
      </c>
      <c r="L709" s="444">
        <f t="shared" ca="1" si="54"/>
        <v>1270052.2865277096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1270052.2865277096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5258.9835356162057</v>
      </c>
      <c r="L710" s="444">
        <f t="shared" ca="1" si="54"/>
        <v>1267415.0320835055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1267415.0320835055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5247.9949754320223</v>
      </c>
      <c r="L711" s="444">
        <f t="shared" ca="1" si="54"/>
        <v>1264766.7890791174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1264766.7890791174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5236.9606295804042</v>
      </c>
      <c r="L712" s="444">
        <f t="shared" ca="1" si="54"/>
        <v>1262107.5117288774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1262107.5117288774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5225.8803072877381</v>
      </c>
      <c r="L713" s="444">
        <f t="shared" ca="1" si="54"/>
        <v>1259437.1540563449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1259437.1540563449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5214.7538169855197</v>
      </c>
      <c r="L714" s="444">
        <f t="shared" ca="1" si="54"/>
        <v>1256755.6698935102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1256755.6698935102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5203.5809663070413</v>
      </c>
      <c r="L715" s="444">
        <f t="shared" ca="1" si="54"/>
        <v>1254063.012879997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1254063.012879997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5192.3615620840701</v>
      </c>
      <c r="L716" s="444">
        <f t="shared" ca="1" si="54"/>
        <v>1251359.136462261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1251359.136462261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5181.0954103435033</v>
      </c>
      <c r="L717" s="444">
        <f t="shared" ca="1" si="54"/>
        <v>1248643.9938927842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1248643.9938927842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5169.7823163040166</v>
      </c>
      <c r="L718" s="444">
        <f t="shared" ca="1" si="54"/>
        <v>1245917.538229268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1245917.538229268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5158.4220843726989</v>
      </c>
      <c r="L719" s="444">
        <f t="shared" ca="1" si="54"/>
        <v>1243179.7223338205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1243179.7223338205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5147.0145181416683</v>
      </c>
      <c r="L720" s="444">
        <f t="shared" ca="1" si="54"/>
        <v>1240430.4988721421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1240430.4988721421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5135.559420384674</v>
      </c>
      <c r="L721" s="444">
        <f t="shared" ca="1" si="54"/>
        <v>1237669.8203127065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1237669.8203127065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5124.0565930536932</v>
      </c>
      <c r="L722" s="444">
        <f t="shared" ca="1" si="54"/>
        <v>1234897.63892594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1234897.63892594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5112.5058372754993</v>
      </c>
      <c r="L723" s="444">
        <f t="shared" ca="1" si="54"/>
        <v>1232113.9067833952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1232113.9067833952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5100.9069533482289</v>
      </c>
      <c r="L724" s="444">
        <f t="shared" ca="1" si="54"/>
        <v>1229318.5757569233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1229318.5757569233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5089.259740737929</v>
      </c>
      <c r="L725" s="444">
        <f t="shared" ca="1" si="54"/>
        <v>1226511.597517841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1226511.597517841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5077.5639980750866</v>
      </c>
      <c r="L726" s="444">
        <f t="shared" ca="1" si="54"/>
        <v>1223692.923536096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1223692.923536096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5065.819523151149</v>
      </c>
      <c r="L727" s="444">
        <f t="shared" ca="1" si="54"/>
        <v>1220862.5050794268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1220862.5050794268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5054.0261129150276</v>
      </c>
      <c r="L728" s="444">
        <f t="shared" ca="1" si="54"/>
        <v>1218020.2932125216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1218020.2932125216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5042.183563469589</v>
      </c>
      <c r="L729" s="444">
        <f t="shared" ca="1" si="54"/>
        <v>1215166.238796171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1215166.238796171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5030.291670068128</v>
      </c>
      <c r="L730" s="444">
        <f t="shared" ca="1" si="54"/>
        <v>1212300.292486419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1212300.292486419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5018.3502271108282</v>
      </c>
      <c r="L731" s="444">
        <f t="shared" ca="1" si="54"/>
        <v>1209422.4047337095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1209422.4047337095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5006.3590281412053</v>
      </c>
      <c r="L732" s="444">
        <f t="shared" ca="1" si="54"/>
        <v>1206532.5257820305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1206532.5257820305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4994.3178658425431</v>
      </c>
      <c r="L733" s="444">
        <f t="shared" ca="1" si="54"/>
        <v>1203630.6056680528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1203630.6056680528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4982.2265320343022</v>
      </c>
      <c r="L734" s="444">
        <f t="shared" ca="1" si="54"/>
        <v>1200716.5942202669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1200716.5942202669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4970.0848176685276</v>
      </c>
      <c r="L735" s="444">
        <f t="shared" ca="1" si="54"/>
        <v>1197790.4410581151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1197790.4410581151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4957.892512826229</v>
      </c>
      <c r="L736" s="444">
        <f t="shared" ca="1" si="54"/>
        <v>1194852.0955911211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1194852.0955911211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4945.6494067137537</v>
      </c>
      <c r="L737" s="444">
        <f t="shared" ca="1" si="54"/>
        <v>1191901.5070180146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1191901.5070180146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4933.355287659143</v>
      </c>
      <c r="L738" s="444">
        <f t="shared" ca="1" si="54"/>
        <v>1188938.6243258535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1188938.6243258535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4921.0099431084718</v>
      </c>
      <c r="L739" s="444">
        <f t="shared" ca="1" si="54"/>
        <v>1185963.3962891418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1185963.3962891418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4908.613159622173</v>
      </c>
      <c r="L740" s="444">
        <f t="shared" ca="1" si="54"/>
        <v>1182975.7714689437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1182975.7714689437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4896.1647228713473</v>
      </c>
      <c r="L741" s="444">
        <f t="shared" ca="1" si="54"/>
        <v>1179975.6982119947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1179975.6982119947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4883.6644176340606</v>
      </c>
      <c r="L742" s="444">
        <f t="shared" ca="1" si="54"/>
        <v>1176963.1246498085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1176963.1246498085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4871.1120277916179</v>
      </c>
      <c r="L743" s="444">
        <f t="shared" ca="1" si="54"/>
        <v>1173937.9986977798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1173937.9986977798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4858.5073363248321</v>
      </c>
      <c r="L744" s="444">
        <f t="shared" ca="1" si="54"/>
        <v>1170900.2680542844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1170900.2680542844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4845.8501253102677</v>
      </c>
      <c r="L745" s="444">
        <f t="shared" ca="1" si="54"/>
        <v>1167849.8801997744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1167849.8801997744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4833.1401759164755</v>
      </c>
      <c r="L746" s="444">
        <f t="shared" ca="1" si="54"/>
        <v>1164786.7823958707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1164786.7823958707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4820.3772684002097</v>
      </c>
      <c r="L747" s="444">
        <f t="shared" ca="1" si="54"/>
        <v>1161710.9216844507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1161710.9216844507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4807.5611821026268</v>
      </c>
      <c r="L748" s="444">
        <f t="shared" ca="1" si="54"/>
        <v>1158622.2448867331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1158622.2448867331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4794.69169544547</v>
      </c>
      <c r="L749" s="444">
        <f t="shared" ca="1" si="54"/>
        <v>1155520.6986023583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1155520.6986023583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4781.7685859272424</v>
      </c>
      <c r="L750" s="444">
        <f t="shared" ca="1" si="54"/>
        <v>1152406.2292084654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1152406.2292084654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4768.7916301193545</v>
      </c>
      <c r="L751" s="444">
        <f t="shared" ca="1" si="54"/>
        <v>1149278.7828587645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1149278.7828587645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4755.7606036622674</v>
      </c>
      <c r="L752" s="444">
        <f t="shared" ca="1" si="54"/>
        <v>1146138.3054826066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1146138.3054826066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4742.6752812616096</v>
      </c>
      <c r="L753" s="444">
        <f t="shared" ca="1" si="54"/>
        <v>1142984.742784048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1142984.742784048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4729.5354366842821</v>
      </c>
      <c r="L754" s="444">
        <f t="shared" ca="1" si="54"/>
        <v>1139818.040240912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1139818.040240912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4716.3408427545492</v>
      </c>
      <c r="L755" s="444">
        <f t="shared" ca="1" si="54"/>
        <v>1136638.1431038463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1136638.1431038463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4703.0912713501084</v>
      </c>
      <c r="L756" s="444">
        <f t="shared" ca="1" si="54"/>
        <v>1133444.9963953763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1133444.9963953763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4689.78649339815</v>
      </c>
      <c r="L757" s="444">
        <f t="shared" ca="1" si="54"/>
        <v>1130238.5449089543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1130238.5449089543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4676.4262788713922</v>
      </c>
      <c r="L758" s="444">
        <f t="shared" ca="1" si="54"/>
        <v>1127018.7332080055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1127018.7332080055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4663.0103967841051</v>
      </c>
      <c r="L759" s="444">
        <f t="shared" ca="1" si="54"/>
        <v>1123785.5056249695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1123785.5056249695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4649.5386151881221</v>
      </c>
      <c r="L760" s="444">
        <f t="shared" ca="1" si="54"/>
        <v>1120538.8062603374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1120538.8062603374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4636.0107011688215</v>
      </c>
      <c r="L761" s="444">
        <f t="shared" ca="1" si="54"/>
        <v>1117278.5789816859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1117278.5789816859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4622.4264208411068</v>
      </c>
      <c r="L762" s="444">
        <f t="shared" ca="1" si="54"/>
        <v>1114004.7674227068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1114004.7674227068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4608.785539345361</v>
      </c>
      <c r="L763" s="444">
        <f t="shared" ca="1" si="54"/>
        <v>1110717.3149822319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1110717.3149822319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4595.0878208433824</v>
      </c>
      <c r="L764" s="444">
        <f t="shared" ca="1" si="54"/>
        <v>1107416.164823255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1107416.164823255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4581.333028514312</v>
      </c>
      <c r="L765" s="444">
        <f t="shared" ca="1" si="54"/>
        <v>1104101.2598719492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1104101.2598719492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4567.5209245505375</v>
      </c>
      <c r="L766" s="444">
        <f t="shared" ca="1" si="54"/>
        <v>1100772.5428166795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1100772.5428166795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4553.6512701535803</v>
      </c>
      <c r="L767" s="444">
        <f t="shared" ca="1" si="54"/>
        <v>1097429.9561070127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1097429.9561070127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4539.723825529969</v>
      </c>
      <c r="L768" s="444">
        <f t="shared" ca="1" si="54"/>
        <v>1094073.4419527224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1094073.4419527224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4525.7383498870922</v>
      </c>
      <c r="L769" s="444">
        <f t="shared" ca="1" si="54"/>
        <v>1090702.9423227892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1090702.9423227892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4511.694601429037</v>
      </c>
      <c r="L770" s="444">
        <f t="shared" ca="1" si="54"/>
        <v>1087318.3989443979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1087318.3989443979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4497.5923373524074</v>
      </c>
      <c r="L771" s="444">
        <f t="shared" ca="1" si="54"/>
        <v>1083919.7533019301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1083919.7533019301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4483.4313138421248</v>
      </c>
      <c r="L772" s="444">
        <f t="shared" ca="1" si="54"/>
        <v>1080506.946635952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1080506.946635952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4469.211286067216</v>
      </c>
      <c r="L773" s="444">
        <f t="shared" ref="L773:L1027" ca="1" si="80">I773-J773+K773</f>
        <v>1077079.919942199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1077079.919942199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4454.9320081765782</v>
      </c>
      <c r="L774" s="444">
        <f t="shared" ca="1" si="80"/>
        <v>1073638.6139705554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1073638.6139705554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4440.5932332947295</v>
      </c>
      <c r="L775" s="444">
        <f t="shared" ca="1" si="80"/>
        <v>1070182.9692240299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1070182.9692240299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4426.1947135175405</v>
      </c>
      <c r="L776" s="444">
        <f t="shared" ca="1" si="80"/>
        <v>1066712.9259577272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1066712.9259577272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4411.7361999079458</v>
      </c>
      <c r="L777" s="444">
        <f t="shared" ca="1" si="80"/>
        <v>1063228.424177815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1063228.424177815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4397.2174424916448</v>
      </c>
      <c r="L778" s="444">
        <f t="shared" ca="1" si="80"/>
        <v>1059729.4036404863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1059729.4036404863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4382.6381902527755</v>
      </c>
      <c r="L779" s="444">
        <f t="shared" ca="1" si="80"/>
        <v>1056215.8038509188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1056215.8038509188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4367.9981911295772</v>
      </c>
      <c r="L780" s="444">
        <f t="shared" ca="1" si="80"/>
        <v>1052687.5640622282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1052687.5640622282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4353.2971920100335</v>
      </c>
      <c r="L781" s="444">
        <f t="shared" ca="1" si="80"/>
        <v>1049144.6232744181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1049144.6232744181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4338.534938727491</v>
      </c>
      <c r="L782" s="444">
        <f t="shared" ca="1" si="80"/>
        <v>1045586.9202333253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1045586.9202333253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4323.7111760562721</v>
      </c>
      <c r="L783" s="444">
        <f t="shared" ca="1" si="80"/>
        <v>1042014.3934295614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1042014.3934295614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4308.8256477072546</v>
      </c>
      <c r="L784" s="444">
        <f t="shared" ca="1" si="80"/>
        <v>1038426.9810974484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1038426.9810974484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4293.8780963234503</v>
      </c>
      <c r="L785" s="444">
        <f t="shared" ca="1" si="80"/>
        <v>1034824.6212139516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1034824.6212139516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4278.8682634755478</v>
      </c>
      <c r="L786" s="444">
        <f t="shared" ca="1" si="80"/>
        <v>1031207.251497607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1031207.251497607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4263.7958896574446</v>
      </c>
      <c r="L787" s="444">
        <f t="shared" ca="1" si="80"/>
        <v>1027574.8094074442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1027574.8094074442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4248.6607142817666</v>
      </c>
      <c r="L788" s="444">
        <f t="shared" ca="1" si="80"/>
        <v>1023927.2321419057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1023927.2321419057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4233.4624756753565</v>
      </c>
      <c r="L789" s="444">
        <f t="shared" ca="1" si="80"/>
        <v>1020264.4566377609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1020264.4566377609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4218.2009110747522</v>
      </c>
      <c r="L790" s="444">
        <f t="shared" ca="1" si="80"/>
        <v>1016586.4195690154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1016586.4195690154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4202.8757566216473</v>
      </c>
      <c r="L791" s="444">
        <f t="shared" ca="1" si="80"/>
        <v>1012893.0573458167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1012893.0573458167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4187.4867473583181</v>
      </c>
      <c r="L792" s="444">
        <f t="shared" ca="1" si="80"/>
        <v>1009184.3061133549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1009184.3061133549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4172.0336172230609</v>
      </c>
      <c r="L793" s="444">
        <f t="shared" ca="1" si="80"/>
        <v>1005460.1017507577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1005460.1017507577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4156.5160990455724</v>
      </c>
      <c r="L794" s="444">
        <f t="shared" ca="1" si="80"/>
        <v>1001720.3798699829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1001720.3798699829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4140.9339245423444</v>
      </c>
      <c r="L795" s="444">
        <f t="shared" ca="1" si="80"/>
        <v>997965.07581470511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997965.07581470511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4125.2868243120211</v>
      </c>
      <c r="L796" s="444">
        <f t="shared" ca="1" si="80"/>
        <v>994194.12465919694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994194.12465919694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4109.5745278307359</v>
      </c>
      <c r="L797" s="444">
        <f t="shared" ca="1" si="80"/>
        <v>990407.46120720741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990407.46120720741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4093.7967634474471</v>
      </c>
      <c r="L798" s="444">
        <f t="shared" ca="1" si="80"/>
        <v>986605.01999083464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986605.01999083464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4077.9532583792266</v>
      </c>
      <c r="L799" s="444">
        <f t="shared" ca="1" si="80"/>
        <v>982786.73526939366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982786.73526939366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4062.0437387065558</v>
      </c>
      <c r="L800" s="444">
        <f t="shared" ca="1" si="80"/>
        <v>978952.54102827993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978952.54102827993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4046.0679293685826</v>
      </c>
      <c r="L801" s="444">
        <f t="shared" ca="1" si="80"/>
        <v>975102.37097782828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975102.37097782828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4030.025554158367</v>
      </c>
      <c r="L802" s="444">
        <f t="shared" ca="1" si="80"/>
        <v>971236.15855216642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971236.15855216642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4013.9163357181092</v>
      </c>
      <c r="L803" s="444">
        <f t="shared" ca="1" si="80"/>
        <v>967353.83690806432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967353.83690806432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3997.7399955343508</v>
      </c>
      <c r="L804" s="444">
        <f t="shared" ca="1" si="80"/>
        <v>963455.33892377838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963455.33892377838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3981.4962539331591</v>
      </c>
      <c r="L805" s="444">
        <f t="shared" ca="1" si="80"/>
        <v>959540.59719789133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959540.59719789133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3965.1848300752963</v>
      </c>
      <c r="L806" s="444">
        <f t="shared" ca="1" si="80"/>
        <v>955609.54404814634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955609.54404814634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3948.8054419513587</v>
      </c>
      <c r="L807" s="444">
        <f t="shared" ca="1" si="80"/>
        <v>951662.11151027749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951662.11151027749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3932.357806376905</v>
      </c>
      <c r="L808" s="444">
        <f t="shared" ca="1" si="80"/>
        <v>947698.23133683414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947698.23133683414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3915.8416389875579</v>
      </c>
      <c r="L809" s="444">
        <f t="shared" ca="1" si="80"/>
        <v>943717.83499600145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943717.83499600145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3899.2566542340883</v>
      </c>
      <c r="L810" s="444">
        <f t="shared" ca="1" si="80"/>
        <v>939720.85367041535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939720.85367041535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3882.6025653774796</v>
      </c>
      <c r="L811" s="444">
        <f t="shared" ca="1" si="80"/>
        <v>935707.21825597261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935707.21825597261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3865.8790844839687</v>
      </c>
      <c r="L812" s="444">
        <f t="shared" ca="1" si="80"/>
        <v>931676.85936063633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931676.85936063633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3849.0859224200672</v>
      </c>
      <c r="L813" s="444">
        <f t="shared" ca="1" si="80"/>
        <v>927629.70730323612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927629.70730323612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3832.2227888475659</v>
      </c>
      <c r="L814" s="444">
        <f t="shared" ca="1" si="80"/>
        <v>923565.69211226341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923565.69211226341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3815.2893922185126</v>
      </c>
      <c r="L815" s="444">
        <f t="shared" ca="1" si="80"/>
        <v>919484.74352466164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919484.74352466164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3798.2854397701722</v>
      </c>
      <c r="L816" s="444">
        <f t="shared" ca="1" si="80"/>
        <v>915386.79098461161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915386.79098461161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3781.2106375199637</v>
      </c>
      <c r="L817" s="444">
        <f t="shared" ca="1" si="80"/>
        <v>911271.76364231133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911271.76364231133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3764.0646902603794</v>
      </c>
      <c r="L818" s="444">
        <f t="shared" ca="1" si="80"/>
        <v>907139.59035275143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907139.59035275143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3746.8473015538798</v>
      </c>
      <c r="L819" s="444">
        <f t="shared" ca="1" si="80"/>
        <v>902990.19967448513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902990.19967448513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3729.5581737277703</v>
      </c>
      <c r="L820" s="444">
        <f t="shared" ca="1" si="80"/>
        <v>898823.51986839273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898823.51986839273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3712.1970078690515</v>
      </c>
      <c r="L821" s="444">
        <f t="shared" ca="1" si="80"/>
        <v>894639.47889644152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894639.47889644152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3694.7635038192557</v>
      </c>
      <c r="L822" s="444">
        <f t="shared" ca="1" si="80"/>
        <v>890438.00442044053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890438.00442044053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3677.2573601692511</v>
      </c>
      <c r="L823" s="444">
        <f t="shared" ca="1" si="80"/>
        <v>886219.02380078949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886219.02380078949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3659.6782742540386</v>
      </c>
      <c r="L824" s="444">
        <f t="shared" ca="1" si="80"/>
        <v>881982.46409522335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881982.46409522335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3642.0259421475134</v>
      </c>
      <c r="L825" s="444">
        <f t="shared" ca="1" si="80"/>
        <v>877728.25205755059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877728.25205755059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3624.3000586572098</v>
      </c>
      <c r="L826" s="444">
        <f t="shared" ca="1" si="80"/>
        <v>873456.31413638755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873456.31413638755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3606.5003173190303</v>
      </c>
      <c r="L827" s="444">
        <f t="shared" ca="1" si="80"/>
        <v>869166.57647388638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869166.57647388638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3588.6264103919416</v>
      </c>
      <c r="L828" s="444">
        <f t="shared" ca="1" si="80"/>
        <v>864858.96490445815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864858.96490445815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3570.6780288526579</v>
      </c>
      <c r="L829" s="444">
        <f t="shared" ca="1" si="80"/>
        <v>860533.40495349059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860533.40495349059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3552.6548623902927</v>
      </c>
      <c r="L830" s="444">
        <f t="shared" ca="1" si="80"/>
        <v>856189.82183606061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856189.82183606061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3534.5565994010017</v>
      </c>
      <c r="L831" s="444">
        <f t="shared" ca="1" si="80"/>
        <v>851828.14045564143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851828.14045564143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3516.3829269825883</v>
      </c>
      <c r="L832" s="444">
        <f t="shared" ca="1" si="80"/>
        <v>847448.2854028038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847448.2854028038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3498.1335309290985</v>
      </c>
      <c r="L833" s="444">
        <f t="shared" ca="1" si="80"/>
        <v>843050.18095391267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843050.18095391267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3479.8080957253851</v>
      </c>
      <c r="L834" s="444">
        <f t="shared" ca="1" si="80"/>
        <v>838633.75106981781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838633.75106981781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3461.4063045416569</v>
      </c>
      <c r="L835" s="444">
        <f t="shared" ca="1" si="80"/>
        <v>834198.9193945392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834198.9193945392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3442.9278392279957</v>
      </c>
      <c r="L836" s="444">
        <f t="shared" ca="1" si="80"/>
        <v>829745.60925394692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829745.60925394692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3424.372380308861</v>
      </c>
      <c r="L837" s="444">
        <f t="shared" ca="1" si="80"/>
        <v>825273.7436544355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825273.7436544355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3405.7396069775632</v>
      </c>
      <c r="L838" s="444">
        <f t="shared" ca="1" si="80"/>
        <v>820783.24528159283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820783.24528159283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3387.0291970907192</v>
      </c>
      <c r="L839" s="444">
        <f t="shared" ca="1" si="80"/>
        <v>816274.03649886337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816274.03649886337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3368.2408271626796</v>
      </c>
      <c r="L840" s="444">
        <f t="shared" ca="1" si="80"/>
        <v>811746.03934620577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811746.03934620577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3349.3741723599396</v>
      </c>
      <c r="L841" s="444">
        <f t="shared" ca="1" si="80"/>
        <v>807199.17553874548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807199.17553874548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3330.4289064955219</v>
      </c>
      <c r="L842" s="444">
        <f t="shared" ca="1" si="80"/>
        <v>802633.36646542081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802633.36646542081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3311.4047020233356</v>
      </c>
      <c r="L843" s="444">
        <f t="shared" ca="1" si="80"/>
        <v>798048.53318762395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798048.53318762395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3292.3012300325154</v>
      </c>
      <c r="L844" s="444">
        <f t="shared" ca="1" si="80"/>
        <v>793444.59643783618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793444.59643783618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3273.1181602417332</v>
      </c>
      <c r="L845" s="444">
        <f t="shared" ca="1" si="80"/>
        <v>788821.4766182577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788821.4766182577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3253.8551609934893</v>
      </c>
      <c r="L846" s="444">
        <f t="shared" ca="1" si="80"/>
        <v>784179.09379943099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784179.09379943099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3234.5118992483781</v>
      </c>
      <c r="L847" s="444">
        <f t="shared" ca="1" si="80"/>
        <v>779517.36771885911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779517.36771885911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3215.0880405793287</v>
      </c>
      <c r="L848" s="444">
        <f t="shared" ca="1" si="80"/>
        <v>774836.21777961822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774836.21777961822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3195.5832491658248</v>
      </c>
      <c r="L849" s="444">
        <f t="shared" ca="1" si="80"/>
        <v>770135.56304896378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770135.56304896378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3175.997187788098</v>
      </c>
      <c r="L850" s="444">
        <f t="shared" ca="1" si="80"/>
        <v>765415.32225693169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765415.32225693169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3156.3295178212975</v>
      </c>
      <c r="L851" s="444">
        <f t="shared" ca="1" si="80"/>
        <v>760675.41379493277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760675.41379493277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3136.5798992296354</v>
      </c>
      <c r="L852" s="444">
        <f t="shared" ca="1" si="80"/>
        <v>755915.75571434223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755915.75571434223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3116.7479905605082</v>
      </c>
      <c r="L853" s="444">
        <f t="shared" ca="1" si="80"/>
        <v>751136.26572508249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751136.26572508249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3096.8334489385925</v>
      </c>
      <c r="L854" s="444">
        <f t="shared" ca="1" si="80"/>
        <v>746336.86119420081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746336.86119420081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3076.8359300599191</v>
      </c>
      <c r="L855" s="444">
        <f t="shared" ca="1" si="80"/>
        <v>741517.45914444048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741517.45914444048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3056.7550881859179</v>
      </c>
      <c r="L856" s="444">
        <f t="shared" ca="1" si="80"/>
        <v>736677.97625280614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736677.97625280614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3036.5905761374411</v>
      </c>
      <c r="L857" s="444">
        <f t="shared" ca="1" si="80"/>
        <v>731818.32884912333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731818.32884912333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3016.3420452887631</v>
      </c>
      <c r="L858" s="444">
        <f t="shared" ca="1" si="80"/>
        <v>726938.43291459186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726938.43291459186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2996.0091455615484</v>
      </c>
      <c r="L859" s="444">
        <f t="shared" ca="1" si="80"/>
        <v>722038.20408033323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722038.20408033323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2975.5915254188039</v>
      </c>
      <c r="L860" s="444">
        <f t="shared" ca="1" si="80"/>
        <v>717117.5576259318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717117.5576259318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2955.0888318587981</v>
      </c>
      <c r="L861" s="444">
        <f t="shared" ca="1" si="80"/>
        <v>712176.4084779704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712176.4084779704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2934.5007104089591</v>
      </c>
      <c r="L862" s="444">
        <f t="shared" ca="1" si="80"/>
        <v>707214.67120855907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707214.67120855907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2913.8268051197451</v>
      </c>
      <c r="L863" s="444">
        <f t="shared" ca="1" si="80"/>
        <v>702232.26003385859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702232.26003385859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2893.0667585584933</v>
      </c>
      <c r="L864" s="444">
        <f t="shared" ca="1" si="80"/>
        <v>697229.08881259686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697229.08881259686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2872.220211803236</v>
      </c>
      <c r="L865" s="444">
        <f t="shared" ca="1" si="80"/>
        <v>692205.07104457985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692205.07104457985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2851.2868044364982</v>
      </c>
      <c r="L866" s="444">
        <f t="shared" ca="1" si="80"/>
        <v>687160.11986919609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687160.11986919609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2830.266174539066</v>
      </c>
      <c r="L867" s="444">
        <f t="shared" ca="1" si="80"/>
        <v>682094.14806391497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682094.14806391497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2809.1579586837279</v>
      </c>
      <c r="L868" s="444">
        <f t="shared" ca="1" si="80"/>
        <v>677007.06804277841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677007.06804277841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2787.9617919289922</v>
      </c>
      <c r="L869" s="444">
        <f t="shared" ca="1" si="80"/>
        <v>671898.79185488715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671898.79185488715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2766.677307812779</v>
      </c>
      <c r="L870" s="444">
        <f t="shared" ca="1" si="80"/>
        <v>666769.23118287965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666769.23118287965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2745.3041383460809</v>
      </c>
      <c r="L871" s="444">
        <f t="shared" ca="1" si="80"/>
        <v>661618.29734140553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661618.29734140553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2723.8419140066053</v>
      </c>
      <c r="L872" s="444">
        <f t="shared" ca="1" si="80"/>
        <v>656445.90127559192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656445.90127559192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2702.2902637323818</v>
      </c>
      <c r="L873" s="444">
        <f t="shared" ca="1" si="80"/>
        <v>651251.95355950412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651251.95355950412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2680.6488149153497</v>
      </c>
      <c r="L874" s="444">
        <f t="shared" ca="1" si="80"/>
        <v>646036.36439459922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646036.36439459922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2658.9171933949124</v>
      </c>
      <c r="L875" s="444">
        <f t="shared" ca="1" si="80"/>
        <v>640799.04360817396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640799.04360817396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2637.0950234514739</v>
      </c>
      <c r="L876" s="444">
        <f t="shared" ca="1" si="80"/>
        <v>635539.90065180522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635539.90065180522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2615.1819277999375</v>
      </c>
      <c r="L877" s="444">
        <f t="shared" ca="1" si="80"/>
        <v>630258.84459978493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630258.84459978493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2593.177527583186</v>
      </c>
      <c r="L878" s="444">
        <f t="shared" ca="1" si="80"/>
        <v>624955.78414754791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624955.78414754791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2571.081442365532</v>
      </c>
      <c r="L879" s="444">
        <f t="shared" ca="1" si="80"/>
        <v>619630.62761009322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619630.62761009322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2548.8932901261373</v>
      </c>
      <c r="L880" s="444">
        <f t="shared" ca="1" si="80"/>
        <v>614283.2829203991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614283.2829203991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2526.6126872524119</v>
      </c>
      <c r="L881" s="444">
        <f t="shared" ca="1" si="80"/>
        <v>608913.65762783133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608913.65762783133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2504.2392485333794</v>
      </c>
      <c r="L882" s="444">
        <f t="shared" ca="1" si="80"/>
        <v>603521.65889654448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603521.65889654448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2481.7725871530179</v>
      </c>
      <c r="L883" s="444">
        <f t="shared" ca="1" si="80"/>
        <v>598107.19350387726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598107.19350387726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2459.2123146835711</v>
      </c>
      <c r="L884" s="444">
        <f t="shared" ca="1" si="80"/>
        <v>592670.16783874063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592670.16783874063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2436.5580410788348</v>
      </c>
      <c r="L885" s="444">
        <f t="shared" ca="1" si="80"/>
        <v>587210.48789999925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587210.48789999925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2413.8093746674126</v>
      </c>
      <c r="L886" s="444">
        <f t="shared" ca="1" si="80"/>
        <v>581728.05929484637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581728.05929484637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2390.9659221459424</v>
      </c>
      <c r="L887" s="444">
        <f t="shared" ca="1" si="80"/>
        <v>576222.78723717213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576222.78723717213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2368.0272885722998</v>
      </c>
      <c r="L888" s="444">
        <f t="shared" ca="1" si="80"/>
        <v>570694.57654592418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570694.57654592418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2344.9930773587666</v>
      </c>
      <c r="L889" s="444">
        <f t="shared" ca="1" si="80"/>
        <v>565143.33164346276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565143.33164346276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2321.8628902651772</v>
      </c>
      <c r="L890" s="444">
        <f t="shared" ca="1" si="80"/>
        <v>559568.95655390772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559568.95655390772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2298.636327392031</v>
      </c>
      <c r="L891" s="444">
        <f t="shared" ca="1" si="80"/>
        <v>553971.35490147956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553971.35490147956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2275.3129871735805</v>
      </c>
      <c r="L892" s="444">
        <f t="shared" ca="1" si="80"/>
        <v>548350.42990883288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548350.42990883288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2251.8924663708858</v>
      </c>
      <c r="L893" s="444">
        <f t="shared" ca="1" si="80"/>
        <v>542706.08439538348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542706.08439538348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2228.3743600648468</v>
      </c>
      <c r="L894" s="444">
        <f t="shared" ca="1" si="80"/>
        <v>537038.22077562811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537038.22077562811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2204.7582616491995</v>
      </c>
      <c r="L895" s="444">
        <f t="shared" ca="1" si="80"/>
        <v>531346.74105745705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531346.74105745705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2181.0437628234868</v>
      </c>
      <c r="L896" s="444">
        <f t="shared" ca="1" si="80"/>
        <v>525631.54684046039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525631.54684046039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2157.2304535860007</v>
      </c>
      <c r="L897" s="444">
        <f t="shared" ca="1" si="80"/>
        <v>519892.53931422619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519892.53931422619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2133.3179222266917</v>
      </c>
      <c r="L898" s="444">
        <f t="shared" ca="1" si="80"/>
        <v>514129.61925663269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514129.61925663269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2109.305755320052</v>
      </c>
      <c r="L899" s="444">
        <f t="shared" ca="1" si="80"/>
        <v>508342.68703213258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508342.68703213258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2085.1935377179684</v>
      </c>
      <c r="L900" s="444">
        <f t="shared" ca="1" si="80"/>
        <v>502531.64259003039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502531.64259003039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2060.9808525425424</v>
      </c>
      <c r="L901" s="444">
        <f t="shared" ca="1" si="80"/>
        <v>496696.38546275278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496696.38546275278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2036.6672811788858</v>
      </c>
      <c r="L902" s="444">
        <f t="shared" ca="1" si="80"/>
        <v>490836.81476411148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490836.81476411148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2012.2524032678807</v>
      </c>
      <c r="L903" s="444">
        <f t="shared" ca="1" si="80"/>
        <v>484952.8291875592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484952.8291875592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1987.7357966989125</v>
      </c>
      <c r="L904" s="444">
        <f t="shared" ca="1" si="80"/>
        <v>479044.32700443792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479044.32700443792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1963.1170376025741</v>
      </c>
      <c r="L905" s="444">
        <f t="shared" ca="1" si="80"/>
        <v>473111.20606222033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473111.20606222033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1938.3957003433341</v>
      </c>
      <c r="L906" s="444">
        <f t="shared" ca="1" si="80"/>
        <v>467153.36378274352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467153.36378274352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1913.5713575121806</v>
      </c>
      <c r="L907" s="444">
        <f t="shared" ca="1" si="80"/>
        <v>461170.69716043555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461170.69716043555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1888.6435799192307</v>
      </c>
      <c r="L908" s="444">
        <f t="shared" ca="1" si="80"/>
        <v>455163.10276053462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455163.10276053462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1863.6119365863101</v>
      </c>
      <c r="L909" s="444">
        <f t="shared" ca="1" si="80"/>
        <v>449130.47671730077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449130.47671730077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1838.4759947395025</v>
      </c>
      <c r="L910" s="444">
        <f t="shared" ca="1" si="80"/>
        <v>443072.71473222011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443072.71473222011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1813.2353198016663</v>
      </c>
      <c r="L911" s="444">
        <f t="shared" ca="1" si="80"/>
        <v>436989.7120722016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436989.7120722016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1787.8894753849227</v>
      </c>
      <c r="L912" s="444">
        <f t="shared" ca="1" si="80"/>
        <v>430881.36356776633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430881.36356776633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1762.4380232831088</v>
      </c>
      <c r="L913" s="444">
        <f t="shared" ca="1" si="80"/>
        <v>424747.56361122924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424747.56361122924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1736.8805234642043</v>
      </c>
      <c r="L914" s="444">
        <f t="shared" ca="1" si="80"/>
        <v>418588.20615487325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418588.20615487325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1711.2165340627212</v>
      </c>
      <c r="L915" s="444">
        <f t="shared" ca="1" si="80"/>
        <v>412403.18470911577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412403.18470911577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1685.4456113720651</v>
      </c>
      <c r="L916" s="444">
        <f t="shared" ca="1" si="80"/>
        <v>406192.39234066766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406192.39234066766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1659.5673098368645</v>
      </c>
      <c r="L917" s="444">
        <f t="shared" ca="1" si="80"/>
        <v>399955.72167068435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399955.72167068435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1633.5811820452673</v>
      </c>
      <c r="L918" s="444">
        <f t="shared" ca="1" si="80"/>
        <v>393693.06487290945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393693.06487290945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1607.4867787212054</v>
      </c>
      <c r="L919" s="444">
        <f t="shared" ca="1" si="80"/>
        <v>387404.31367181049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387404.31367181049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1581.2836487166264</v>
      </c>
      <c r="L920" s="444">
        <f t="shared" ca="1" si="80"/>
        <v>381089.35934070696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381089.35934070696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1554.971339003695</v>
      </c>
      <c r="L921" s="444">
        <f t="shared" ca="1" si="80"/>
        <v>374748.09269989049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374748.09269989049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1528.5493946669596</v>
      </c>
      <c r="L922" s="444">
        <f t="shared" ca="1" si="80"/>
        <v>368380.40411473729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368380.40411473729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1502.0173588954881</v>
      </c>
      <c r="L923" s="444">
        <f t="shared" ca="1" si="80"/>
        <v>361986.18349381263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361986.18349381263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1475.3747729749684</v>
      </c>
      <c r="L924" s="444">
        <f t="shared" ca="1" si="80"/>
        <v>355565.32028696744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355565.32028696744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1448.6211762797802</v>
      </c>
      <c r="L925" s="444">
        <f t="shared" ca="1" si="80"/>
        <v>349117.70348342706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349117.70348342706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1421.7561062650286</v>
      </c>
      <c r="L926" s="444">
        <f t="shared" ca="1" si="80"/>
        <v>342643.22160987189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342643.22160987189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1394.7790984585488</v>
      </c>
      <c r="L927" s="444">
        <f t="shared" ca="1" si="80"/>
        <v>336141.76272851025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336141.76272851025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1367.6896864528753</v>
      </c>
      <c r="L928" s="444">
        <f t="shared" ca="1" si="80"/>
        <v>329613.21443514293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329613.21443514293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1340.4874018971782</v>
      </c>
      <c r="L929" s="444">
        <f t="shared" ca="1" si="80"/>
        <v>323057.46385721996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323057.46385721996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1313.1717744891657</v>
      </c>
      <c r="L930" s="444">
        <f t="shared" ca="1" si="80"/>
        <v>316474.39765188895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316474.39765188895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1285.7423319669533</v>
      </c>
      <c r="L931" s="444">
        <f t="shared" ca="1" si="80"/>
        <v>309863.90200403571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309863.90200403571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1258.1986001008981</v>
      </c>
      <c r="L932" s="444">
        <f t="shared" ca="1" si="80"/>
        <v>303225.86262431642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303225.86262431642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1230.5401026854011</v>
      </c>
      <c r="L933" s="444">
        <f t="shared" ca="1" si="80"/>
        <v>296560.16474718164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296560.16474718164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1202.7663615306728</v>
      </c>
      <c r="L934" s="444">
        <f t="shared" ca="1" si="80"/>
        <v>289866.69312889216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289866.69312889216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1174.8768964544665</v>
      </c>
      <c r="L935" s="444">
        <f t="shared" ca="1" si="80"/>
        <v>283145.33204552648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283145.33204552648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1146.8712252737762</v>
      </c>
      <c r="L936" s="444">
        <f t="shared" ca="1" si="80"/>
        <v>276395.96529098006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276395.96529098006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1118.7488637964996</v>
      </c>
      <c r="L937" s="444">
        <f t="shared" ca="1" si="80"/>
        <v>269618.47617495636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269618.47617495636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1090.5093258130673</v>
      </c>
      <c r="L938" s="444">
        <f t="shared" ca="1" si="80"/>
        <v>262812.74752094928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262812.74752094928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1062.152123088038</v>
      </c>
      <c r="L939" s="444">
        <f t="shared" ca="1" si="80"/>
        <v>255978.66166421716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255978.66166421716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1033.676765351654</v>
      </c>
      <c r="L940" s="444">
        <f t="shared" ca="1" si="80"/>
        <v>249116.10044974863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249116.10044974863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1005.0827602913686</v>
      </c>
      <c r="L941" s="444">
        <f t="shared" ca="1" si="80"/>
        <v>242224.94523021983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242224.94523021983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976.36961354333175</v>
      </c>
      <c r="L942" s="444">
        <f t="shared" ca="1" si="80"/>
        <v>235305.07686394299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235305.07686394299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947.5368286838451</v>
      </c>
      <c r="L943" s="444">
        <f t="shared" ca="1" si="80"/>
        <v>228356.37571280665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228356.37571280665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918.58390722077695</v>
      </c>
      <c r="L944" s="444">
        <f t="shared" ca="1" si="80"/>
        <v>221378.72164020725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221378.72164020725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889.5103485849462</v>
      </c>
      <c r="L945" s="444">
        <f t="shared" ca="1" si="80"/>
        <v>214371.99400897202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214371.99400897202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860.31565012146598</v>
      </c>
      <c r="L946" s="444">
        <f t="shared" ca="1" si="80"/>
        <v>207336.0716792733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207336.0716792733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830.99930708105467</v>
      </c>
      <c r="L947" s="444">
        <f t="shared" ca="1" si="80"/>
        <v>200270.83300653417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200270.83300653417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801.56081261130828</v>
      </c>
      <c r="L948" s="444">
        <f t="shared" ca="1" si="80"/>
        <v>193176.15583932531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193176.15583932531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771.99965774793804</v>
      </c>
      <c r="L949" s="444">
        <f t="shared" ca="1" si="80"/>
        <v>186051.91751725308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186051.91751725308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742.31533140597048</v>
      </c>
      <c r="L950" s="444">
        <f t="shared" ca="1" si="80"/>
        <v>178897.99486883887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178897.99486883887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712.5073203709112</v>
      </c>
      <c r="L951" s="444">
        <f t="shared" ca="1" si="80"/>
        <v>171714.2642093896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171714.2642093896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682.57510928987256</v>
      </c>
      <c r="L952" s="444">
        <f t="shared" ca="1" si="80"/>
        <v>164500.6013388593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164500.6013388593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652.51818066266299</v>
      </c>
      <c r="L953" s="444">
        <f t="shared" ca="1" si="80"/>
        <v>157256.88153970178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157256.88153970178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622.33601483283996</v>
      </c>
      <c r="L954" s="444">
        <f t="shared" ca="1" si="80"/>
        <v>149982.97957471444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149982.97957471444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592.02808997872614</v>
      </c>
      <c r="L955" s="444">
        <f t="shared" ca="1" si="80"/>
        <v>142678.769684873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142678.769684873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561.59388210438681</v>
      </c>
      <c r="L956" s="444">
        <f t="shared" ca="1" si="80"/>
        <v>135344.12558715721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135344.12558715721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531.03286503057097</v>
      </c>
      <c r="L957" s="444">
        <f t="shared" ca="1" si="80"/>
        <v>127978.92047236759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127978.92047236759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500.34451038561423</v>
      </c>
      <c r="L958" s="444">
        <f t="shared" ca="1" si="80"/>
        <v>120583.02700293303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120583.02700293303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469.52828759630347</v>
      </c>
      <c r="L959" s="444">
        <f t="shared" ca="1" si="80"/>
        <v>113156.31731070914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113156.31731070914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438.58366387870404</v>
      </c>
      <c r="L960" s="444">
        <f t="shared" ca="1" si="80"/>
        <v>105698.66299476766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105698.66299476766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407.5101042289478</v>
      </c>
      <c r="L961" s="444">
        <f t="shared" ca="1" si="80"/>
        <v>98209.935119176414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98209.935119176414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376.30707141398426</v>
      </c>
      <c r="L962" s="444">
        <f t="shared" ca="1" si="80"/>
        <v>90690.004210770217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90690.004210770217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344.97402596229176</v>
      </c>
      <c r="L963" s="444">
        <f t="shared" ca="1" si="80"/>
        <v>83138.740256912322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83138.740256912322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313.51042615455054</v>
      </c>
      <c r="L964" s="444">
        <f t="shared" ca="1" si="80"/>
        <v>75556.012703246684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75556.012703246684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281.91572801427708</v>
      </c>
      <c r="L965" s="444">
        <f t="shared" ca="1" si="80"/>
        <v>67941.69045144078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67941.69045144078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250.18938529841913</v>
      </c>
      <c r="L966" s="444">
        <f t="shared" ca="1" si="80"/>
        <v>60295.641856919014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60295.641856919014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218.33084948791176</v>
      </c>
      <c r="L967" s="444">
        <f t="shared" ca="1" si="80"/>
        <v>52617.734726586736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52617.734726586736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186.33956977819395</v>
      </c>
      <c r="L968" s="444">
        <f t="shared" ca="1" si="80"/>
        <v>44907.836316544744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44907.836316544744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154.21499306968565</v>
      </c>
      <c r="L969" s="444">
        <f t="shared" ca="1" si="80"/>
        <v>37165.81332979424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37165.81332979424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121.95656395822522</v>
      </c>
      <c r="L970" s="444">
        <f t="shared" ca="1" si="80"/>
        <v>29391.531913932282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29391.531913932282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89.563724725467068</v>
      </c>
      <c r="L971" s="444">
        <f t="shared" ca="1" si="80"/>
        <v>21584.857658837565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21584.857658837565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57.035915329239089</v>
      </c>
      <c r="L972" s="444">
        <f t="shared" ca="1" si="80"/>
        <v>13745.655594346621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13745.655594346621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24.372573393860151</v>
      </c>
      <c r="L973" s="444">
        <f t="shared" ca="1" si="80"/>
        <v>5873.7901879202964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5873.7901879202964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-8.4268657995828669</v>
      </c>
      <c r="L974" s="444">
        <f t="shared" ca="1" si="80"/>
        <v>-2030.8746576994711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-2030.8746576994711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-41.362969322998566</v>
      </c>
      <c r="L975" s="444">
        <f t="shared" ca="1" si="80"/>
        <v>-9968.4756068426541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-9968.4756068426541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-74.436306611095162</v>
      </c>
      <c r="L976" s="444">
        <f t="shared" ca="1" si="80"/>
        <v>-17939.149893273934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-17939.149893273934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-107.64744947122549</v>
      </c>
      <c r="L977" s="444">
        <f t="shared" ca="1" si="80"/>
        <v>-25943.035322565342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-25943.035322565342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-140.99697209327303</v>
      </c>
      <c r="L978" s="444">
        <f t="shared" ca="1" si="80"/>
        <v>-33980.270274478797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-33980.270274478797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-174.48545105957911</v>
      </c>
      <c r="L979" s="444">
        <f t="shared" ca="1" si="80"/>
        <v>-42050.99370535856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-42050.99370535856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-208.11346535491145</v>
      </c>
      <c r="L980" s="444">
        <f t="shared" ca="1" si="80"/>
        <v>-50155.345150533656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-50155.345150533656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-241.88159637647433</v>
      </c>
      <c r="L981" s="444">
        <f t="shared" ca="1" si="80"/>
        <v>-58293.464726730315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-58293.464726730315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-275.79042794396037</v>
      </c>
      <c r="L982" s="444">
        <f t="shared" ca="1" si="80"/>
        <v>-66465.493134494449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-66465.493134494449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-309.84054630964431</v>
      </c>
      <c r="L983" s="444">
        <f t="shared" ca="1" si="80"/>
        <v>-74671.571660624279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-74671.571660624279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-344.03254016851861</v>
      </c>
      <c r="L984" s="444">
        <f t="shared" ca="1" si="80"/>
        <v>-82911.842180612992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-82911.842180612992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-378.36700066847158</v>
      </c>
      <c r="L985" s="444">
        <f t="shared" ca="1" si="80"/>
        <v>-91186.447161101649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-91186.447161101649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-412.84452142050765</v>
      </c>
      <c r="L986" s="444">
        <f t="shared" ca="1" si="80"/>
        <v>-99495.529662342349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-99495.529662342349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-447.46569850901051</v>
      </c>
      <c r="L987" s="444">
        <f t="shared" ca="1" si="80"/>
        <v>-107839.23334067155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-107839.23334067155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-482.23113050204881</v>
      </c>
      <c r="L988" s="444">
        <f t="shared" ca="1" si="80"/>
        <v>-116217.70245099379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-116217.70245099379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-517.14141846172481</v>
      </c>
      <c r="L989" s="444">
        <f t="shared" ca="1" si="80"/>
        <v>-124631.08184927571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-124631.08184927571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-552.19716595456612</v>
      </c>
      <c r="L990" s="444">
        <f t="shared" ca="1" si="80"/>
        <v>-133079.51699505045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-133079.51699505045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-587.39897906196097</v>
      </c>
      <c r="L991" s="444">
        <f t="shared" ca="1" si="80"/>
        <v>-141563.15395393257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-141563.15395393257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-622.74746639063642</v>
      </c>
      <c r="L992" s="444">
        <f t="shared" ca="1" si="80"/>
        <v>-150082.13940014338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-150082.13940014338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-658.24323908318149</v>
      </c>
      <c r="L993" s="444">
        <f t="shared" ca="1" si="80"/>
        <v>-158636.62061904673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-158636.62061904673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-693.88691082861214</v>
      </c>
      <c r="L994" s="444">
        <f t="shared" ca="1" si="80"/>
        <v>-167226.74550969552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-167226.74550969552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-729.67909787298208</v>
      </c>
      <c r="L995" s="444">
        <f t="shared" ca="1" si="80"/>
        <v>-175852.66258738868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-175852.66258738868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-765.62041903003683</v>
      </c>
      <c r="L996" s="444">
        <f t="shared" ca="1" si="80"/>
        <v>-184514.5209862389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-184514.5209862389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-801.71149569191277</v>
      </c>
      <c r="L997" s="444">
        <f t="shared" ca="1" si="80"/>
        <v>-193212.47046175099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-193212.47046175099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-837.9529518398798</v>
      </c>
      <c r="L998" s="444">
        <f t="shared" ca="1" si="80"/>
        <v>-201946.66139341105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-201946.66139341105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-874.34541405513005</v>
      </c>
      <c r="L999" s="444">
        <f t="shared" ca="1" si="80"/>
        <v>-210717.24478728636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-210717.24478728636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-910.88951152961056</v>
      </c>
      <c r="L1000" s="444">
        <f t="shared" ca="1" si="80"/>
        <v>-219524.37227863615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-219524.37227863615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-947.58587607690117</v>
      </c>
      <c r="L1001" s="444">
        <f t="shared" ca="1" si="80"/>
        <v>-228368.19613453321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-228368.19613453321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-984.43514214313916</v>
      </c>
      <c r="L1002" s="444">
        <f t="shared" ca="1" si="80"/>
        <v>-237248.86925649652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-237248.86925649652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-1021.437946817986</v>
      </c>
      <c r="L1003" s="444">
        <f t="shared" ca="1" si="80"/>
        <v>-246166.54518313467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-246166.54518313467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-1058.5949298456453</v>
      </c>
      <c r="L1004" s="444">
        <f t="shared" ca="1" si="80"/>
        <v>-255121.3780928005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-255121.3780928005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-1095.9067336359194</v>
      </c>
      <c r="L1005" s="444">
        <f t="shared" ca="1" si="80"/>
        <v>-264113.5228062566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-264113.5228062566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-1133.3740032753199</v>
      </c>
      <c r="L1006" s="444">
        <f t="shared" ca="1" si="80"/>
        <v>-273143.13478935207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-273143.13478935207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-1170.9973865382176</v>
      </c>
      <c r="L1007" s="444">
        <f t="shared" ca="1" si="80"/>
        <v>-282210.37015571044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-282210.37015571044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-1208.7775338980441</v>
      </c>
      <c r="L1008" s="444">
        <f t="shared" ca="1" si="80"/>
        <v>-291315.38566942868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-291315.38566942868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-1246.7150985385369</v>
      </c>
      <c r="L1009" s="444">
        <f t="shared" ca="1" si="80"/>
        <v>-300458.33874778741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-300458.33874778741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-1284.8107363650315</v>
      </c>
      <c r="L1010" s="444">
        <f t="shared" ca="1" si="80"/>
        <v>-309639.38746397261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-309639.38746397261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-1323.0651060158032</v>
      </c>
      <c r="L1011" s="444">
        <f t="shared" ca="1" si="80"/>
        <v>-318858.69054980861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-318858.69054980861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-1361.4788688734532</v>
      </c>
      <c r="L1012" s="444">
        <f t="shared" ca="1" si="80"/>
        <v>-328116.40739850223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-328116.40739850223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-1400.0526890763433</v>
      </c>
      <c r="L1013" s="444">
        <f t="shared" ca="1" si="80"/>
        <v>-337412.69806739874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-337412.69806739874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-1438.7872335300788</v>
      </c>
      <c r="L1014" s="444">
        <f t="shared" ca="1" si="80"/>
        <v>-346747.72328074899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-346747.72328074899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-1477.6831719190382</v>
      </c>
      <c r="L1015" s="444">
        <f t="shared" ca="1" si="80"/>
        <v>-356121.64443248819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-356121.64443248819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-1516.7411767179515</v>
      </c>
      <c r="L1016" s="444">
        <f t="shared" ca="1" si="80"/>
        <v>-365534.62358902633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-365534.62358902633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-1555.961923203527</v>
      </c>
      <c r="L1017" s="444">
        <f t="shared" ca="1" si="80"/>
        <v>-374986.82349205005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-374986.82349205005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-1595.3460894661259</v>
      </c>
      <c r="L1018" s="444">
        <f t="shared" ca="1" si="80"/>
        <v>-384478.40756133635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-384478.40756133635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-1634.8943564214856</v>
      </c>
      <c r="L1019" s="444">
        <f t="shared" ca="1" si="80"/>
        <v>-394009.53989757801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-394009.53989757801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-1674.6074078224924</v>
      </c>
      <c r="L1020" s="444">
        <f t="shared" ca="1" si="80"/>
        <v>-403580.38528522069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-403580.38528522069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-1714.4859302710036</v>
      </c>
      <c r="L1021" s="444">
        <f t="shared" ca="1" si="80"/>
        <v>-413191.10919531184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-413191.10919531184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-1754.5306132297167</v>
      </c>
      <c r="L1022" s="444">
        <f t="shared" ca="1" si="80"/>
        <v>-422841.87778836174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-422841.87778836174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-1794.7421490340912</v>
      </c>
      <c r="L1023" s="444">
        <f t="shared" ca="1" si="80"/>
        <v>-432532.85791721602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-432532.85791721602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-1835.1212329043174</v>
      </c>
      <c r="L1024" s="444">
        <f t="shared" ca="1" si="80"/>
        <v>-442264.21712994052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-442264.21712994052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-1875.668562957336</v>
      </c>
      <c r="L1025" s="444">
        <f t="shared" ca="1" si="80"/>
        <v>-452036.12367271801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-452036.12367271801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-1916.3848402189087</v>
      </c>
      <c r="L1026" s="444">
        <f t="shared" ca="1" si="80"/>
        <v>-461848.74649275711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-461848.74649275711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-1957.2707686357387</v>
      </c>
      <c r="L1027" s="444">
        <f t="shared" ca="1" si="80"/>
        <v>-471702.25524121302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-471702.25524121302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-1998.3270550876382</v>
      </c>
      <c r="L1028" s="444">
        <f t="shared" ref="L1028:L1282" ca="1" si="106">I1028-J1028+K1028</f>
        <v>-481596.82027612085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-481596.82027612085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-2039.5544093997541</v>
      </c>
      <c r="L1029" s="444">
        <f t="shared" ca="1" si="106"/>
        <v>-491532.61266534077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-491532.61266534077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-2080.953544354837</v>
      </c>
      <c r="L1030" s="444">
        <f t="shared" ca="1" si="106"/>
        <v>-501509.80418951577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-501509.80418951577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-2122.5251757055662</v>
      </c>
      <c r="L1031" s="444">
        <f t="shared" ca="1" si="106"/>
        <v>-511528.56734504149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-511528.56734504149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-2164.2700221869236</v>
      </c>
      <c r="L1032" s="444">
        <f t="shared" ca="1" si="106"/>
        <v>-521589.07534704858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-521589.07534704858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-2206.1888055286199</v>
      </c>
      <c r="L1033" s="444">
        <f t="shared" ca="1" si="106"/>
        <v>-531691.50213239738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-531691.50213239738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-2248.2822504675732</v>
      </c>
      <c r="L1034" s="444">
        <f t="shared" ca="1" si="106"/>
        <v>-541836.02236268518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-541836.02236268518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-2290.5510847604392</v>
      </c>
      <c r="L1035" s="444">
        <f t="shared" ca="1" si="106"/>
        <v>-552022.81142726587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-552022.81142726587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-2332.9960391961922</v>
      </c>
      <c r="L1036" s="444">
        <f t="shared" ca="1" si="106"/>
        <v>-562252.04544628225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-562252.04544628225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-2375.6178476087603</v>
      </c>
      <c r="L1037" s="444">
        <f t="shared" ca="1" si="106"/>
        <v>-572523.90127371124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-572523.90127371124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-2418.4172468897145</v>
      </c>
      <c r="L1038" s="444">
        <f t="shared" ca="1" si="106"/>
        <v>-582838.55650042114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-582838.55650042114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-2461.3949770010058</v>
      </c>
      <c r="L1039" s="444">
        <f t="shared" ca="1" si="106"/>
        <v>-593196.18945724238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-593196.18945724238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-2504.551780987761</v>
      </c>
      <c r="L1040" s="444">
        <f t="shared" ca="1" si="106"/>
        <v>-603596.97921805037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-603596.97921805037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-2547.8884049911276</v>
      </c>
      <c r="L1041" s="444">
        <f t="shared" ca="1" si="106"/>
        <v>-614041.10560286173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-614041.10560286173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-2591.4055982611749</v>
      </c>
      <c r="L1042" s="444">
        <f t="shared" ca="1" si="106"/>
        <v>-624528.74918094312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-624528.74918094312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-2635.1041131698471</v>
      </c>
      <c r="L1043" s="444">
        <f t="shared" ca="1" si="106"/>
        <v>-635060.09127393318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-635060.09127393318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-2678.9847052239725</v>
      </c>
      <c r="L1044" s="444">
        <f t="shared" ca="1" si="106"/>
        <v>-645635.31395897735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-645635.31395897735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-2723.0481330783232</v>
      </c>
      <c r="L1045" s="444">
        <f t="shared" ca="1" si="106"/>
        <v>-656254.60007187596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-656254.60007187596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-2767.295158548734</v>
      </c>
      <c r="L1046" s="444">
        <f t="shared" ca="1" si="106"/>
        <v>-666918.13321024494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-666918.13321024494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-2811.7265466252716</v>
      </c>
      <c r="L1047" s="444">
        <f t="shared" ca="1" si="106"/>
        <v>-677626.09773669043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-677626.09773669043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-2856.343065485461</v>
      </c>
      <c r="L1048" s="444">
        <f t="shared" ca="1" si="106"/>
        <v>-688378.67878199613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-688378.67878199613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-2901.145486507568</v>
      </c>
      <c r="L1049" s="444">
        <f t="shared" ca="1" si="106"/>
        <v>-699176.06224832393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-699176.06224832393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-2946.1345842839341</v>
      </c>
      <c r="L1050" s="444">
        <f t="shared" ca="1" si="106"/>
        <v>-710018.43481242808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-710018.43481242808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-2991.3111366343678</v>
      </c>
      <c r="L1051" s="444">
        <f t="shared" ca="1" si="106"/>
        <v>-720905.98392888263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-720905.98392888263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-3036.6759246195952</v>
      </c>
      <c r="L1052" s="444">
        <f t="shared" ca="1" si="106"/>
        <v>-731838.89783332241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-731838.89783332241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-3082.2297325547611</v>
      </c>
      <c r="L1053" s="444">
        <f t="shared" ca="1" si="106"/>
        <v>-742817.36554569739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-742817.36554569739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-3127.9733480229902</v>
      </c>
      <c r="L1054" s="444">
        <f t="shared" ca="1" si="106"/>
        <v>-753841.57687354065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-753841.57687354065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-3173.9075618890038</v>
      </c>
      <c r="L1055" s="444">
        <f t="shared" ca="1" si="106"/>
        <v>-764911.72241524991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-764911.72241524991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-3220.0331683127924</v>
      </c>
      <c r="L1056" s="444">
        <f t="shared" ca="1" si="106"/>
        <v>-776027.99356338289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-776027.99356338289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-3266.3509647633464</v>
      </c>
      <c r="L1057" s="444">
        <f t="shared" ca="1" si="106"/>
        <v>-787190.58250796644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-787190.58250796644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-3312.8617520324442</v>
      </c>
      <c r="L1058" s="444">
        <f t="shared" ca="1" si="106"/>
        <v>-798399.68223981909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-798399.68223981909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-3359.5663342484972</v>
      </c>
      <c r="L1059" s="444">
        <f t="shared" ca="1" si="106"/>
        <v>-809655.48655388784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-809655.48655388784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-3406.4655188904499</v>
      </c>
      <c r="L1060" s="444">
        <f t="shared" ca="1" si="106"/>
        <v>-820958.19005259848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-820958.19005259848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-3453.5601168017442</v>
      </c>
      <c r="L1061" s="444">
        <f t="shared" ca="1" si="106"/>
        <v>-832307.98814922047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-832307.98814922047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-3500.8509422043362</v>
      </c>
      <c r="L1062" s="444">
        <f t="shared" ca="1" si="106"/>
        <v>-843705.07707124506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-843705.07707124506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-3548.3388127127714</v>
      </c>
      <c r="L1063" s="444">
        <f t="shared" ca="1" si="106"/>
        <v>-855149.65386377811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-855149.65386377811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-3596.0245493483267</v>
      </c>
      <c r="L1064" s="444">
        <f t="shared" ca="1" si="106"/>
        <v>-866641.91639294662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-866641.91639294662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-3643.9089765531953</v>
      </c>
      <c r="L1065" s="444">
        <f t="shared" ca="1" si="106"/>
        <v>-878182.06334932009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-878182.06334932009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-3691.9929222047508</v>
      </c>
      <c r="L1066" s="444">
        <f t="shared" ca="1" si="106"/>
        <v>-889770.2942513451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-889770.2942513451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-3740.2772176298554</v>
      </c>
      <c r="L1067" s="444">
        <f t="shared" ca="1" si="106"/>
        <v>-901406.80944879516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-901406.80944879516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-3788.7626976192309</v>
      </c>
      <c r="L1068" s="444">
        <f t="shared" ca="1" si="106"/>
        <v>-913091.81012623466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-913091.81012623466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-3837.450200441896</v>
      </c>
      <c r="L1069" s="444">
        <f t="shared" ca="1" si="106"/>
        <v>-924825.49830649677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-924825.49830649677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-3886.3405678596541</v>
      </c>
      <c r="L1070" s="444">
        <f t="shared" ca="1" si="106"/>
        <v>-936608.0768541767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-936608.0768541767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-3935.4346451416545</v>
      </c>
      <c r="L1071" s="444">
        <f t="shared" ca="1" si="106"/>
        <v>-948439.74947913864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-948439.74947913864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-3984.7332810789949</v>
      </c>
      <c r="L1072" s="444">
        <f t="shared" ca="1" si="106"/>
        <v>-960320.72074003785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-960320.72074003785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-4034.2373279994085</v>
      </c>
      <c r="L1073" s="444">
        <f t="shared" ca="1" si="106"/>
        <v>-972251.19604785752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-972251.19604785752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-4083.947641781991</v>
      </c>
      <c r="L1074" s="444">
        <f t="shared" ca="1" si="106"/>
        <v>-984231.38166945975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-984231.38166945975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-4133.8650818719998</v>
      </c>
      <c r="L1075" s="444">
        <f t="shared" ca="1" si="106"/>
        <v>-996261.48473115196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-996261.48473115196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-4183.9905112957176</v>
      </c>
      <c r="L1076" s="444">
        <f t="shared" ca="1" si="106"/>
        <v>-1008341.7132222679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-1008341.7132222679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-4234.3247966753679</v>
      </c>
      <c r="L1077" s="444">
        <f t="shared" ca="1" si="106"/>
        <v>-1020472.2759987635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-1020472.2759987635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-4284.8688082440985</v>
      </c>
      <c r="L1078" s="444">
        <f t="shared" ca="1" si="106"/>
        <v>-1032653.3827868279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-1032653.3827868279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-4335.6234198610337</v>
      </c>
      <c r="L1079" s="444">
        <f t="shared" ca="1" si="106"/>
        <v>-1044885.2441865092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-1044885.2441865092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-4386.5895090263721</v>
      </c>
      <c r="L1080" s="444">
        <f t="shared" ca="1" si="106"/>
        <v>-1057168.0716753558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-1057168.0716753558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-4437.7679568965668</v>
      </c>
      <c r="L1081" s="444">
        <f t="shared" ca="1" si="106"/>
        <v>-1069502.0776120725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-1069502.0776120725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-4489.1596482995528</v>
      </c>
      <c r="L1082" s="444">
        <f t="shared" ca="1" si="106"/>
        <v>-1081887.4752401921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-1081887.4752401921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-4540.7654717500518</v>
      </c>
      <c r="L1083" s="444">
        <f t="shared" ca="1" si="106"/>
        <v>-1094324.4786917623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-1094324.4786917623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-4592.5863194649273</v>
      </c>
      <c r="L1084" s="444">
        <f t="shared" ca="1" si="106"/>
        <v>-1106813.3029910475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-1106813.3029910475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-4644.6230873786153</v>
      </c>
      <c r="L1085" s="444">
        <f t="shared" ca="1" si="106"/>
        <v>-1119354.1640582464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-1119354.1640582464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-4696.8766751586109</v>
      </c>
      <c r="L1086" s="444">
        <f t="shared" ca="1" si="106"/>
        <v>-1131947.2787132252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-1131947.2787132252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-4749.3479862210224</v>
      </c>
      <c r="L1087" s="444">
        <f t="shared" ca="1" si="106"/>
        <v>-1144592.8646792665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-1144592.8646792665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-4802.0379277461943</v>
      </c>
      <c r="L1088" s="444">
        <f t="shared" ca="1" si="106"/>
        <v>-1157291.140586833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-1157291.140586833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-4854.9474106943881</v>
      </c>
      <c r="L1089" s="444">
        <f t="shared" ca="1" si="106"/>
        <v>-1170042.3259773476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-1170042.3259773476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-4908.0773498215322</v>
      </c>
      <c r="L1090" s="444">
        <f t="shared" ca="1" si="106"/>
        <v>-1182846.6413069894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-1182846.6413069894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-4961.4286636950401</v>
      </c>
      <c r="L1091" s="444">
        <f t="shared" ca="1" si="106"/>
        <v>-1195704.3079505046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-1195704.3079505046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-5015.0022747096864</v>
      </c>
      <c r="L1092" s="444">
        <f t="shared" ca="1" si="106"/>
        <v>-1208615.5482050346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-1208615.5482050346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-5068.7991091035619</v>
      </c>
      <c r="L1093" s="444">
        <f t="shared" ca="1" si="106"/>
        <v>-1221580.5852939584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-1221580.5852939584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-5122.8200969740774</v>
      </c>
      <c r="L1094" s="444">
        <f t="shared" ca="1" si="106"/>
        <v>-1234599.6433707527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-1234599.6433707527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-5177.066172294054</v>
      </c>
      <c r="L1095" s="444">
        <f t="shared" ca="1" si="106"/>
        <v>-1247672.947522867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-1247672.947522867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-5231.5382729278635</v>
      </c>
      <c r="L1096" s="444">
        <f t="shared" ca="1" si="106"/>
        <v>-1260800.723775615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-1260800.723775615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-5286.2373406476463</v>
      </c>
      <c r="L1097" s="444">
        <f t="shared" ca="1" si="106"/>
        <v>-1273983.1990960829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-1273983.1990960829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-5341.1643211495966</v>
      </c>
      <c r="L1098" s="444">
        <f t="shared" ca="1" si="106"/>
        <v>-1287220.6013970529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-1287220.6013970529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-5396.3201640703046</v>
      </c>
      <c r="L1099" s="444">
        <f t="shared" ca="1" si="106"/>
        <v>-1300513.1595409433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-1300513.1595409433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-5451.7058230031816</v>
      </c>
      <c r="L1100" s="444">
        <f t="shared" ca="1" si="106"/>
        <v>-1313861.1033437666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-1313861.1033437666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-5507.322255514945</v>
      </c>
      <c r="L1101" s="444">
        <f t="shared" ca="1" si="106"/>
        <v>-1327264.6635791019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-1327264.6635791019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-5563.1704231621752</v>
      </c>
      <c r="L1102" s="444">
        <f t="shared" ca="1" si="106"/>
        <v>-1340724.0719820843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-1340724.0719820843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-5619.2512915079351</v>
      </c>
      <c r="L1103" s="444">
        <f t="shared" ca="1" si="106"/>
        <v>-1354239.5612534124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-1354239.5612534124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-5675.5658301384692</v>
      </c>
      <c r="L1104" s="444">
        <f t="shared" ca="1" si="106"/>
        <v>-1367811.3650633711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-1367811.3650633711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-5732.1150126799639</v>
      </c>
      <c r="L1105" s="444">
        <f t="shared" ca="1" si="106"/>
        <v>-1381439.7180558713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-1381439.7180558713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-5788.8998168153812</v>
      </c>
      <c r="L1106" s="444">
        <f t="shared" ca="1" si="106"/>
        <v>-1395124.8558525068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-1395124.8558525068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-5845.9212243013626</v>
      </c>
      <c r="L1107" s="444">
        <f t="shared" ca="1" si="106"/>
        <v>-1408867.0150566285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-1408867.0150566285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-5903.1802209852031</v>
      </c>
      <c r="L1108" s="444">
        <f t="shared" ca="1" si="106"/>
        <v>-1422666.4332574341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-1422666.4332574341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-5960.677796821893</v>
      </c>
      <c r="L1109" s="444">
        <f t="shared" ca="1" si="106"/>
        <v>-1436523.3490340761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-1436523.3490340761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-6018.4149458912343</v>
      </c>
      <c r="L1110" s="444">
        <f t="shared" ca="1" si="106"/>
        <v>-1450438.0019597874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-1450438.0019597874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-6076.3926664150322</v>
      </c>
      <c r="L1111" s="444">
        <f t="shared" ca="1" si="106"/>
        <v>-1464410.6326060228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-1464410.6326060228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-6134.6119607743458</v>
      </c>
      <c r="L1112" s="444">
        <f t="shared" ca="1" si="106"/>
        <v>-1478441.4825466173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-1478441.4825466173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-6193.0738355268231</v>
      </c>
      <c r="L1113" s="444">
        <f t="shared" ca="1" si="106"/>
        <v>-1492530.7943619643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-1492530.7943619643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-6251.7793014241024</v>
      </c>
      <c r="L1114" s="444">
        <f t="shared" ca="1" si="106"/>
        <v>-1506678.8116432086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-1506678.8116432086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-6310.7293734292871</v>
      </c>
      <c r="L1115" s="444">
        <f t="shared" ca="1" si="106"/>
        <v>-1520885.778996458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-1520885.778996458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-6369.9250707344927</v>
      </c>
      <c r="L1116" s="444">
        <f t="shared" ca="1" si="106"/>
        <v>-1535151.9420470127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-1535151.9420470127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-6429.3674167784702</v>
      </c>
      <c r="L1117" s="444">
        <f t="shared" ca="1" si="106"/>
        <v>-1549477.5474436115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-1549477.5474436115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-6489.0574392642993</v>
      </c>
      <c r="L1118" s="444">
        <f t="shared" ca="1" si="106"/>
        <v>-1563862.8428626962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-1563862.8428626962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-6548.9961701771517</v>
      </c>
      <c r="L1119" s="444">
        <f t="shared" ca="1" si="106"/>
        <v>-1578308.0770126935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-1578308.0770126935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-6609.18464580214</v>
      </c>
      <c r="L1120" s="444">
        <f t="shared" ca="1" si="106"/>
        <v>-1592813.499638316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-1592813.499638316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-6669.6239067422339</v>
      </c>
      <c r="L1121" s="444">
        <f t="shared" ca="1" si="106"/>
        <v>-1607379.3615248785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-1607379.3615248785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-6730.3149979362452</v>
      </c>
      <c r="L1122" s="444">
        <f t="shared" ca="1" si="106"/>
        <v>-1622005.9145026349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-1622005.9145026349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-6791.2589686768961</v>
      </c>
      <c r="L1123" s="444">
        <f t="shared" ca="1" si="106"/>
        <v>-1636693.411451132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-1636693.411451132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-6852.456872628969</v>
      </c>
      <c r="L1124" s="444">
        <f t="shared" ca="1" si="106"/>
        <v>-1651442.1063035813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-1651442.1063035813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-6913.9097678475064</v>
      </c>
      <c r="L1125" s="444">
        <f t="shared" ca="1" si="106"/>
        <v>-1666252.254051249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-1666252.254051249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-6975.6187167961216</v>
      </c>
      <c r="L1126" s="444">
        <f t="shared" ca="1" si="106"/>
        <v>-1681124.1107478654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-1681124.1107478654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-7037.5847863653553</v>
      </c>
      <c r="L1127" s="444">
        <f t="shared" ca="1" si="106"/>
        <v>-1696057.9335140509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-1696057.9335140509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-7099.8090478911299</v>
      </c>
      <c r="L1128" s="444">
        <f t="shared" ca="1" si="106"/>
        <v>-1711053.9805417622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-1711053.9805417622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-7162.2925771732589</v>
      </c>
      <c r="L1129" s="444">
        <f t="shared" ca="1" si="106"/>
        <v>-1726112.5110987558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-1726112.5110987558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-7225.0364544940667</v>
      </c>
      <c r="L1130" s="444">
        <f t="shared" ca="1" si="106"/>
        <v>-1741233.7855330701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-1741233.7855330701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-7288.0417646370415</v>
      </c>
      <c r="L1131" s="444">
        <f t="shared" ca="1" si="106"/>
        <v>-1756418.0652775273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-1756418.0652775273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-7351.3095969056139</v>
      </c>
      <c r="L1132" s="444">
        <f t="shared" ca="1" si="106"/>
        <v>-1771665.6128542533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-1771665.6128542533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-7414.8410451419732</v>
      </c>
      <c r="L1133" s="444">
        <f t="shared" ca="1" si="106"/>
        <v>-1786976.6918792154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-1786976.6918792154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-7478.6372077459819</v>
      </c>
      <c r="L1134" s="444">
        <f t="shared" ca="1" si="106"/>
        <v>-1802351.5670667817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-1802351.5670667817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-7542.6991876941747</v>
      </c>
      <c r="L1135" s="444">
        <f t="shared" ca="1" si="106"/>
        <v>-1817790.504234296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-1817790.504234296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-7607.0280925588186</v>
      </c>
      <c r="L1136" s="444">
        <f t="shared" ca="1" si="106"/>
        <v>-1833293.770306675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-1833293.770306675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-7671.6250345270637</v>
      </c>
      <c r="L1137" s="444">
        <f t="shared" ca="1" si="106"/>
        <v>-1848861.6333210224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-1848861.6333210224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-7736.4911304201778</v>
      </c>
      <c r="L1138" s="444">
        <f t="shared" ca="1" si="106"/>
        <v>-1864494.3624312629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-1864494.3624312629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-7801.6275017128473</v>
      </c>
      <c r="L1139" s="444">
        <f t="shared" ca="1" si="106"/>
        <v>-1880192.227912796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-1880192.227912796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-7867.0352745525679</v>
      </c>
      <c r="L1140" s="444">
        <f t="shared" ca="1" si="106"/>
        <v>-1895955.5011671688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-1895955.5011671688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-7932.7155797791211</v>
      </c>
      <c r="L1141" s="444">
        <f t="shared" ca="1" si="106"/>
        <v>-1911784.4547267682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-1911784.4547267682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-7998.6695529441185</v>
      </c>
      <c r="L1142" s="444">
        <f t="shared" ca="1" si="106"/>
        <v>-1927679.3622595326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-1927679.3622595326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-8064.8983343306363</v>
      </c>
      <c r="L1143" s="444">
        <f t="shared" ca="1" si="106"/>
        <v>-1943640.4985736834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-1943640.4985736834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-8131.4030689729307</v>
      </c>
      <c r="L1144" s="444">
        <f t="shared" ca="1" si="106"/>
        <v>-1959668.1396224767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-1959668.1396224767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-8198.184906676237</v>
      </c>
      <c r="L1145" s="444">
        <f t="shared" ca="1" si="106"/>
        <v>-1975762.5625089731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-1975762.5625089731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-8265.2450020366377</v>
      </c>
      <c r="L1146" s="444">
        <f t="shared" ca="1" si="106"/>
        <v>-1991924.04549083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-1991924.04549083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-8332.584514461043</v>
      </c>
      <c r="L1147" s="444">
        <f t="shared" ca="1" si="106"/>
        <v>-2008152.8679851112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-2008152.8679851112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-8400.204608187214</v>
      </c>
      <c r="L1148" s="444">
        <f t="shared" ca="1" si="106"/>
        <v>-2024449.3105731187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-2024449.3105731187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-8468.1064523039131</v>
      </c>
      <c r="L1149" s="444">
        <f t="shared" ca="1" si="106"/>
        <v>-2040813.6550052429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-2040813.6550052429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-8536.2912207710961</v>
      </c>
      <c r="L1150" s="444">
        <f t="shared" ca="1" si="106"/>
        <v>-2057246.1842058343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-2057246.1842058343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-8604.7600924402268</v>
      </c>
      <c r="L1151" s="444">
        <f t="shared" ca="1" si="106"/>
        <v>-2073747.1822780948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-2073747.1822780948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-8673.5142510746464</v>
      </c>
      <c r="L1152" s="444">
        <f t="shared" ca="1" si="106"/>
        <v>-2090316.9345089898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-2090316.9345089898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-8742.554885370042</v>
      </c>
      <c r="L1153" s="444">
        <f t="shared" ca="1" si="106"/>
        <v>-2106955.7273741802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-2106955.7273741802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-8811.8831889749999</v>
      </c>
      <c r="L1154" s="444">
        <f t="shared" ca="1" si="106"/>
        <v>-2123663.8485429753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-2123663.8485429753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-8881.5003605116472</v>
      </c>
      <c r="L1155" s="444">
        <f t="shared" ca="1" si="106"/>
        <v>-2140441.586883307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-2140441.586883307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-8951.4076035963626</v>
      </c>
      <c r="L1156" s="444">
        <f t="shared" ca="1" si="106"/>
        <v>-2157289.2324667233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-2157289.2324667233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-9021.6061268605972</v>
      </c>
      <c r="L1157" s="444">
        <f t="shared" ca="1" si="106"/>
        <v>-2174207.076573404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-2174207.076573404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-9092.0971439717669</v>
      </c>
      <c r="L1158" s="444">
        <f t="shared" ca="1" si="106"/>
        <v>-2191195.4116971958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-2191195.4116971958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-9162.8818736542325</v>
      </c>
      <c r="L1159" s="444">
        <f t="shared" ca="1" si="106"/>
        <v>-2208254.53155067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-2208254.53155067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-9233.9615397103753</v>
      </c>
      <c r="L1160" s="444">
        <f t="shared" ca="1" si="106"/>
        <v>-2225384.7310702004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-2225384.7310702004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-9305.3373710417509</v>
      </c>
      <c r="L1161" s="444">
        <f t="shared" ca="1" si="106"/>
        <v>-2242586.306421062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-2242586.306421062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-9377.0106016703412</v>
      </c>
      <c r="L1162" s="444">
        <f t="shared" ca="1" si="106"/>
        <v>-2259859.5550025525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-2259859.5550025525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-9448.9824707598855</v>
      </c>
      <c r="L1163" s="444">
        <f t="shared" ca="1" si="106"/>
        <v>-2277204.7754531321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-2277204.7754531321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-9521.2542226373007</v>
      </c>
      <c r="L1164" s="444">
        <f t="shared" ca="1" si="106"/>
        <v>-2294622.2676555896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-2294622.2676555896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-9593.8271068142058</v>
      </c>
      <c r="L1165" s="444">
        <f t="shared" ca="1" si="106"/>
        <v>-2312112.332742224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-2312112.332742224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-9666.7023780085165</v>
      </c>
      <c r="L1166" s="444">
        <f t="shared" ca="1" si="106"/>
        <v>-2329675.2731000525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-2329675.2731000525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-9739.8812961661351</v>
      </c>
      <c r="L1167" s="444">
        <f t="shared" ca="1" si="106"/>
        <v>-2347311.3923760387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-2347311.3923760387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-9813.365126482744</v>
      </c>
      <c r="L1168" s="444">
        <f t="shared" ca="1" si="106"/>
        <v>-2365020.9954823414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-2365020.9954823414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-9854.2541478430885</v>
      </c>
      <c r="L1169" s="444">
        <f t="shared" ca="1" si="106"/>
        <v>-2374875.2496301844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-2374875.2496301844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-9895.3135401257678</v>
      </c>
      <c r="L1170" s="444">
        <f t="shared" ca="1" si="106"/>
        <v>-2384770.5631703101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-2384770.5631703101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-9936.5440132096246</v>
      </c>
      <c r="L1171" s="444">
        <f t="shared" ca="1" si="106"/>
        <v>-2394707.1071835198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-2394707.1071835198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-9977.9462799313314</v>
      </c>
      <c r="L1172" s="444">
        <f t="shared" ca="1" si="106"/>
        <v>-2404685.0534634511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-2404685.0534634511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-10019.521056097712</v>
      </c>
      <c r="L1173" s="444">
        <f t="shared" ca="1" si="106"/>
        <v>-2414704.574519549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-2414704.574519549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-10061.269060498122</v>
      </c>
      <c r="L1174" s="444">
        <f t="shared" ca="1" si="106"/>
        <v>-2424765.8435800471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-2424765.8435800471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-10103.191014916863</v>
      </c>
      <c r="L1175" s="444">
        <f t="shared" ca="1" si="106"/>
        <v>-2434869.0345949638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-2434869.0345949638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-10145.287644145683</v>
      </c>
      <c r="L1176" s="444">
        <f t="shared" ca="1" si="106"/>
        <v>-2445014.3222391093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-2445014.3222391093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-10187.559675996288</v>
      </c>
      <c r="L1177" s="444">
        <f t="shared" ca="1" si="106"/>
        <v>-2455201.8819151055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-2455201.8819151055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-10230.007841312939</v>
      </c>
      <c r="L1178" s="444">
        <f t="shared" ca="1" si="106"/>
        <v>-2465431.8897564183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-2465431.8897564183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-10272.632873985076</v>
      </c>
      <c r="L1179" s="444">
        <f t="shared" ca="1" si="106"/>
        <v>-2475704.5226304033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-2475704.5226304033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-10315.435510960013</v>
      </c>
      <c r="L1180" s="444">
        <f t="shared" ca="1" si="106"/>
        <v>-2486019.9581413632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-2486019.9581413632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-10358.416492255679</v>
      </c>
      <c r="L1181" s="444">
        <f t="shared" ca="1" si="106"/>
        <v>-2496378.3746336191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-2496378.3746336191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-10401.576560973414</v>
      </c>
      <c r="L1182" s="444">
        <f t="shared" ca="1" si="106"/>
        <v>-2506779.9511945923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-2506779.9511945923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-10444.916463310801</v>
      </c>
      <c r="L1183" s="444">
        <f t="shared" ca="1" si="106"/>
        <v>-2517224.8676579031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-2517224.8676579031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-10488.436948574596</v>
      </c>
      <c r="L1184" s="444">
        <f t="shared" ca="1" si="106"/>
        <v>-2527713.3046064777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-2527713.3046064777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-10532.138769193658</v>
      </c>
      <c r="L1185" s="444">
        <f t="shared" ca="1" si="106"/>
        <v>-2538245.4433756713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-2538245.4433756713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-10576.022680731963</v>
      </c>
      <c r="L1186" s="444">
        <f t="shared" ca="1" si="106"/>
        <v>-2548821.4660564032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-2548821.4660564032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-10620.08944190168</v>
      </c>
      <c r="L1187" s="444">
        <f t="shared" ca="1" si="106"/>
        <v>-2559441.5554983048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-2559441.5554983048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-10664.339814576269</v>
      </c>
      <c r="L1188" s="444">
        <f t="shared" ca="1" si="106"/>
        <v>-2570105.8953128811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-2570105.8953128811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-10708.77456380367</v>
      </c>
      <c r="L1189" s="444">
        <f t="shared" ca="1" si="106"/>
        <v>-2580814.6698766849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-2580814.6698766849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-10753.394457819521</v>
      </c>
      <c r="L1190" s="444">
        <f t="shared" ca="1" si="106"/>
        <v>-2591568.0643345043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-2591568.0643345043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-10798.200268060435</v>
      </c>
      <c r="L1191" s="444">
        <f t="shared" ca="1" si="106"/>
        <v>-2602366.2646025647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-2602366.2646025647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-10843.192769177353</v>
      </c>
      <c r="L1192" s="444">
        <f t="shared" ca="1" si="106"/>
        <v>-2613209.457371742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-2613209.457371742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-10888.372739048926</v>
      </c>
      <c r="L1193" s="444">
        <f t="shared" ca="1" si="106"/>
        <v>-2624097.8301107911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-2624097.8301107911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-10933.740958794962</v>
      </c>
      <c r="L1194" s="444">
        <f t="shared" ca="1" si="106"/>
        <v>-2635031.5710695861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-2635031.5710695861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-10979.298212789941</v>
      </c>
      <c r="L1195" s="444">
        <f t="shared" ca="1" si="106"/>
        <v>-2646010.869282376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-2646010.869282376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-11025.045288676567</v>
      </c>
      <c r="L1196" s="444">
        <f t="shared" ca="1" si="106"/>
        <v>-2657035.9145710524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-2657035.9145710524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-11070.982977379384</v>
      </c>
      <c r="L1197" s="444">
        <f t="shared" ca="1" si="106"/>
        <v>-2668106.897548432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-2668106.897548432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-11117.112073118467</v>
      </c>
      <c r="L1198" s="444">
        <f t="shared" ca="1" si="106"/>
        <v>-2679224.0096215503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-2679224.0096215503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-11163.433373423126</v>
      </c>
      <c r="L1199" s="444">
        <f t="shared" ca="1" si="106"/>
        <v>-2690387.4429949736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-2690387.4429949736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-11209.947679145724</v>
      </c>
      <c r="L1200" s="444">
        <f t="shared" ca="1" si="106"/>
        <v>-2701597.3906741193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-2701597.3906741193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-11256.655794475497</v>
      </c>
      <c r="L1201" s="444">
        <f t="shared" ca="1" si="106"/>
        <v>-2712854.046468595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-2712854.046468595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-11303.55852695248</v>
      </c>
      <c r="L1202" s="444">
        <f t="shared" ca="1" si="106"/>
        <v>-2724157.6049955473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-2724157.6049955473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-11350.656687481447</v>
      </c>
      <c r="L1203" s="444">
        <f t="shared" ca="1" si="106"/>
        <v>-2735508.2616830287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-2735508.2616830287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-11397.951090345952</v>
      </c>
      <c r="L1204" s="444">
        <f t="shared" ca="1" si="106"/>
        <v>-2746906.2127733747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-2746906.2127733747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-11445.442553222394</v>
      </c>
      <c r="L1205" s="444">
        <f t="shared" ca="1" si="106"/>
        <v>-2758351.6553265969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-2758351.6553265969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-11493.131897194155</v>
      </c>
      <c r="L1206" s="444">
        <f t="shared" ca="1" si="106"/>
        <v>-2769844.7872237912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-2769844.7872237912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-11541.019946765797</v>
      </c>
      <c r="L1207" s="444">
        <f t="shared" ca="1" si="106"/>
        <v>-2781385.8071705569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-2781385.8071705569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-11589.107529877319</v>
      </c>
      <c r="L1208" s="444">
        <f t="shared" ca="1" si="106"/>
        <v>-2792974.9147004341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-2792974.9147004341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-11637.395477918475</v>
      </c>
      <c r="L1209" s="444">
        <f t="shared" ca="1" si="106"/>
        <v>-2804612.3101783525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-2804612.3101783525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-11685.884625743136</v>
      </c>
      <c r="L1210" s="444">
        <f t="shared" ca="1" si="106"/>
        <v>-2816298.1948040957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-2816298.1948040957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-11734.575811683731</v>
      </c>
      <c r="L1211" s="444">
        <f t="shared" ca="1" si="106"/>
        <v>-2828032.7706157793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-2828032.7706157793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-11783.469877565747</v>
      </c>
      <c r="L1212" s="444">
        <f t="shared" ca="1" si="106"/>
        <v>-2839816.2404933451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-2839816.2404933451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-11832.567668722271</v>
      </c>
      <c r="L1213" s="444">
        <f t="shared" ca="1" si="106"/>
        <v>-2851648.8081620676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-2851648.8081620676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-11881.870034008614</v>
      </c>
      <c r="L1214" s="444">
        <f t="shared" ca="1" si="106"/>
        <v>-2863530.6781960763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-2863530.6781960763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-11931.377825816984</v>
      </c>
      <c r="L1215" s="444">
        <f t="shared" ca="1" si="106"/>
        <v>-2875462.0560218934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-2875462.0560218934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-11981.091900091222</v>
      </c>
      <c r="L1216" s="444">
        <f t="shared" ca="1" si="106"/>
        <v>-2887443.1479219845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-2887443.1479219845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-12031.013116341603</v>
      </c>
      <c r="L1217" s="444">
        <f t="shared" ca="1" si="106"/>
        <v>-2899474.1610383261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-2899474.1610383261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-12081.142337659692</v>
      </c>
      <c r="L1218" s="444">
        <f t="shared" ca="1" si="106"/>
        <v>-2911555.3033759859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-2911555.3033759859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-12131.480430733274</v>
      </c>
      <c r="L1219" s="444">
        <f t="shared" ca="1" si="106"/>
        <v>-2923686.7838067194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-2923686.7838067194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-12182.028265861331</v>
      </c>
      <c r="L1220" s="444">
        <f t="shared" ca="1" si="106"/>
        <v>-2935868.8120725807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-2935868.8120725807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-12232.786716969085</v>
      </c>
      <c r="L1221" s="444">
        <f t="shared" ca="1" si="106"/>
        <v>-2948101.5987895499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-2948101.5987895499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-12283.756661623125</v>
      </c>
      <c r="L1222" s="444">
        <f t="shared" ca="1" si="106"/>
        <v>-2960385.3554511731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-2960385.3554511731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-12334.938981046555</v>
      </c>
      <c r="L1223" s="444">
        <f t="shared" ca="1" si="106"/>
        <v>-2972720.2944322196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-2972720.2944322196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-12386.334560134248</v>
      </c>
      <c r="L1224" s="444">
        <f t="shared" ca="1" si="106"/>
        <v>-2985106.628992354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-2985106.628992354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-12437.944287468141</v>
      </c>
      <c r="L1225" s="444">
        <f t="shared" ca="1" si="106"/>
        <v>-2997544.5732798222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-2997544.5732798222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-12489.769055332592</v>
      </c>
      <c r="L1226" s="444">
        <f t="shared" ca="1" si="106"/>
        <v>-3010034.3423351548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-3010034.3423351548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-12541.809759729811</v>
      </c>
      <c r="L1227" s="444">
        <f t="shared" ca="1" si="106"/>
        <v>-3022576.1520948848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-3022576.1520948848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-12594.067300395353</v>
      </c>
      <c r="L1228" s="444">
        <f t="shared" ca="1" si="106"/>
        <v>-3035170.2193952803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-3035170.2193952803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-12646.542580813668</v>
      </c>
      <c r="L1229" s="444">
        <f t="shared" ca="1" si="106"/>
        <v>-3047816.761976094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-3047816.761976094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-12699.236508233726</v>
      </c>
      <c r="L1230" s="444">
        <f t="shared" ca="1" si="106"/>
        <v>-3060515.9984843279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-3060515.9984843279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-12752.149993684699</v>
      </c>
      <c r="L1231" s="444">
        <f t="shared" ca="1" si="106"/>
        <v>-3073268.1484780125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-3073268.1484780125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-12805.283951991718</v>
      </c>
      <c r="L1232" s="444">
        <f t="shared" ca="1" si="106"/>
        <v>-3086073.4324300042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-3086073.4324300042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-12858.639301791683</v>
      </c>
      <c r="L1233" s="444">
        <f t="shared" ca="1" si="106"/>
        <v>-3098932.071731796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-3098932.071731796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-12912.216965549151</v>
      </c>
      <c r="L1234" s="444">
        <f t="shared" ca="1" si="106"/>
        <v>-3111844.2886973452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-3111844.2886973452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-12966.017869572272</v>
      </c>
      <c r="L1235" s="444">
        <f t="shared" ca="1" si="106"/>
        <v>-3124810.3065669173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-3124810.3065669173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-13020.042944028823</v>
      </c>
      <c r="L1236" s="444">
        <f t="shared" ca="1" si="106"/>
        <v>-3137830.3495109463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-3137830.3495109463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-13074.293122962275</v>
      </c>
      <c r="L1237" s="444">
        <f t="shared" ca="1" si="106"/>
        <v>-3150904.6426339084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-3150904.6426339084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-13128.769344307952</v>
      </c>
      <c r="L1238" s="444">
        <f t="shared" ca="1" si="106"/>
        <v>-3164033.4119782164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-3164033.4119782164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-13183.472549909235</v>
      </c>
      <c r="L1239" s="444">
        <f t="shared" ca="1" si="106"/>
        <v>-3177216.8845281256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-3177216.8845281256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-13238.403685533856</v>
      </c>
      <c r="L1240" s="444">
        <f t="shared" ca="1" si="106"/>
        <v>-3190455.2882136595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-3190455.2882136595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-13293.563700890249</v>
      </c>
      <c r="L1241" s="444">
        <f t="shared" ca="1" si="106"/>
        <v>-3203748.8519145497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-3203748.8519145497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-13348.953549643957</v>
      </c>
      <c r="L1242" s="444">
        <f t="shared" ca="1" si="106"/>
        <v>-3217097.8054641937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-3217097.8054641937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-13404.574189434141</v>
      </c>
      <c r="L1243" s="444">
        <f t="shared" ca="1" si="106"/>
        <v>-3230502.379653628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-3230502.379653628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-13460.426581890117</v>
      </c>
      <c r="L1244" s="444">
        <f t="shared" ca="1" si="106"/>
        <v>-3243962.8062355183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-3243962.8062355183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-13516.511692647993</v>
      </c>
      <c r="L1245" s="444">
        <f t="shared" ca="1" si="106"/>
        <v>-3257479.3179281661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-3257479.3179281661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-13572.830491367358</v>
      </c>
      <c r="L1246" s="444">
        <f t="shared" ca="1" si="106"/>
        <v>-3271052.1484195334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-3271052.1484195334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-13629.383951748057</v>
      </c>
      <c r="L1247" s="444">
        <f t="shared" ca="1" si="106"/>
        <v>-3284681.5323712816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-3284681.5323712816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-13686.173051547006</v>
      </c>
      <c r="L1248" s="444">
        <f t="shared" ca="1" si="106"/>
        <v>-3298367.7054228284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-3298367.7054228284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-13743.19877259512</v>
      </c>
      <c r="L1249" s="444">
        <f t="shared" ca="1" si="106"/>
        <v>-3312110.9041954237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-3312110.9041954237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-13800.462100814268</v>
      </c>
      <c r="L1250" s="444">
        <f t="shared" ca="1" si="106"/>
        <v>-3325911.3662962378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-3325911.3662962378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-13857.964026234324</v>
      </c>
      <c r="L1251" s="444">
        <f t="shared" ca="1" si="106"/>
        <v>-3339769.3303224719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-3339769.3303224719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-13915.705543010299</v>
      </c>
      <c r="L1252" s="444">
        <f t="shared" ca="1" si="106"/>
        <v>-3353685.0358654824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-3353685.0358654824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-13973.687649439509</v>
      </c>
      <c r="L1253" s="444">
        <f t="shared" ca="1" si="106"/>
        <v>-3367658.723514922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-3367658.723514922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-14031.911347978841</v>
      </c>
      <c r="L1254" s="444">
        <f t="shared" ca="1" si="106"/>
        <v>-3381690.6348629007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-3381690.6348629007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-14090.377645262088</v>
      </c>
      <c r="L1255" s="444">
        <f t="shared" ca="1" si="106"/>
        <v>-3395781.0125081628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-3395781.0125081628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-14149.087552117344</v>
      </c>
      <c r="L1256" s="444">
        <f t="shared" ca="1" si="106"/>
        <v>-3409930.1000602799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-3409930.1000602799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-14208.042083584502</v>
      </c>
      <c r="L1257" s="444">
        <f t="shared" ca="1" si="106"/>
        <v>-3424138.1421438647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-3424138.1421438647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-14267.242258932769</v>
      </c>
      <c r="L1258" s="444">
        <f t="shared" ca="1" si="106"/>
        <v>-3438405.3844027976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-3438405.3844027976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-14326.689101678323</v>
      </c>
      <c r="L1259" s="444">
        <f t="shared" ca="1" si="106"/>
        <v>-3452732.0735044759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-3452732.0735044759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-14386.383639601983</v>
      </c>
      <c r="L1260" s="444">
        <f t="shared" ca="1" si="106"/>
        <v>-3467118.4571440779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-3467118.4571440779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-14446.326904766989</v>
      </c>
      <c r="L1261" s="444">
        <f t="shared" ca="1" si="106"/>
        <v>-3481564.7840488451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-3481564.7840488451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-14506.519933536854</v>
      </c>
      <c r="L1262" s="444">
        <f t="shared" ca="1" si="106"/>
        <v>-3496071.3039823817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-3496071.3039823817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-14566.963766593259</v>
      </c>
      <c r="L1263" s="444">
        <f t="shared" ca="1" si="106"/>
        <v>-3510638.2677489752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-3510638.2677489752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-14627.659448954064</v>
      </c>
      <c r="L1264" s="444">
        <f t="shared" ca="1" si="106"/>
        <v>-3525265.9271979295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-3525265.9271979295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-14688.608029991374</v>
      </c>
      <c r="L1265" s="444">
        <f t="shared" ca="1" si="106"/>
        <v>-3539954.5352279209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-3539954.5352279209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-14749.81056344967</v>
      </c>
      <c r="L1266" s="444">
        <f t="shared" ca="1" si="106"/>
        <v>-3554704.3457913706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-3554704.3457913706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-14811.268107464046</v>
      </c>
      <c r="L1267" s="444">
        <f t="shared" ca="1" si="106"/>
        <v>-3569515.6138988347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-3569515.6138988347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-14872.981724578478</v>
      </c>
      <c r="L1268" s="444">
        <f t="shared" ca="1" si="106"/>
        <v>-3584388.5956234131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-3584388.5956234131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-14934.95248176422</v>
      </c>
      <c r="L1269" s="444">
        <f t="shared" ca="1" si="106"/>
        <v>-3599323.5481051775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-3599323.5481051775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-14997.18145043824</v>
      </c>
      <c r="L1270" s="444">
        <f t="shared" ca="1" si="106"/>
        <v>-3614320.7295556157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-3614320.7295556157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-15059.669706481733</v>
      </c>
      <c r="L1271" s="444">
        <f t="shared" ca="1" si="106"/>
        <v>-3629380.3992620972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-3629380.3992620972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-15122.418330258739</v>
      </c>
      <c r="L1272" s="444">
        <f t="shared" ca="1" si="106"/>
        <v>-3644502.8175923559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-3644502.8175923559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-15185.428406634815</v>
      </c>
      <c r="L1273" s="444">
        <f t="shared" ca="1" si="106"/>
        <v>-3659688.2459989907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-3659688.2459989907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-15248.701024995795</v>
      </c>
      <c r="L1274" s="444">
        <f t="shared" ca="1" si="106"/>
        <v>-3674936.9470239864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-3674936.9470239864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-15312.23727926661</v>
      </c>
      <c r="L1275" s="444">
        <f t="shared" ca="1" si="106"/>
        <v>-3690249.184303253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-3690249.184303253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-15376.03826793022</v>
      </c>
      <c r="L1276" s="444">
        <f t="shared" ca="1" si="106"/>
        <v>-3705625.222571183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-3705625.222571183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-15440.105094046594</v>
      </c>
      <c r="L1277" s="444">
        <f t="shared" ca="1" si="106"/>
        <v>-3721065.3276652298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-3721065.3276652298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-15504.43886527179</v>
      </c>
      <c r="L1278" s="444">
        <f t="shared" ca="1" si="106"/>
        <v>-3736569.7665305017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-3736569.7665305017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-15569.040693877092</v>
      </c>
      <c r="L1279" s="444">
        <f t="shared" ca="1" si="106"/>
        <v>-3752138.8072243789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-3752138.8072243789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-15633.911696768246</v>
      </c>
      <c r="L1280" s="444">
        <f t="shared" ca="1" si="106"/>
        <v>-3767772.7189211473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-3767772.7189211473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-15699.05299550478</v>
      </c>
      <c r="L1281" s="444">
        <f t="shared" ca="1" si="106"/>
        <v>-3783471.7719166521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-3783471.7719166521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-15764.465716319382</v>
      </c>
      <c r="L1282" s="444">
        <f t="shared" ca="1" si="106"/>
        <v>-3799236.2376329713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-3799236.2376329713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-15830.150990137381</v>
      </c>
      <c r="L1283" s="444">
        <f t="shared" ref="L1283:L1537" ca="1" si="127">I1283-J1283+K1283</f>
        <v>-3815066.3886231086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-3815066.3886231086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-15896.109952596284</v>
      </c>
      <c r="L1284" s="444">
        <f t="shared" ca="1" si="127"/>
        <v>-3830962.4985757051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-3830962.4985757051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-15962.34374406544</v>
      </c>
      <c r="L1285" s="444">
        <f t="shared" ca="1" si="127"/>
        <v>-3846924.8423197707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-3846924.8423197707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-16028.853509665711</v>
      </c>
      <c r="L1286" s="444">
        <f t="shared" ca="1" si="127"/>
        <v>-3862953.6958294366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-3862953.6958294366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-16095.640399289319</v>
      </c>
      <c r="L1287" s="444">
        <f t="shared" ca="1" si="127"/>
        <v>-3879049.336228726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-3879049.336228726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-16162.705567619691</v>
      </c>
      <c r="L1288" s="444">
        <f t="shared" ca="1" si="127"/>
        <v>-3895212.0417963457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-3895212.0417963457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-16230.05017415144</v>
      </c>
      <c r="L1289" s="444">
        <f t="shared" ca="1" si="127"/>
        <v>-3911442.0919704973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-3911442.0919704973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-16297.675383210408</v>
      </c>
      <c r="L1290" s="444">
        <f t="shared" ca="1" si="127"/>
        <v>-3927739.7673537075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-3927739.7673537075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-16365.582363973781</v>
      </c>
      <c r="L1291" s="444">
        <f t="shared" ca="1" si="127"/>
        <v>-3944105.3497176813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-3944105.3497176813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-16433.772290490338</v>
      </c>
      <c r="L1292" s="444">
        <f t="shared" ca="1" si="127"/>
        <v>-3960539.1220081719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-3960539.1220081719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-16502.246341700717</v>
      </c>
      <c r="L1293" s="444">
        <f t="shared" ca="1" si="127"/>
        <v>-3977041.3683498725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-3977041.3683498725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-16571.005701457801</v>
      </c>
      <c r="L1294" s="444">
        <f t="shared" ca="1" si="127"/>
        <v>-3993612.3740513301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-3993612.3740513301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-16640.051558547206</v>
      </c>
      <c r="L1295" s="444">
        <f t="shared" ca="1" si="127"/>
        <v>-4010252.4256098773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-4010252.4256098773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-16709.385106707825</v>
      </c>
      <c r="L1296" s="444">
        <f t="shared" ca="1" si="127"/>
        <v>-4026961.8107165853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-4026961.8107165853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-16779.007544652435</v>
      </c>
      <c r="L1297" s="444">
        <f t="shared" ca="1" si="127"/>
        <v>-4043740.8182612378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-4043740.8182612378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-16848.920076088489</v>
      </c>
      <c r="L1298" s="444">
        <f t="shared" ca="1" si="127"/>
        <v>-4060589.7383373263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-4060589.7383373263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-16919.123909738857</v>
      </c>
      <c r="L1299" s="444">
        <f t="shared" ca="1" si="127"/>
        <v>-4077508.8622470652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-4077508.8622470652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-16989.620259362768</v>
      </c>
      <c r="L1300" s="444">
        <f t="shared" ca="1" si="127"/>
        <v>-4094498.4825064279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-4094498.4825064279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-17060.410343776784</v>
      </c>
      <c r="L1301" s="444">
        <f t="shared" ca="1" si="127"/>
        <v>-4111558.8928502048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-4111558.8928502048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-17131.495386875853</v>
      </c>
      <c r="L1302" s="444">
        <f t="shared" ca="1" si="127"/>
        <v>-4128690.3882370805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-4128690.3882370805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-17202.876617654503</v>
      </c>
      <c r="L1303" s="444">
        <f t="shared" ca="1" si="127"/>
        <v>-4145893.2648547352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-4145893.2648547352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-17274.555270228062</v>
      </c>
      <c r="L1304" s="444">
        <f t="shared" ca="1" si="127"/>
        <v>-4163167.8201249633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-4163167.8201249633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-17346.532583854016</v>
      </c>
      <c r="L1305" s="444">
        <f t="shared" ca="1" si="127"/>
        <v>-4180514.3527088175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-4180514.3527088175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-17418.809802953405</v>
      </c>
      <c r="L1306" s="444">
        <f t="shared" ca="1" si="127"/>
        <v>-4197933.1625117706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-4197933.1625117706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-17491.388177132376</v>
      </c>
      <c r="L1307" s="444">
        <f t="shared" ca="1" si="127"/>
        <v>-4215424.5506889028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-4215424.5506889028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-17564.268961203761</v>
      </c>
      <c r="L1308" s="444">
        <f t="shared" ca="1" si="127"/>
        <v>-4232988.8196501071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-4232988.8196501071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-17637.45341520878</v>
      </c>
      <c r="L1309" s="444">
        <f t="shared" ca="1" si="127"/>
        <v>-4250626.2730653156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-4250626.2730653156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-17710.942804438815</v>
      </c>
      <c r="L1310" s="444">
        <f t="shared" ca="1" si="127"/>
        <v>-4268337.2158697546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-4268337.2158697546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-17784.73839945731</v>
      </c>
      <c r="L1311" s="444">
        <f t="shared" ca="1" si="127"/>
        <v>-4286121.9542692117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-4286121.9542692117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-17858.841476121714</v>
      </c>
      <c r="L1312" s="444">
        <f t="shared" ca="1" si="127"/>
        <v>-4303980.7957453337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-4303980.7957453337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-17933.253315605558</v>
      </c>
      <c r="L1313" s="444">
        <f t="shared" ca="1" si="127"/>
        <v>-4321914.0490609389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-4321914.0490609389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-18007.975204420578</v>
      </c>
      <c r="L1314" s="444">
        <f t="shared" ca="1" si="127"/>
        <v>-4339922.0242653592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-4339922.0242653592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-18083.008434438998</v>
      </c>
      <c r="L1315" s="444">
        <f t="shared" ca="1" si="127"/>
        <v>-4358005.0326997982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-4358005.0326997982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-18158.354302915825</v>
      </c>
      <c r="L1316" s="444">
        <f t="shared" ca="1" si="127"/>
        <v>-4376163.387002714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-4376163.387002714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-18234.014112511308</v>
      </c>
      <c r="L1317" s="444">
        <f t="shared" ca="1" si="127"/>
        <v>-4394397.4011152256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-4394397.4011152256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-18309.989171313438</v>
      </c>
      <c r="L1318" s="444">
        <f t="shared" ca="1" si="127"/>
        <v>-4412707.3902865387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-4412707.3902865387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-18386.280792860576</v>
      </c>
      <c r="L1319" s="444">
        <f t="shared" ca="1" si="127"/>
        <v>-4431093.6710793991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-4431093.6710793991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-18462.890296164162</v>
      </c>
      <c r="L1320" s="444">
        <f t="shared" ca="1" si="127"/>
        <v>-4449556.561375563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-4449556.561375563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-18539.819005731511</v>
      </c>
      <c r="L1321" s="444">
        <f t="shared" ca="1" si="127"/>
        <v>-4468096.3803812945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-4468096.3803812945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-18617.068251588727</v>
      </c>
      <c r="L1322" s="444">
        <f t="shared" ca="1" si="127"/>
        <v>-4486713.4486328829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-4486713.4486328829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-18694.639369303677</v>
      </c>
      <c r="L1323" s="444">
        <f t="shared" ca="1" si="127"/>
        <v>-4505408.0880021863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-4505408.0880021863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-18772.533700009109</v>
      </c>
      <c r="L1324" s="444">
        <f t="shared" ca="1" si="127"/>
        <v>-4524180.6217021951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-4524180.6217021951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-18850.752590425815</v>
      </c>
      <c r="L1325" s="444">
        <f t="shared" ca="1" si="127"/>
        <v>-4543031.3742926214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-4543031.3742926214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-18929.297392885921</v>
      </c>
      <c r="L1326" s="444">
        <f t="shared" ca="1" si="127"/>
        <v>-4561960.6716855075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-4561960.6716855075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-19008.169465356281</v>
      </c>
      <c r="L1327" s="444">
        <f t="shared" ca="1" si="127"/>
        <v>-4580968.841150864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-4580968.841150864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-19087.370171461935</v>
      </c>
      <c r="L1328" s="444">
        <f t="shared" ca="1" si="127"/>
        <v>-4600056.2113223262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-4600056.2113223262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-19166.900880509693</v>
      </c>
      <c r="L1329" s="444">
        <f t="shared" ca="1" si="127"/>
        <v>-4619223.1122028362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-4619223.1122028362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-19246.762967511819</v>
      </c>
      <c r="L1330" s="444">
        <f t="shared" ca="1" si="127"/>
        <v>-4638469.8751703482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-4638469.8751703482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-19326.957813209785</v>
      </c>
      <c r="L1331" s="444">
        <f t="shared" ca="1" si="127"/>
        <v>-4657796.8329835581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-4657796.8329835581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-19407.48680409816</v>
      </c>
      <c r="L1332" s="444">
        <f t="shared" ca="1" si="127"/>
        <v>-4677204.319787656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-4677204.319787656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-19488.351332448565</v>
      </c>
      <c r="L1333" s="444">
        <f t="shared" ca="1" si="127"/>
        <v>-4696692.6711201044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-4696692.6711201044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-19569.552796333766</v>
      </c>
      <c r="L1334" s="444">
        <f t="shared" ca="1" si="127"/>
        <v>-4716262.2239164384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-4716262.2239164384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-19651.092599651827</v>
      </c>
      <c r="L1335" s="444">
        <f t="shared" ca="1" si="127"/>
        <v>-4735913.3165160902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-4735913.3165160902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-19732.972152150374</v>
      </c>
      <c r="L1336" s="444">
        <f t="shared" ca="1" si="127"/>
        <v>-4755646.2886682404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-4755646.2886682404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-19815.192869451002</v>
      </c>
      <c r="L1337" s="444">
        <f t="shared" ca="1" si="127"/>
        <v>-4775461.4815376913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-4775461.4815376913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-19897.756173073714</v>
      </c>
      <c r="L1338" s="444">
        <f t="shared" ca="1" si="127"/>
        <v>-4795359.2377107646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-4795359.2377107646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-19980.66349046152</v>
      </c>
      <c r="L1339" s="444">
        <f t="shared" ca="1" si="127"/>
        <v>-4815339.9012012258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-4815339.9012012258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-20063.916255005108</v>
      </c>
      <c r="L1340" s="444">
        <f t="shared" ca="1" si="127"/>
        <v>-4835403.8174562305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-4835403.8174562305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-20147.515906067627</v>
      </c>
      <c r="L1341" s="444">
        <f t="shared" ca="1" si="127"/>
        <v>-4855551.3333622981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-4855551.3333622981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-20231.463889009574</v>
      </c>
      <c r="L1342" s="444">
        <f t="shared" ca="1" si="127"/>
        <v>-4875782.7972513074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-4875782.7972513074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-20315.761655213781</v>
      </c>
      <c r="L1343" s="444">
        <f t="shared" ca="1" si="127"/>
        <v>-4896098.5589065216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-4896098.5589065216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-20400.410662110506</v>
      </c>
      <c r="L1344" s="444">
        <f t="shared" ca="1" si="127"/>
        <v>-4916498.9695686325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-4916498.9695686325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-20485.412373202635</v>
      </c>
      <c r="L1345" s="444">
        <f t="shared" ca="1" si="127"/>
        <v>-4936984.3819418354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-4936984.3819418354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-20570.768258090982</v>
      </c>
      <c r="L1346" s="444">
        <f t="shared" ca="1" si="127"/>
        <v>-4957555.1501999265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-4957555.1501999265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-20656.479792499693</v>
      </c>
      <c r="L1347" s="444">
        <f t="shared" ca="1" si="127"/>
        <v>-4978211.6299924264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-4978211.6299924264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-20742.548458301775</v>
      </c>
      <c r="L1348" s="444">
        <f t="shared" ca="1" si="127"/>
        <v>-4998954.1784507278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-4998954.1784507278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-20828.975743544699</v>
      </c>
      <c r="L1349" s="444">
        <f t="shared" ca="1" si="127"/>
        <v>-5019783.1541942721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-5019783.1541942721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-20915.763142476135</v>
      </c>
      <c r="L1350" s="444">
        <f t="shared" ca="1" si="127"/>
        <v>-5040698.917336748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-5040698.917336748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-21002.912155569782</v>
      </c>
      <c r="L1351" s="444">
        <f t="shared" ca="1" si="127"/>
        <v>-5061701.8294923175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-5061701.8294923175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-21090.424289551323</v>
      </c>
      <c r="L1352" s="444">
        <f t="shared" ca="1" si="127"/>
        <v>-5082792.2537818691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-5082792.2537818691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-21178.301057424454</v>
      </c>
      <c r="L1353" s="444">
        <f t="shared" ca="1" si="127"/>
        <v>-5103970.5548392935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-5103970.5548392935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-21266.543978497055</v>
      </c>
      <c r="L1354" s="444">
        <f t="shared" ca="1" si="127"/>
        <v>-5125237.0988177909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-5125237.0988177909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-21355.154578407462</v>
      </c>
      <c r="L1355" s="444">
        <f t="shared" ca="1" si="127"/>
        <v>-5146592.2533961982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-5146592.2533961982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-21444.134389150826</v>
      </c>
      <c r="L1356" s="444">
        <f t="shared" ca="1" si="127"/>
        <v>-5168036.387785349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-5168036.387785349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-21533.484949105619</v>
      </c>
      <c r="L1357" s="444">
        <f t="shared" ca="1" si="127"/>
        <v>-5189569.8727344545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-5189569.8727344545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-21623.207803060228</v>
      </c>
      <c r="L1358" s="444">
        <f t="shared" ca="1" si="127"/>
        <v>-5211193.0805375148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-5211193.0805375148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-21713.304502239644</v>
      </c>
      <c r="L1359" s="444">
        <f t="shared" ca="1" si="127"/>
        <v>-5232906.3850397542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-5232906.3850397542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-21803.77660433231</v>
      </c>
      <c r="L1360" s="444">
        <f t="shared" ca="1" si="127"/>
        <v>-5254710.1616440862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-5254710.1616440862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-21894.625673517025</v>
      </c>
      <c r="L1361" s="444">
        <f t="shared" ca="1" si="127"/>
        <v>-5276604.7873176029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-5276604.7873176029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-21985.853280490013</v>
      </c>
      <c r="L1362" s="444">
        <f t="shared" ca="1" si="127"/>
        <v>-5298590.6405980932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-5298590.6405980932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-22077.461002492055</v>
      </c>
      <c r="L1363" s="444">
        <f t="shared" ca="1" si="127"/>
        <v>-5320668.1016005855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-5320668.1016005855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-22169.450423335773</v>
      </c>
      <c r="L1364" s="444">
        <f t="shared" ca="1" si="127"/>
        <v>-5342837.5520239212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-5342837.5520239212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-22261.823133433005</v>
      </c>
      <c r="L1365" s="444">
        <f t="shared" ca="1" si="127"/>
        <v>-5365099.3751573544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-5365099.3751573544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-22354.580729822308</v>
      </c>
      <c r="L1366" s="444">
        <f t="shared" ca="1" si="127"/>
        <v>-5387453.955887177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-5387453.955887177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-22447.724816196569</v>
      </c>
      <c r="L1367" s="444">
        <f t="shared" ca="1" si="127"/>
        <v>-5409901.6807033736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-5409901.6807033736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-22541.257002930724</v>
      </c>
      <c r="L1368" s="444">
        <f t="shared" ca="1" si="127"/>
        <v>-5432442.9377063047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-5432442.9377063047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-22635.178907109603</v>
      </c>
      <c r="L1369" s="444">
        <f t="shared" ca="1" si="127"/>
        <v>-5455078.1166134141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-5455078.1166134141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-22729.492152555893</v>
      </c>
      <c r="L1370" s="444">
        <f t="shared" ca="1" si="127"/>
        <v>-5477807.60876597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-5477807.60876597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-22824.198369858208</v>
      </c>
      <c r="L1371" s="444">
        <f t="shared" ca="1" si="127"/>
        <v>-5500631.8071358278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-5500631.8071358278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-22919.299196399283</v>
      </c>
      <c r="L1372" s="444">
        <f t="shared" ca="1" si="127"/>
        <v>-5523551.1063322276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-5523551.1063322276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-23014.796276384281</v>
      </c>
      <c r="L1373" s="444">
        <f t="shared" ca="1" si="127"/>
        <v>-5546565.9026086116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-5546565.9026086116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-23110.691260869215</v>
      </c>
      <c r="L1374" s="444">
        <f t="shared" ca="1" si="127"/>
        <v>-5569676.5938694812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-5569676.5938694812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-23206.985807789504</v>
      </c>
      <c r="L1375" s="444">
        <f t="shared" ca="1" si="127"/>
        <v>-5592883.5796772707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-5592883.5796772707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-23303.681581988629</v>
      </c>
      <c r="L1376" s="444">
        <f t="shared" ca="1" si="127"/>
        <v>-5616187.2612592597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-5616187.2612592597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-23400.780255246915</v>
      </c>
      <c r="L1377" s="444">
        <f t="shared" ca="1" si="127"/>
        <v>-5639588.0415145066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-5639588.0415145066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-23498.283506310443</v>
      </c>
      <c r="L1378" s="444">
        <f t="shared" ca="1" si="127"/>
        <v>-5663086.3250208171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-5663086.3250208171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-23596.193020920073</v>
      </c>
      <c r="L1379" s="444">
        <f t="shared" ca="1" si="127"/>
        <v>-5686682.5180417374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-5686682.5180417374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-23694.51049184057</v>
      </c>
      <c r="L1380" s="444">
        <f t="shared" ca="1" si="127"/>
        <v>-5710377.0285335779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-5710377.0285335779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-23793.237618889907</v>
      </c>
      <c r="L1381" s="444">
        <f t="shared" ca="1" si="127"/>
        <v>-5734170.2661524676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-5734170.2661524676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-23892.376108968616</v>
      </c>
      <c r="L1382" s="444">
        <f t="shared" ca="1" si="127"/>
        <v>-5758062.6422614362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-5758062.6422614362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-23991.927676089319</v>
      </c>
      <c r="L1383" s="444">
        <f t="shared" ca="1" si="127"/>
        <v>-5782054.5699375253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-5782054.5699375253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-24091.894041406355</v>
      </c>
      <c r="L1384" s="444">
        <f t="shared" ca="1" si="127"/>
        <v>-5806146.4639789313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-5806146.4639789313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-24192.276933245546</v>
      </c>
      <c r="L1385" s="444">
        <f t="shared" ca="1" si="127"/>
        <v>-5830338.7409121767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-5830338.7409121767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-24293.078087134068</v>
      </c>
      <c r="L1386" s="444">
        <f t="shared" ca="1" si="127"/>
        <v>-5854631.818999311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-5854631.818999311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-24394.299245830462</v>
      </c>
      <c r="L1387" s="444">
        <f t="shared" ca="1" si="127"/>
        <v>-5879026.1182451416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-5879026.1182451416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-24495.942159354756</v>
      </c>
      <c r="L1388" s="444">
        <f t="shared" ca="1" si="127"/>
        <v>-5903522.0604044963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-5903522.0604044963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-24598.008585018735</v>
      </c>
      <c r="L1389" s="444">
        <f t="shared" ca="1" si="127"/>
        <v>-5928120.0689895153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-5928120.0689895153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-24700.500287456314</v>
      </c>
      <c r="L1390" s="444">
        <f t="shared" ca="1" si="127"/>
        <v>-5952820.5692769717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-5952820.5692769717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-24803.41903865405</v>
      </c>
      <c r="L1391" s="444">
        <f t="shared" ca="1" si="127"/>
        <v>-5977623.988315626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-5977623.988315626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-24906.766617981775</v>
      </c>
      <c r="L1392" s="444">
        <f t="shared" ca="1" si="127"/>
        <v>-6002530.7549336078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-6002530.7549336078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-25010.544812223365</v>
      </c>
      <c r="L1393" s="444">
        <f t="shared" ca="1" si="127"/>
        <v>-6027541.2997458307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-6027541.2997458307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-25114.755415607629</v>
      </c>
      <c r="L1394" s="444">
        <f t="shared" ca="1" si="127"/>
        <v>-6052656.055161438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-6052656.055161438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-25219.400229839324</v>
      </c>
      <c r="L1395" s="444">
        <f t="shared" ca="1" si="127"/>
        <v>-6077875.4553912776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-6077875.4553912776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-25324.481064130323</v>
      </c>
      <c r="L1396" s="444">
        <f t="shared" ca="1" si="127"/>
        <v>-6103199.9364554081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-6103199.9364554081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-25429.999735230867</v>
      </c>
      <c r="L1397" s="444">
        <f t="shared" ca="1" si="127"/>
        <v>-6128629.9361906387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-6128629.9361906387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-25535.958067460993</v>
      </c>
      <c r="L1398" s="444">
        <f t="shared" ca="1" si="127"/>
        <v>-6154165.8942580996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-6154165.8942580996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-25642.357892742082</v>
      </c>
      <c r="L1399" s="444">
        <f t="shared" ca="1" si="127"/>
        <v>-6179808.252150842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-6179808.252150842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-25749.201050628508</v>
      </c>
      <c r="L1400" s="444">
        <f t="shared" ca="1" si="127"/>
        <v>-6205557.4532014709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-6205557.4532014709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-25856.489388339462</v>
      </c>
      <c r="L1401" s="444">
        <f t="shared" ca="1" si="127"/>
        <v>-6231413.9425898101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-6231413.9425898101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-25964.224760790876</v>
      </c>
      <c r="L1402" s="444">
        <f t="shared" ca="1" si="127"/>
        <v>-6257378.1673506014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-6257378.1673506014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-26072.409030627507</v>
      </c>
      <c r="L1403" s="444">
        <f t="shared" ca="1" si="127"/>
        <v>-6283450.5763812289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-6283450.5763812289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-26181.04406825512</v>
      </c>
      <c r="L1404" s="444">
        <f t="shared" ca="1" si="127"/>
        <v>-6309631.6204494843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-6309631.6204494843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-26290.13175187285</v>
      </c>
      <c r="L1405" s="444">
        <f t="shared" ca="1" si="127"/>
        <v>-6335921.7522013569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-6335921.7522013569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-26399.673967505652</v>
      </c>
      <c r="L1406" s="444">
        <f t="shared" ca="1" si="127"/>
        <v>-6362321.4261688627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-6362321.4261688627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-26509.672609036927</v>
      </c>
      <c r="L1407" s="444">
        <f t="shared" ca="1" si="127"/>
        <v>-6388831.0987778995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-6388831.0987778995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-26620.129578241249</v>
      </c>
      <c r="L1408" s="444">
        <f t="shared" ca="1" si="127"/>
        <v>-6415451.2283561407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-6415451.2283561407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-26731.046784817252</v>
      </c>
      <c r="L1409" s="444">
        <f t="shared" ca="1" si="127"/>
        <v>-6442182.2751409579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-6442182.2751409579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-26842.426146420657</v>
      </c>
      <c r="L1410" s="444">
        <f t="shared" ca="1" si="127"/>
        <v>-6469024.7012873786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-6469024.7012873786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-26954.269588697411</v>
      </c>
      <c r="L1411" s="444">
        <f t="shared" ca="1" si="127"/>
        <v>-6495978.9708760763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-6495978.9708760763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-27066.579045316983</v>
      </c>
      <c r="L1412" s="444">
        <f t="shared" ca="1" si="127"/>
        <v>-6523045.5499213934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-6523045.5499213934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-27179.356458005805</v>
      </c>
      <c r="L1413" s="444">
        <f t="shared" ca="1" si="127"/>
        <v>-6550224.9063793989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-6550224.9063793989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-27292.603776580829</v>
      </c>
      <c r="L1414" s="444">
        <f t="shared" ca="1" si="127"/>
        <v>-6577517.5101559795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-6577517.5101559795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-27406.322958983248</v>
      </c>
      <c r="L1415" s="444">
        <f t="shared" ca="1" si="127"/>
        <v>-6604923.833114963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-6604923.833114963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-27520.515971312347</v>
      </c>
      <c r="L1416" s="444">
        <f t="shared" ca="1" si="127"/>
        <v>-6632444.3490862753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-6632444.3490862753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-27635.184787859482</v>
      </c>
      <c r="L1417" s="444">
        <f t="shared" ca="1" si="127"/>
        <v>-6660079.5338741345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-6660079.5338741345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-27750.331391142226</v>
      </c>
      <c r="L1418" s="444">
        <f t="shared" ca="1" si="127"/>
        <v>-6687829.8652652772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-6687829.8652652772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-27865.957771938658</v>
      </c>
      <c r="L1419" s="444">
        <f t="shared" ca="1" si="127"/>
        <v>-6715695.8230372155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-6715695.8230372155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-27982.065929321729</v>
      </c>
      <c r="L1420" s="444">
        <f t="shared" ca="1" si="127"/>
        <v>-6743677.8889665371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-6743677.8889665371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-28098.657870693904</v>
      </c>
      <c r="L1421" s="444">
        <f t="shared" ca="1" si="127"/>
        <v>-6771776.5468372311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-6771776.5468372311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-28215.735611821801</v>
      </c>
      <c r="L1422" s="444">
        <f t="shared" ca="1" si="127"/>
        <v>-6799992.2824490527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-6799992.2824490527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-28333.301176871049</v>
      </c>
      <c r="L1423" s="444">
        <f t="shared" ca="1" si="127"/>
        <v>-6828325.5836259238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-6828325.5836259238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-28451.356598441347</v>
      </c>
      <c r="L1424" s="444">
        <f t="shared" ca="1" si="127"/>
        <v>-6856776.9402243653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-6856776.9402243653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-28569.903917601518</v>
      </c>
      <c r="L1425" s="444">
        <f t="shared" ca="1" si="127"/>
        <v>-6885346.8441419667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-6885346.8441419667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-28688.945183924861</v>
      </c>
      <c r="L1426" s="444">
        <f t="shared" ca="1" si="127"/>
        <v>-6914035.7893258911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-6914035.7893258911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-28808.482455524543</v>
      </c>
      <c r="L1427" s="444">
        <f t="shared" ca="1" si="127"/>
        <v>-6942844.2717814157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-6942844.2717814157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-28928.517799089237</v>
      </c>
      <c r="L1428" s="444">
        <f t="shared" ca="1" si="127"/>
        <v>-6971772.7895805053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-6971772.7895805053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-29049.053289918771</v>
      </c>
      <c r="L1429" s="444">
        <f t="shared" ca="1" si="127"/>
        <v>-7000821.8428704245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-7000821.8428704245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-29170.091011960103</v>
      </c>
      <c r="L1430" s="444">
        <f t="shared" ca="1" si="127"/>
        <v>-7029991.9338823846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-7029991.9338823846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-29291.633057843264</v>
      </c>
      <c r="L1431" s="444">
        <f t="shared" ca="1" si="127"/>
        <v>-7059283.5669402275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-7059283.5669402275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-29413.681528917619</v>
      </c>
      <c r="L1432" s="444">
        <f t="shared" ca="1" si="127"/>
        <v>-7088697.248469145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-7088697.248469145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-29536.238535288103</v>
      </c>
      <c r="L1433" s="444">
        <f t="shared" ca="1" si="127"/>
        <v>-7118233.4870044328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-7118233.4870044328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-29659.306195851797</v>
      </c>
      <c r="L1434" s="444">
        <f t="shared" ca="1" si="127"/>
        <v>-7147892.7932002842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-7147892.7932002842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-29782.886638334516</v>
      </c>
      <c r="L1435" s="444">
        <f t="shared" ca="1" si="127"/>
        <v>-7177675.6798386192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-7177675.6798386192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-29906.981999327585</v>
      </c>
      <c r="L1436" s="444">
        <f t="shared" ca="1" si="127"/>
        <v>-7207582.6618379466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-7207582.6618379466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-30031.594424324772</v>
      </c>
      <c r="L1437" s="444">
        <f t="shared" ca="1" si="127"/>
        <v>-7237614.2562622717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-7237614.2562622717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-30156.726067759468</v>
      </c>
      <c r="L1438" s="444">
        <f t="shared" ca="1" si="127"/>
        <v>-7267770.9823300308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-7267770.9823300308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-30282.3790930418</v>
      </c>
      <c r="L1439" s="444">
        <f t="shared" ca="1" si="127"/>
        <v>-7298053.3614230724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-7298053.3614230724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-30408.555672596136</v>
      </c>
      <c r="L1440" s="444">
        <f t="shared" ca="1" si="127"/>
        <v>-7328461.9170956686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-7328461.9170956686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-30535.257987898618</v>
      </c>
      <c r="L1441" s="444">
        <f t="shared" ca="1" si="127"/>
        <v>-7358997.1750835674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-7358997.1750835674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-30662.488229514864</v>
      </c>
      <c r="L1442" s="444">
        <f t="shared" ca="1" si="127"/>
        <v>-7389659.6633130824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-7389659.6633130824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-30790.248597137845</v>
      </c>
      <c r="L1443" s="444">
        <f t="shared" ca="1" si="127"/>
        <v>-7420449.91191022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-7420449.91191022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-30918.541299625915</v>
      </c>
      <c r="L1444" s="444">
        <f t="shared" ca="1" si="127"/>
        <v>-7451368.4532098463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-7451368.4532098463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-31047.368555041026</v>
      </c>
      <c r="L1445" s="444">
        <f t="shared" ca="1" si="127"/>
        <v>-7482415.8217648873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-7482415.8217648873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-31176.732590687036</v>
      </c>
      <c r="L1446" s="444">
        <f t="shared" ca="1" si="127"/>
        <v>-7513592.5543555748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-7513592.5543555748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-31306.635643148227</v>
      </c>
      <c r="L1447" s="444">
        <f t="shared" ca="1" si="127"/>
        <v>-7544899.1899987226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-7544899.1899987226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-31437.07995832801</v>
      </c>
      <c r="L1448" s="444">
        <f t="shared" ca="1" si="127"/>
        <v>-7576336.2699570507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-7576336.2699570507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-31568.067791487712</v>
      </c>
      <c r="L1449" s="444">
        <f t="shared" ca="1" si="127"/>
        <v>-7607904.3377485387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-7607904.3377485387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-31699.601407285576</v>
      </c>
      <c r="L1450" s="444">
        <f t="shared" ca="1" si="127"/>
        <v>-7639603.9391558245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-7639603.9391558245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-31831.683079815939</v>
      </c>
      <c r="L1451" s="444">
        <f t="shared" ca="1" si="127"/>
        <v>-7671435.6222356409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-7671435.6222356409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-31964.315092648503</v>
      </c>
      <c r="L1452" s="444">
        <f t="shared" ca="1" si="127"/>
        <v>-7703399.9373282893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-7703399.9373282893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-32097.499738867871</v>
      </c>
      <c r="L1453" s="444">
        <f t="shared" ca="1" si="127"/>
        <v>-7735497.4370671576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-7735497.4370671576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-32231.239321113157</v>
      </c>
      <c r="L1454" s="444">
        <f t="shared" ca="1" si="127"/>
        <v>-7767728.6763882712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-7767728.6763882712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-32365.536151617795</v>
      </c>
      <c r="L1455" s="444">
        <f t="shared" ca="1" si="127"/>
        <v>-7800094.2125398889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-7800094.2125398889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-32500.392552249534</v>
      </c>
      <c r="L1456" s="444">
        <f t="shared" ca="1" si="127"/>
        <v>-7832594.6050921381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-7832594.6050921381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-32635.810854550575</v>
      </c>
      <c r="L1457" s="444">
        <f t="shared" ca="1" si="127"/>
        <v>-7865230.4159466885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-7865230.4159466885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-32771.793399777867</v>
      </c>
      <c r="L1458" s="444">
        <f t="shared" ca="1" si="127"/>
        <v>-7898002.2093464667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-7898002.2093464667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-32908.342538943609</v>
      </c>
      <c r="L1459" s="444">
        <f t="shared" ca="1" si="127"/>
        <v>-7930910.5518854102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-7930910.5518854102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-33045.460632855873</v>
      </c>
      <c r="L1460" s="444">
        <f t="shared" ca="1" si="127"/>
        <v>-7963956.0125182662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-7963956.0125182662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-33183.150052159443</v>
      </c>
      <c r="L1461" s="444">
        <f t="shared" ca="1" si="127"/>
        <v>-7997139.1625704253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-7997139.1625704253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-33321.413177376773</v>
      </c>
      <c r="L1462" s="444">
        <f t="shared" ca="1" si="127"/>
        <v>-8030460.5757478019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-8030460.5757478019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-33460.252398949167</v>
      </c>
      <c r="L1463" s="444">
        <f t="shared" ca="1" si="127"/>
        <v>-8063920.828146751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-8063920.828146751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-33599.670117278132</v>
      </c>
      <c r="L1464" s="444">
        <f t="shared" ca="1" si="127"/>
        <v>-8097520.4982640296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-8097520.4982640296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-33739.668742766793</v>
      </c>
      <c r="L1465" s="444">
        <f t="shared" ca="1" si="127"/>
        <v>-8131260.1670067962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-8131260.1670067962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-33880.250695861643</v>
      </c>
      <c r="L1466" s="444">
        <f t="shared" ca="1" si="127"/>
        <v>-8165140.4177026581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-8165140.4177026581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-34021.41840709441</v>
      </c>
      <c r="L1467" s="444">
        <f t="shared" ca="1" si="127"/>
        <v>-8199161.8361097528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-8199161.8361097528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-34163.174317123965</v>
      </c>
      <c r="L1468" s="444">
        <f t="shared" ca="1" si="127"/>
        <v>-8233325.0104268771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-8233325.0104268771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-34305.520876778653</v>
      </c>
      <c r="L1469" s="444">
        <f t="shared" ca="1" si="127"/>
        <v>-8267630.5313036554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-8267630.5313036554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-34448.460547098563</v>
      </c>
      <c r="L1470" s="444">
        <f t="shared" ca="1" si="127"/>
        <v>-8302078.9918507542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-8302078.9918507542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-34591.995799378143</v>
      </c>
      <c r="L1471" s="444">
        <f t="shared" ca="1" si="127"/>
        <v>-8336670.9876501327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-8336670.9876501327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-34736.129115208889</v>
      </c>
      <c r="L1472" s="444">
        <f t="shared" ca="1" si="127"/>
        <v>-8371407.1167653417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-8371407.1167653417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-34880.862986522254</v>
      </c>
      <c r="L1473" s="444">
        <f t="shared" ca="1" si="127"/>
        <v>-8406287.9797518644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-8406287.9797518644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-35026.199915632766</v>
      </c>
      <c r="L1474" s="444">
        <f t="shared" ca="1" si="127"/>
        <v>-8441314.1796674971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-8441314.1796674971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-35172.14241528124</v>
      </c>
      <c r="L1475" s="444">
        <f t="shared" ca="1" si="127"/>
        <v>-8476486.3220827784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-8476486.3220827784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-35318.693008678245</v>
      </c>
      <c r="L1476" s="444">
        <f t="shared" ca="1" si="127"/>
        <v>-8511805.0150914565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-8511805.0150914565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-35465.854229547738</v>
      </c>
      <c r="L1477" s="444">
        <f t="shared" ca="1" si="127"/>
        <v>-8547270.8693210036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-8547270.8693210036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-35613.628622170851</v>
      </c>
      <c r="L1478" s="444">
        <f t="shared" ca="1" si="127"/>
        <v>-8582884.4979431741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-8582884.4979431741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-35762.018741429893</v>
      </c>
      <c r="L1479" s="444">
        <f t="shared" ca="1" si="127"/>
        <v>-8618646.5166846048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-8618646.5166846048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-35911.027152852519</v>
      </c>
      <c r="L1480" s="444">
        <f t="shared" ca="1" si="127"/>
        <v>-8654557.5438374579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-8654557.5438374579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-36060.656432656077</v>
      </c>
      <c r="L1481" s="444">
        <f t="shared" ca="1" si="127"/>
        <v>-8690618.2002701145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-8690618.2002701145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-36210.909167792146</v>
      </c>
      <c r="L1482" s="444">
        <f t="shared" ca="1" si="127"/>
        <v>-8726829.1094379071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-8726829.1094379071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-36361.787955991276</v>
      </c>
      <c r="L1483" s="444">
        <f t="shared" ca="1" si="127"/>
        <v>-8763190.897393899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-8763190.897393899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-36513.295405807912</v>
      </c>
      <c r="L1484" s="444">
        <f t="shared" ca="1" si="127"/>
        <v>-8799704.1927997079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-8799704.1927997079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-36665.434136665448</v>
      </c>
      <c r="L1485" s="444">
        <f t="shared" ca="1" si="127"/>
        <v>-8836369.6269363742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-8836369.6269363742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-36818.206778901556</v>
      </c>
      <c r="L1486" s="444">
        <f t="shared" ca="1" si="127"/>
        <v>-8873187.8337152749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-8873187.8337152749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-36971.615973813648</v>
      </c>
      <c r="L1487" s="444">
        <f t="shared" ca="1" si="127"/>
        <v>-8910159.4496890884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-8910159.4496890884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-37125.664373704538</v>
      </c>
      <c r="L1488" s="444">
        <f t="shared" ca="1" si="127"/>
        <v>-8947285.1140627936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-8947285.1140627936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-37280.354641928308</v>
      </c>
      <c r="L1489" s="444">
        <f t="shared" ca="1" si="127"/>
        <v>-8984565.468704721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-8984565.468704721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-37435.689452936334</v>
      </c>
      <c r="L1490" s="444">
        <f t="shared" ca="1" si="127"/>
        <v>-9022001.1581576578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-9022001.1581576578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-37591.67149232357</v>
      </c>
      <c r="L1491" s="444">
        <f t="shared" ca="1" si="127"/>
        <v>-9059592.8296499811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-9059592.8296499811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-37748.303456874921</v>
      </c>
      <c r="L1492" s="444">
        <f t="shared" ca="1" si="127"/>
        <v>-9097341.1331068557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-9097341.1331068557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-37905.588054611901</v>
      </c>
      <c r="L1493" s="444">
        <f t="shared" ca="1" si="127"/>
        <v>-9135246.721161468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-9135246.721161468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-38063.528004839449</v>
      </c>
      <c r="L1494" s="444">
        <f t="shared" ca="1" si="127"/>
        <v>-9173310.249166308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-9173310.249166308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-38222.126038192946</v>
      </c>
      <c r="L1495" s="444">
        <f t="shared" ca="1" si="127"/>
        <v>-9211532.3752045017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-9211532.3752045017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-38381.38489668542</v>
      </c>
      <c r="L1496" s="444">
        <f t="shared" ca="1" si="127"/>
        <v>-9249913.760101188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-9249913.760101188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-38541.30733375495</v>
      </c>
      <c r="L1497" s="444">
        <f t="shared" ca="1" si="127"/>
        <v>-9288455.0674349423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-9288455.0674349423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-38701.896114312258</v>
      </c>
      <c r="L1498" s="444">
        <f t="shared" ca="1" si="127"/>
        <v>-9327156.9635492545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-9327156.9635492545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-38863.154014788561</v>
      </c>
      <c r="L1499" s="444">
        <f t="shared" ca="1" si="127"/>
        <v>-9366020.117564043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-9366020.117564043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-39025.083823183515</v>
      </c>
      <c r="L1500" s="444">
        <f t="shared" ca="1" si="127"/>
        <v>-9405045.2013872266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-9405045.2013872266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-39187.688339113447</v>
      </c>
      <c r="L1501" s="444">
        <f t="shared" ca="1" si="127"/>
        <v>-9444232.8897263408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-9444232.8897263408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-39350.970373859753</v>
      </c>
      <c r="L1502" s="444">
        <f t="shared" ca="1" si="127"/>
        <v>-9483583.8601002004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-9483583.8601002004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-39514.932750417502</v>
      </c>
      <c r="L1503" s="444">
        <f t="shared" ca="1" si="127"/>
        <v>-9523098.7928506173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-9523098.7928506173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-39679.578303544236</v>
      </c>
      <c r="L1504" s="444">
        <f t="shared" ca="1" si="127"/>
        <v>-9562778.3711541612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-9562778.3711541612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-39844.909879809005</v>
      </c>
      <c r="L1505" s="444">
        <f t="shared" ca="1" si="127"/>
        <v>-9602623.2810339704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-9602623.2810339704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-40010.930337641541</v>
      </c>
      <c r="L1506" s="444">
        <f t="shared" ca="1" si="127"/>
        <v>-9642634.2113716118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-9642634.2113716118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-40177.642547381714</v>
      </c>
      <c r="L1507" s="444">
        <f t="shared" ca="1" si="127"/>
        <v>-9682811.8539189938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-9682811.8539189938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-40345.049391329143</v>
      </c>
      <c r="L1508" s="444">
        <f t="shared" ca="1" si="127"/>
        <v>-9723156.9033103231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-9723156.9033103231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-40513.153763793016</v>
      </c>
      <c r="L1509" s="444">
        <f t="shared" ca="1" si="127"/>
        <v>-9763670.0570741165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-9763670.0570741165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-40681.958571142153</v>
      </c>
      <c r="L1510" s="444">
        <f t="shared" ca="1" si="127"/>
        <v>-9804352.0156452581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-9804352.0156452581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-40851.466731855238</v>
      </c>
      <c r="L1511" s="444">
        <f t="shared" ca="1" si="127"/>
        <v>-9845203.4823771138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-9845203.4823771138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-41021.681176571306</v>
      </c>
      <c r="L1512" s="444">
        <f t="shared" ca="1" si="127"/>
        <v>-9886225.1635536849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-9886225.1635536849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-41192.604848140356</v>
      </c>
      <c r="L1513" s="444">
        <f t="shared" ca="1" si="127"/>
        <v>-9927417.7684018258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-9927417.7684018258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-41364.240701674273</v>
      </c>
      <c r="L1514" s="444">
        <f t="shared" ca="1" si="127"/>
        <v>-9968782.0091034994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-9968782.0091034994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-41536.591704597915</v>
      </c>
      <c r="L1515" s="444">
        <f t="shared" ca="1" si="127"/>
        <v>-10010318.600808097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-10010318.600808097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-41709.660836700401</v>
      </c>
      <c r="L1516" s="444">
        <f t="shared" ca="1" si="127"/>
        <v>-10052028.261644797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-10052028.261644797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-41883.451090186652</v>
      </c>
      <c r="L1517" s="444">
        <f t="shared" ca="1" si="127"/>
        <v>-10093911.712734984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-10093911.712734984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-42057.965469729097</v>
      </c>
      <c r="L1518" s="444">
        <f t="shared" ca="1" si="127"/>
        <v>-10135969.678204713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-10135969.678204713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-42233.206992519641</v>
      </c>
      <c r="L1519" s="444">
        <f t="shared" ca="1" si="127"/>
        <v>-10178202.885197233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-10178202.885197233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-42409.178688321808</v>
      </c>
      <c r="L1520" s="444">
        <f t="shared" ca="1" si="127"/>
        <v>-10220612.063885555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-10220612.063885555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-42585.883599523142</v>
      </c>
      <c r="L1521" s="444">
        <f t="shared" ca="1" si="127"/>
        <v>-10263197.947485078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-10263197.947485078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-42763.324781187825</v>
      </c>
      <c r="L1522" s="444">
        <f t="shared" ca="1" si="127"/>
        <v>-10305961.272266267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-10305961.272266267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-42941.505301109442</v>
      </c>
      <c r="L1523" s="444">
        <f t="shared" ca="1" si="127"/>
        <v>-10348902.777567375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-10348902.777567375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-43120.428239864064</v>
      </c>
      <c r="L1524" s="444">
        <f t="shared" ca="1" si="127"/>
        <v>-10392023.205807239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-10392023.205807239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-43300.096690863495</v>
      </c>
      <c r="L1525" s="444">
        <f t="shared" ca="1" si="127"/>
        <v>-10435323.302498102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-10435323.302498102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-43480.513760408758</v>
      </c>
      <c r="L1526" s="444">
        <f t="shared" ca="1" si="127"/>
        <v>-10478803.816258511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-10478803.816258511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-43661.682567743796</v>
      </c>
      <c r="L1527" s="444">
        <f t="shared" ca="1" si="127"/>
        <v>-10522465.498826254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-10522465.498826254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-43843.606245109389</v>
      </c>
      <c r="L1528" s="444">
        <f t="shared" ca="1" si="127"/>
        <v>-10566309.105071364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-10566309.105071364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-44026.287937797351</v>
      </c>
      <c r="L1529" s="444">
        <f t="shared" ca="1" si="127"/>
        <v>-10610335.393009162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-10610335.393009162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-44209.730804204839</v>
      </c>
      <c r="L1530" s="444">
        <f t="shared" ca="1" si="127"/>
        <v>-10654545.123813367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-10654545.123813367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-44393.938015889027</v>
      </c>
      <c r="L1531" s="444">
        <f t="shared" ca="1" si="127"/>
        <v>-10698939.061829256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-10698939.061829256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-44578.912757621896</v>
      </c>
      <c r="L1532" s="444">
        <f t="shared" ca="1" si="127"/>
        <v>-10743517.974586878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-10743517.974586878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-44764.658227445325</v>
      </c>
      <c r="L1533" s="444">
        <f t="shared" ca="1" si="127"/>
        <v>-10788282.632814324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-10788282.632814324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-44951.177636726345</v>
      </c>
      <c r="L1534" s="444">
        <f t="shared" ca="1" si="127"/>
        <v>-10833233.810451049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-10833233.810451049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-45138.474210212706</v>
      </c>
      <c r="L1535" s="444">
        <f t="shared" ca="1" si="127"/>
        <v>-10878372.284661261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-10878372.284661261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-45326.551186088589</v>
      </c>
      <c r="L1536" s="444">
        <f t="shared" ca="1" si="127"/>
        <v>-10923698.83584735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-10923698.83584735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-45515.411816030624</v>
      </c>
      <c r="L1537" s="444">
        <f t="shared" ca="1" si="127"/>
        <v>-10969214.247663381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-10969214.247663381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-45705.059365264082</v>
      </c>
      <c r="L1538" s="444">
        <f t="shared" ref="L1538:L1792" ca="1" si="132">I1538-J1538+K1538</f>
        <v>-11014919.307028644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-11014919.307028644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-45895.497112619349</v>
      </c>
      <c r="L1539" s="444">
        <f t="shared" ca="1" si="132"/>
        <v>-11060814.804141263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-11060814.804141263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-46086.728350588593</v>
      </c>
      <c r="L1540" s="444">
        <f t="shared" ca="1" si="132"/>
        <v>-11106901.532491852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-11106901.532491852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-46278.756385382716</v>
      </c>
      <c r="L1541" s="444">
        <f t="shared" ca="1" si="132"/>
        <v>-11153180.288877234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-11153180.288877234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-46471.584536988477</v>
      </c>
      <c r="L1542" s="444">
        <f t="shared" ca="1" si="132"/>
        <v>-11199651.873414222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-11199651.873414222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-46665.216139225922</v>
      </c>
      <c r="L1543" s="444">
        <f t="shared" ca="1" si="132"/>
        <v>-11246317.089553447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-11246317.089553447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-46859.654539806033</v>
      </c>
      <c r="L1544" s="444">
        <f t="shared" ca="1" si="132"/>
        <v>-11293176.744093254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-11293176.744093254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-47054.903100388561</v>
      </c>
      <c r="L1545" s="444">
        <f t="shared" ca="1" si="132"/>
        <v>-11340231.647193642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-11340231.647193642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-47250.965196640173</v>
      </c>
      <c r="L1546" s="444">
        <f t="shared" ca="1" si="132"/>
        <v>-11387482.612390282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-11387482.612390282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-47447.844218292841</v>
      </c>
      <c r="L1547" s="444">
        <f t="shared" ca="1" si="132"/>
        <v>-11434930.456608575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-11434930.456608575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-47645.543569202397</v>
      </c>
      <c r="L1548" s="444">
        <f t="shared" ca="1" si="132"/>
        <v>-11482576.000177776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-11482576.000177776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-47844.066667407402</v>
      </c>
      <c r="L1549" s="444">
        <f t="shared" ca="1" si="132"/>
        <v>-11530420.066845184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-11530420.066845184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-48043.41694518827</v>
      </c>
      <c r="L1550" s="444">
        <f t="shared" ca="1" si="132"/>
        <v>-11578463.483790372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-11578463.483790372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-48243.597849126549</v>
      </c>
      <c r="L1551" s="444">
        <f t="shared" ca="1" si="132"/>
        <v>-11626707.081639498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-11626707.081639498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-48444.612840164576</v>
      </c>
      <c r="L1552" s="444">
        <f t="shared" ca="1" si="132"/>
        <v>-11675151.694479663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-11675151.694479663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-48646.465393665261</v>
      </c>
      <c r="L1553" s="444">
        <f t="shared" ca="1" si="132"/>
        <v>-11723798.159873329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-11723798.159873329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-48849.158999472202</v>
      </c>
      <c r="L1554" s="444">
        <f t="shared" ca="1" si="132"/>
        <v>-11772647.318872802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-11772647.318872802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-49052.697161970005</v>
      </c>
      <c r="L1555" s="444">
        <f t="shared" ca="1" si="132"/>
        <v>-11821700.016034773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-11821700.016034773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-49257.083400144882</v>
      </c>
      <c r="L1556" s="444">
        <f t="shared" ca="1" si="132"/>
        <v>-11870957.099434918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-11870957.099434918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-49462.321247645494</v>
      </c>
      <c r="L1557" s="444">
        <f t="shared" ca="1" si="132"/>
        <v>-11920419.420682563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-11920419.420682563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-49668.414252844013</v>
      </c>
      <c r="L1558" s="444">
        <f t="shared" ca="1" si="132"/>
        <v>-11970087.834935406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-11970087.834935406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-49875.365978897527</v>
      </c>
      <c r="L1559" s="444">
        <f t="shared" ca="1" si="132"/>
        <v>-12019963.200914303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-12019963.200914303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-50083.180003809597</v>
      </c>
      <c r="L1560" s="444">
        <f t="shared" ca="1" si="132"/>
        <v>-12070046.380918112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-12070046.380918112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-50291.859920492134</v>
      </c>
      <c r="L1561" s="444">
        <f t="shared" ca="1" si="132"/>
        <v>-12120338.240838604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-12120338.240838604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-50501.409336827513</v>
      </c>
      <c r="L1562" s="444">
        <f t="shared" ca="1" si="132"/>
        <v>-12170839.650175432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-12170839.650175432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-50711.831875730968</v>
      </c>
      <c r="L1563" s="444">
        <f t="shared" ca="1" si="132"/>
        <v>-12221551.482051162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-12221551.482051162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-50923.131175213173</v>
      </c>
      <c r="L1564" s="444">
        <f t="shared" ca="1" si="132"/>
        <v>-12272474.613226375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-12272474.613226375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-51135.310888443229</v>
      </c>
      <c r="L1565" s="444">
        <f t="shared" ca="1" si="132"/>
        <v>-12323609.924114818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-12323609.924114818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-51348.374683811737</v>
      </c>
      <c r="L1566" s="444">
        <f t="shared" ca="1" si="132"/>
        <v>-12374958.29879863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-12374958.29879863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-51562.326244994292</v>
      </c>
      <c r="L1567" s="444">
        <f t="shared" ca="1" si="132"/>
        <v>-12426520.625043625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-12426520.625043625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-51777.169271015104</v>
      </c>
      <c r="L1568" s="444">
        <f t="shared" ca="1" si="132"/>
        <v>-12478297.79431464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-12478297.79431464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-51992.907476310997</v>
      </c>
      <c r="L1569" s="444">
        <f t="shared" ca="1" si="132"/>
        <v>-12530290.701790951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-12530290.701790951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-52209.544590795631</v>
      </c>
      <c r="L1570" s="444">
        <f t="shared" ca="1" si="132"/>
        <v>-12582500.246381747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-12582500.246381747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-52427.084359923945</v>
      </c>
      <c r="L1571" s="444">
        <f t="shared" ca="1" si="132"/>
        <v>-12634927.33074167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-12634927.33074167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-52645.530544756955</v>
      </c>
      <c r="L1572" s="444">
        <f t="shared" ca="1" si="132"/>
        <v>-12687572.861286428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-12687572.861286428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-52864.886922026781</v>
      </c>
      <c r="L1573" s="444">
        <f t="shared" ca="1" si="132"/>
        <v>-12740437.748208454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-12740437.748208454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-53085.157284201887</v>
      </c>
      <c r="L1574" s="444">
        <f t="shared" ca="1" si="132"/>
        <v>-12793522.905492656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-12793522.905492656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-53306.34543955273</v>
      </c>
      <c r="L1575" s="444">
        <f t="shared" ca="1" si="132"/>
        <v>-12846829.250932209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-12846829.250932209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-53528.455212217537</v>
      </c>
      <c r="L1576" s="444">
        <f t="shared" ca="1" si="132"/>
        <v>-12900357.706144426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-12900357.706144426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-53751.490442268441</v>
      </c>
      <c r="L1577" s="444">
        <f t="shared" ca="1" si="132"/>
        <v>-12954109.196586695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-12954109.196586695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-53975.454985777891</v>
      </c>
      <c r="L1578" s="444">
        <f t="shared" ca="1" si="132"/>
        <v>-13008084.651572473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-13008084.651572473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-54200.352714885303</v>
      </c>
      <c r="L1579" s="444">
        <f t="shared" ca="1" si="132"/>
        <v>-13062285.004287358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-13062285.004287358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-54426.187517863989</v>
      </c>
      <c r="L1580" s="444">
        <f t="shared" ca="1" si="132"/>
        <v>-13116711.191805223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-13116711.191805223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-54652.963299188428</v>
      </c>
      <c r="L1581" s="444">
        <f t="shared" ca="1" si="132"/>
        <v>-13171364.155104412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-13171364.155104412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-54880.683979601708</v>
      </c>
      <c r="L1582" s="444">
        <f t="shared" ca="1" si="132"/>
        <v>-13226244.839084014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-13226244.839084014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-55109.353496183394</v>
      </c>
      <c r="L1583" s="444">
        <f t="shared" ca="1" si="132"/>
        <v>-13281354.192580197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-13281354.192580197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-55338.975802417488</v>
      </c>
      <c r="L1584" s="444">
        <f t="shared" ca="1" si="132"/>
        <v>-13336693.168382615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-13336693.168382615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-55569.554868260893</v>
      </c>
      <c r="L1585" s="444">
        <f t="shared" ca="1" si="132"/>
        <v>-13392262.723250875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-13392262.723250875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-55801.094680211972</v>
      </c>
      <c r="L1586" s="444">
        <f t="shared" ca="1" si="132"/>
        <v>-13448063.817931088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-13448063.817931088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-56033.599241379539</v>
      </c>
      <c r="L1587" s="444">
        <f t="shared" ca="1" si="132"/>
        <v>-13504097.417172467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-13504097.417172467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-56267.072571551944</v>
      </c>
      <c r="L1588" s="444">
        <f t="shared" ca="1" si="132"/>
        <v>-13560364.489744019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-13560364.489744019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-56501.518707266754</v>
      </c>
      <c r="L1589" s="444">
        <f t="shared" ca="1" si="132"/>
        <v>-13616866.008451285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-13616866.008451285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-56736.941701880351</v>
      </c>
      <c r="L1590" s="444">
        <f t="shared" ca="1" si="132"/>
        <v>-13673602.950153165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-13673602.950153165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-56973.345625638191</v>
      </c>
      <c r="L1591" s="444">
        <f t="shared" ca="1" si="132"/>
        <v>-13730576.295778804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-13730576.295778804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-57210.734565745013</v>
      </c>
      <c r="L1592" s="444">
        <f t="shared" ca="1" si="132"/>
        <v>-13787787.030344548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-13787787.030344548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-57449.112626435613</v>
      </c>
      <c r="L1593" s="444">
        <f t="shared" ca="1" si="132"/>
        <v>-13845236.142970983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-13845236.142970983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-57688.48392904576</v>
      </c>
      <c r="L1594" s="444">
        <f t="shared" ca="1" si="132"/>
        <v>-13902924.626900028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-13902924.626900028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-57928.852612083443</v>
      </c>
      <c r="L1595" s="444">
        <f t="shared" ca="1" si="132"/>
        <v>-13960853.479512112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-13960853.479512112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-58170.222831300467</v>
      </c>
      <c r="L1596" s="444">
        <f t="shared" ca="1" si="132"/>
        <v>-14019023.702343414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-14019023.702343414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-58412.598759764223</v>
      </c>
      <c r="L1597" s="444">
        <f t="shared" ca="1" si="132"/>
        <v>-14077436.301103178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-14077436.301103178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-58655.984587929903</v>
      </c>
      <c r="L1598" s="444">
        <f t="shared" ca="1" si="132"/>
        <v>-14136092.285691109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-14136092.285691109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-58900.38452371295</v>
      </c>
      <c r="L1599" s="444">
        <f t="shared" ca="1" si="132"/>
        <v>-14194992.670214821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-14194992.670214821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-59145.80279256175</v>
      </c>
      <c r="L1600" s="444">
        <f t="shared" ca="1" si="132"/>
        <v>-14254138.473007383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-14254138.473007383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-59392.243637530766</v>
      </c>
      <c r="L1601" s="444">
        <f t="shared" ca="1" si="132"/>
        <v>-14313530.716644913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-14313530.716644913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-59639.71131935381</v>
      </c>
      <c r="L1602" s="444">
        <f t="shared" ca="1" si="132"/>
        <v>-14373170.427964266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-14373170.427964266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-59888.210116517781</v>
      </c>
      <c r="L1603" s="444">
        <f t="shared" ca="1" si="132"/>
        <v>-14433058.638080785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-14433058.638080785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-60137.7443253366</v>
      </c>
      <c r="L1604" s="444">
        <f t="shared" ca="1" si="132"/>
        <v>-14493196.382406121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-14493196.382406121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-60388.318260025502</v>
      </c>
      <c r="L1605" s="444">
        <f t="shared" ca="1" si="132"/>
        <v>-14553584.700666146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-14553584.700666146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-60639.936252775602</v>
      </c>
      <c r="L1606" s="444">
        <f t="shared" ca="1" si="132"/>
        <v>-14614224.636918921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-14614224.636918921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-60892.602653828835</v>
      </c>
      <c r="L1607" s="444">
        <f t="shared" ca="1" si="132"/>
        <v>-14675117.23957275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-14675117.23957275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-61146.321831553134</v>
      </c>
      <c r="L1608" s="444">
        <f t="shared" ca="1" si="132"/>
        <v>-14736263.561404303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-14736263.561404303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-61401.098172517937</v>
      </c>
      <c r="L1609" s="444">
        <f t="shared" ca="1" si="132"/>
        <v>-14797664.65957682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-14797664.65957682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-61656.936081570086</v>
      </c>
      <c r="L1610" s="444">
        <f t="shared" ca="1" si="132"/>
        <v>-14859321.59565839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-14859321.59565839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-61913.839981909958</v>
      </c>
      <c r="L1611" s="444">
        <f t="shared" ca="1" si="132"/>
        <v>-14921235.4356403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-14921235.4356403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-62171.814315167918</v>
      </c>
      <c r="L1612" s="444">
        <f t="shared" ca="1" si="132"/>
        <v>-14983407.249955468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-14983407.249955468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-62430.863541481107</v>
      </c>
      <c r="L1613" s="444">
        <f t="shared" ca="1" si="132"/>
        <v>-15045838.11349695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-15045838.11349695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-62690.992139570626</v>
      </c>
      <c r="L1614" s="444">
        <f t="shared" ca="1" si="132"/>
        <v>-15108529.10563652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-15108529.10563652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-62952.204606818836</v>
      </c>
      <c r="L1615" s="444">
        <f t="shared" ca="1" si="132"/>
        <v>-15171481.310243338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-15171481.310243338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-63214.505459347245</v>
      </c>
      <c r="L1616" s="444">
        <f t="shared" ca="1" si="132"/>
        <v>-15234695.815702686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-15234695.815702686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-63477.899232094525</v>
      </c>
      <c r="L1617" s="444">
        <f t="shared" ca="1" si="132"/>
        <v>-15298173.714934781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-15298173.714934781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-63742.390478894915</v>
      </c>
      <c r="L1618" s="444">
        <f t="shared" ca="1" si="132"/>
        <v>-15361916.105413675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-15361916.105413675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-64007.983772556989</v>
      </c>
      <c r="L1619" s="444">
        <f t="shared" ca="1" si="132"/>
        <v>-15425924.089186233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-15425924.089186233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-64274.683704942632</v>
      </c>
      <c r="L1620" s="444">
        <f t="shared" ca="1" si="132"/>
        <v>-15490198.772891175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-15490198.772891175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-64542.49488704656</v>
      </c>
      <c r="L1621" s="444">
        <f t="shared" ca="1" si="132"/>
        <v>-15554741.267778222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-15554741.267778222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-64811.421949075913</v>
      </c>
      <c r="L1622" s="444">
        <f t="shared" ca="1" si="132"/>
        <v>-15619552.689727297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-15619552.689727297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-65081.469540530401</v>
      </c>
      <c r="L1623" s="444">
        <f t="shared" ca="1" si="132"/>
        <v>-15684634.159267828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-15684634.159267828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-65352.642330282615</v>
      </c>
      <c r="L1624" s="444">
        <f t="shared" ca="1" si="132"/>
        <v>-15749986.801598111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-15749986.801598111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-65624.945006658789</v>
      </c>
      <c r="L1625" s="444">
        <f t="shared" ca="1" si="132"/>
        <v>-15815611.74660477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-15815611.74660477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-65898.382277519879</v>
      </c>
      <c r="L1626" s="444">
        <f t="shared" ca="1" si="132"/>
        <v>-15881510.128882291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-15881510.128882291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-66172.958870342874</v>
      </c>
      <c r="L1627" s="444">
        <f t="shared" ca="1" si="132"/>
        <v>-15947683.087752633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-15947683.087752633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-66448.679532302631</v>
      </c>
      <c r="L1628" s="444">
        <f t="shared" ca="1" si="132"/>
        <v>-16014131.767284935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-16014131.767284935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-66725.549030353897</v>
      </c>
      <c r="L1629" s="444">
        <f t="shared" ca="1" si="132"/>
        <v>-16080857.31631529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-16080857.31631529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-67003.572151313696</v>
      </c>
      <c r="L1630" s="444">
        <f t="shared" ca="1" si="132"/>
        <v>-16147860.888466604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-16147860.888466604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-67282.753701944181</v>
      </c>
      <c r="L1631" s="444">
        <f t="shared" ca="1" si="132"/>
        <v>-16215143.642168548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-16215143.642168548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-67563.098509035612</v>
      </c>
      <c r="L1632" s="444">
        <f t="shared" ca="1" si="132"/>
        <v>-16282706.740677584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-16282706.740677584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-67844.611419489927</v>
      </c>
      <c r="L1633" s="444">
        <f t="shared" ca="1" si="132"/>
        <v>-16350551.352097074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-16350551.352097074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-68127.297300404476</v>
      </c>
      <c r="L1634" s="444">
        <f t="shared" ca="1" si="132"/>
        <v>-16418678.649397478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-16418678.649397478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-68411.161039156141</v>
      </c>
      <c r="L1635" s="444">
        <f t="shared" ca="1" si="132"/>
        <v>-16487089.810436634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-16487089.810436634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-68696.207543485973</v>
      </c>
      <c r="L1636" s="444">
        <f t="shared" ca="1" si="132"/>
        <v>-16555786.017980121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-16555786.017980121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-68982.441741583825</v>
      </c>
      <c r="L1637" s="444">
        <f t="shared" ca="1" si="132"/>
        <v>-16624768.459721705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-16624768.459721705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-69269.868582173774</v>
      </c>
      <c r="L1638" s="444">
        <f t="shared" ca="1" si="132"/>
        <v>-16694038.328303879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-16694038.328303879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-69558.493034599494</v>
      </c>
      <c r="L1639" s="444">
        <f t="shared" ca="1" si="132"/>
        <v>-16763596.821338478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-16763596.821338478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-69848.320088910332</v>
      </c>
      <c r="L1640" s="444">
        <f t="shared" ca="1" si="132"/>
        <v>-16833445.14142739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-16833445.14142739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-70139.354755947454</v>
      </c>
      <c r="L1641" s="444">
        <f t="shared" ca="1" si="132"/>
        <v>-16903584.49618334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-16903584.49618334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-70431.602067430576</v>
      </c>
      <c r="L1642" s="444">
        <f t="shared" ca="1" si="132"/>
        <v>-16974016.098250769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-16974016.098250769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-70725.06707604487</v>
      </c>
      <c r="L1643" s="444">
        <f t="shared" ca="1" si="132"/>
        <v>-17044741.165326815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-17044741.165326815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-71019.754855528401</v>
      </c>
      <c r="L1644" s="444">
        <f t="shared" ca="1" si="132"/>
        <v>-17115760.920182344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-17115760.920182344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-71315.670500759763</v>
      </c>
      <c r="L1645" s="444">
        <f t="shared" ca="1" si="132"/>
        <v>-17187076.590683103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-17187076.590683103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-71612.819127846262</v>
      </c>
      <c r="L1646" s="444">
        <f t="shared" ca="1" si="132"/>
        <v>-17258689.409810949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-17258689.409810949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-71911.20587421229</v>
      </c>
      <c r="L1647" s="444">
        <f t="shared" ca="1" si="132"/>
        <v>-17330600.615685161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-17330600.615685161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-72210.835898688165</v>
      </c>
      <c r="L1648" s="444">
        <f t="shared" ca="1" si="132"/>
        <v>-17402811.451583851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-17402811.451583851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-72511.714381599377</v>
      </c>
      <c r="L1649" s="444">
        <f t="shared" ca="1" si="132"/>
        <v>-17475323.165965449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-17475323.165965449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-72813.846524856039</v>
      </c>
      <c r="L1650" s="444">
        <f t="shared" ca="1" si="132"/>
        <v>-17548137.012490306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-17548137.012490306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-73117.237552042934</v>
      </c>
      <c r="L1651" s="444">
        <f t="shared" ca="1" si="132"/>
        <v>-17621254.250042349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-17621254.250042349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-73421.892708509782</v>
      </c>
      <c r="L1652" s="444">
        <f t="shared" ca="1" si="132"/>
        <v>-17694676.142750859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-17694676.142750859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-73727.817261461911</v>
      </c>
      <c r="L1653" s="444">
        <f t="shared" ca="1" si="132"/>
        <v>-17768403.96001232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-17768403.96001232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-74035.016500051337</v>
      </c>
      <c r="L1654" s="444">
        <f t="shared" ca="1" si="132"/>
        <v>-17842438.976512372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-17842438.976512372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-74343.495735468212</v>
      </c>
      <c r="L1655" s="444">
        <f t="shared" ca="1" si="132"/>
        <v>-17916782.472247839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-17916782.472247839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-74653.260301032657</v>
      </c>
      <c r="L1656" s="444">
        <f t="shared" ca="1" si="132"/>
        <v>-17991435.73254887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-17991435.73254887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-74964.315552286964</v>
      </c>
      <c r="L1657" s="444">
        <f t="shared" ca="1" si="132"/>
        <v>-18066400.048101157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-18066400.048101157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-75276.666867088148</v>
      </c>
      <c r="L1658" s="444">
        <f t="shared" ca="1" si="132"/>
        <v>-18141676.714968245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-18141676.714968245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-75590.31964570102</v>
      </c>
      <c r="L1659" s="444">
        <f t="shared" ca="1" si="132"/>
        <v>-18217267.034613948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-18217267.034613948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-75905.279310891448</v>
      </c>
      <c r="L1660" s="444">
        <f t="shared" ca="1" si="132"/>
        <v>-18293172.313924842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-18293172.313924842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-76221.551308020178</v>
      </c>
      <c r="L1661" s="444">
        <f t="shared" ca="1" si="132"/>
        <v>-18369393.865232863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-18369393.865232863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-76539.141105136921</v>
      </c>
      <c r="L1662" s="444">
        <f t="shared" ca="1" si="132"/>
        <v>-18445933.006338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-18445933.006338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-76858.054193075004</v>
      </c>
      <c r="L1663" s="444">
        <f t="shared" ca="1" si="132"/>
        <v>-18522791.060531076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-18522791.060531076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-77178.296085546142</v>
      </c>
      <c r="L1664" s="444">
        <f t="shared" ca="1" si="132"/>
        <v>-18599969.356616624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-18599969.356616624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-77499.872319235932</v>
      </c>
      <c r="L1665" s="444">
        <f t="shared" ca="1" si="132"/>
        <v>-18677469.22893586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-18677469.22893586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-77822.788453899411</v>
      </c>
      <c r="L1666" s="444">
        <f t="shared" ca="1" si="132"/>
        <v>-18755292.017389759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-18755292.017389759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-78147.050072457336</v>
      </c>
      <c r="L1667" s="444">
        <f t="shared" ca="1" si="132"/>
        <v>-18833439.067462217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-18833439.067462217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-78472.662781092571</v>
      </c>
      <c r="L1668" s="444">
        <f t="shared" ca="1" si="132"/>
        <v>-18911911.73024331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-18911911.73024331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-78799.632209347124</v>
      </c>
      <c r="L1669" s="444">
        <f t="shared" ca="1" si="132"/>
        <v>-18990711.362452656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-18990711.362452656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-79127.964010219395</v>
      </c>
      <c r="L1670" s="444">
        <f t="shared" ca="1" si="132"/>
        <v>-19069839.326462876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-19069839.326462876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-79457.663860261979</v>
      </c>
      <c r="L1671" s="444">
        <f t="shared" ca="1" si="132"/>
        <v>-19149296.990323137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-19149296.990323137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-79788.737459679745</v>
      </c>
      <c r="L1672" s="444">
        <f t="shared" ca="1" si="132"/>
        <v>-19229085.727782816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-19229085.727782816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-80121.190532428402</v>
      </c>
      <c r="L1673" s="444">
        <f t="shared" ca="1" si="132"/>
        <v>-19309206.918315243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-19309206.918315243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-80455.028826313515</v>
      </c>
      <c r="L1674" s="444">
        <f t="shared" ca="1" si="132"/>
        <v>-19389661.947141558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-19389661.947141558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-80790.258113089818</v>
      </c>
      <c r="L1675" s="444">
        <f t="shared" ca="1" si="132"/>
        <v>-19470452.205254648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-19470452.205254648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-81126.884188561031</v>
      </c>
      <c r="L1676" s="444">
        <f t="shared" ca="1" si="132"/>
        <v>-19551579.089443211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-19551579.089443211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-81464.912872680041</v>
      </c>
      <c r="L1677" s="444">
        <f t="shared" ca="1" si="132"/>
        <v>-19633044.00231589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-19633044.00231589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-81804.350009649541</v>
      </c>
      <c r="L1678" s="444">
        <f t="shared" ca="1" si="132"/>
        <v>-19714848.35232554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-19714848.35232554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-82145.201468023079</v>
      </c>
      <c r="L1679" s="444">
        <f t="shared" ca="1" si="132"/>
        <v>-19796993.553793564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-19796993.553793564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-82487.473140806513</v>
      </c>
      <c r="L1680" s="444">
        <f t="shared" ca="1" si="132"/>
        <v>-19879481.02693437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-19879481.02693437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-82831.170945559876</v>
      </c>
      <c r="L1681" s="444">
        <f t="shared" ca="1" si="132"/>
        <v>-19962312.197879929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-19962312.197879929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-83176.300824499704</v>
      </c>
      <c r="L1682" s="444">
        <f t="shared" ca="1" si="132"/>
        <v>-20045488.49870443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-20045488.49870443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-83522.868744601787</v>
      </c>
      <c r="L1683" s="444">
        <f t="shared" ca="1" si="132"/>
        <v>-20129011.36744903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-20129011.36744903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-83870.880697704299</v>
      </c>
      <c r="L1684" s="444">
        <f t="shared" ca="1" si="132"/>
        <v>-20212882.248146735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-20212882.248146735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-84220.342700611393</v>
      </c>
      <c r="L1685" s="444">
        <f t="shared" ca="1" si="132"/>
        <v>-20297102.590847347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-20297102.590847347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-84571.260795197275</v>
      </c>
      <c r="L1686" s="444">
        <f t="shared" ca="1" si="132"/>
        <v>-20381673.851642545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-20381673.851642545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-84923.641048510603</v>
      </c>
      <c r="L1687" s="444">
        <f t="shared" ca="1" si="132"/>
        <v>-20466597.492691055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-20466597.492691055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-85277.4895528794</v>
      </c>
      <c r="L1688" s="444">
        <f t="shared" ca="1" si="132"/>
        <v>-20551874.982243933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-20551874.982243933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-85632.81242601639</v>
      </c>
      <c r="L1689" s="444">
        <f t="shared" ca="1" si="132"/>
        <v>-20637507.794669949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-20637507.794669949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-85989.615811124779</v>
      </c>
      <c r="L1690" s="444">
        <f t="shared" ca="1" si="132"/>
        <v>-20723497.410481073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-20723497.410481073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-86347.905877004465</v>
      </c>
      <c r="L1691" s="444">
        <f t="shared" ca="1" si="132"/>
        <v>-20809845.316358078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-20809845.316358078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-86707.688818158655</v>
      </c>
      <c r="L1692" s="444">
        <f t="shared" ca="1" si="132"/>
        <v>-20896553.005176239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-20896553.005176239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-87068.970854900996</v>
      </c>
      <c r="L1693" s="444">
        <f t="shared" ca="1" si="132"/>
        <v>-20983621.976031139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-20983621.976031139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-87431.758233463086</v>
      </c>
      <c r="L1694" s="444">
        <f t="shared" ca="1" si="132"/>
        <v>-21071053.734264601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-21071053.734264601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-87796.057226102508</v>
      </c>
      <c r="L1695" s="444">
        <f t="shared" ca="1" si="132"/>
        <v>-21158849.791490704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-21158849.791490704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-88161.874131211269</v>
      </c>
      <c r="L1696" s="444">
        <f t="shared" ca="1" si="132"/>
        <v>-21247011.665621914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-21247011.665621914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-88529.215273424634</v>
      </c>
      <c r="L1697" s="444">
        <f t="shared" ca="1" si="132"/>
        <v>-21335540.880895339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-21335540.880895339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-88898.087003730572</v>
      </c>
      <c r="L1698" s="444">
        <f t="shared" ca="1" si="132"/>
        <v>-21424438.967899069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-21424438.967899069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-89268.495699579449</v>
      </c>
      <c r="L1699" s="444">
        <f t="shared" ca="1" si="132"/>
        <v>-21513707.46359865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-21513707.46359865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-89640.447764994373</v>
      </c>
      <c r="L1700" s="444">
        <f t="shared" ca="1" si="132"/>
        <v>-21603347.911363643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-21603347.911363643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-90013.949630681847</v>
      </c>
      <c r="L1701" s="444">
        <f t="shared" ca="1" si="132"/>
        <v>-21693361.860994324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-21693361.860994324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-90389.007754143022</v>
      </c>
      <c r="L1702" s="444">
        <f t="shared" ca="1" si="132"/>
        <v>-21783750.868748467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-21783750.868748467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-90765.628619785275</v>
      </c>
      <c r="L1703" s="444">
        <f t="shared" ca="1" si="132"/>
        <v>-21874516.497368254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-21874516.497368254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-91143.818739034396</v>
      </c>
      <c r="L1704" s="444">
        <f t="shared" ca="1" si="132"/>
        <v>-21965660.316107288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-21965660.316107288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-91523.584650447039</v>
      </c>
      <c r="L1705" s="444">
        <f t="shared" ca="1" si="132"/>
        <v>-22057183.900757734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-22057183.900757734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-91904.932919823885</v>
      </c>
      <c r="L1706" s="444">
        <f t="shared" ca="1" si="132"/>
        <v>-22149088.833677556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-22149088.833677556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-92287.870140323153</v>
      </c>
      <c r="L1707" s="444">
        <f t="shared" ca="1" si="132"/>
        <v>-22241376.703817878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-22241376.703817878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-92672.402932574492</v>
      </c>
      <c r="L1708" s="444">
        <f t="shared" ca="1" si="132"/>
        <v>-22334049.106750451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-22334049.106750451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-93058.537944793541</v>
      </c>
      <c r="L1709" s="444">
        <f t="shared" ca="1" si="132"/>
        <v>-22427107.644695245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-22427107.644695245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-93446.281852896849</v>
      </c>
      <c r="L1710" s="444">
        <f t="shared" ca="1" si="132"/>
        <v>-22520553.926548142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-22520553.926548142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-93835.641360617257</v>
      </c>
      <c r="L1711" s="444">
        <f t="shared" ca="1" si="132"/>
        <v>-22614389.56790876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-22614389.56790876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-94226.623199619833</v>
      </c>
      <c r="L1712" s="444">
        <f t="shared" ca="1" si="132"/>
        <v>-22708616.19110838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-22708616.19110838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-94619.234129618242</v>
      </c>
      <c r="L1713" s="444">
        <f t="shared" ca="1" si="132"/>
        <v>-22803235.425237998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-22803235.425237998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-95013.480938491659</v>
      </c>
      <c r="L1714" s="444">
        <f t="shared" ca="1" si="132"/>
        <v>-22898248.906176489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-22898248.906176489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-95409.37044240204</v>
      </c>
      <c r="L1715" s="444">
        <f t="shared" ca="1" si="132"/>
        <v>-22993658.27661889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-22993658.27661889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-95806.909485912038</v>
      </c>
      <c r="L1716" s="444">
        <f t="shared" ca="1" si="132"/>
        <v>-23089465.186104804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-23089465.186104804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-96206.104942103353</v>
      </c>
      <c r="L1717" s="444">
        <f t="shared" ca="1" si="132"/>
        <v>-23185671.291046906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-23185671.291046906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-96606.963712695448</v>
      </c>
      <c r="L1718" s="444">
        <f t="shared" ca="1" si="132"/>
        <v>-23282278.254759602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-23282278.254759602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-97009.492728165002</v>
      </c>
      <c r="L1719" s="444">
        <f t="shared" ca="1" si="132"/>
        <v>-23379287.747487769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-23379287.747487769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-97413.698947865705</v>
      </c>
      <c r="L1720" s="444">
        <f t="shared" ca="1" si="132"/>
        <v>-23476701.446435634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-23476701.446435634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-97819.589360148471</v>
      </c>
      <c r="L1721" s="444">
        <f t="shared" ca="1" si="132"/>
        <v>-23574521.035795782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-23574521.035795782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-98227.170982482421</v>
      </c>
      <c r="L1722" s="444">
        <f t="shared" ca="1" si="132"/>
        <v>-23672748.206778266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-23672748.206778266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-98636.450861576101</v>
      </c>
      <c r="L1723" s="444">
        <f t="shared" ca="1" si="132"/>
        <v>-23771384.657639842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-23771384.657639842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-99047.436073499339</v>
      </c>
      <c r="L1724" s="444">
        <f t="shared" ca="1" si="132"/>
        <v>-23870432.093713343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-23870432.093713343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-99460.1337238056</v>
      </c>
      <c r="L1725" s="444">
        <f t="shared" ca="1" si="132"/>
        <v>-23969892.22743715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-23969892.22743715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-99874.550947654789</v>
      </c>
      <c r="L1726" s="444">
        <f t="shared" ca="1" si="132"/>
        <v>-24069766.778384805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-24069766.778384805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-100290.69490993669</v>
      </c>
      <c r="L1727" s="444">
        <f t="shared" ca="1" si="132"/>
        <v>-24170057.473294742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-24170057.473294742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-100708.57280539475</v>
      </c>
      <c r="L1728" s="444">
        <f t="shared" ca="1" si="132"/>
        <v>-24270766.046100136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-24270766.046100136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-101128.19185875056</v>
      </c>
      <c r="L1729" s="444">
        <f t="shared" ca="1" si="132"/>
        <v>-24371894.237958886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-24371894.237958886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-101549.55932482869</v>
      </c>
      <c r="L1730" s="444">
        <f t="shared" ca="1" si="132"/>
        <v>-24473443.797283713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-24473443.797283713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-101972.68248868214</v>
      </c>
      <c r="L1731" s="444">
        <f t="shared" ca="1" si="132"/>
        <v>-24575416.479772396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-24575416.479772396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-102397.56866571831</v>
      </c>
      <c r="L1732" s="444">
        <f t="shared" ca="1" si="132"/>
        <v>-24677814.048438113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-24677814.048438113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-102824.22520182547</v>
      </c>
      <c r="L1733" s="444">
        <f t="shared" ca="1" si="132"/>
        <v>-24780638.27363994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-24780638.27363994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-103252.65947349975</v>
      </c>
      <c r="L1734" s="444">
        <f t="shared" ca="1" si="132"/>
        <v>-24883890.933113441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-24883890.933113441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-103682.87888797266</v>
      </c>
      <c r="L1735" s="444">
        <f t="shared" ca="1" si="132"/>
        <v>-24987573.812001415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-24987573.812001415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-104114.89088333922</v>
      </c>
      <c r="L1736" s="444">
        <f t="shared" ca="1" si="132"/>
        <v>-25091688.702884752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-25091688.702884752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-104548.70292868647</v>
      </c>
      <c r="L1737" s="444">
        <f t="shared" ca="1" si="132"/>
        <v>-25196237.405813437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-25196237.405813437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-104984.32252422265</v>
      </c>
      <c r="L1738" s="444">
        <f t="shared" ca="1" si="132"/>
        <v>-25301221.72833766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-25301221.72833766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-105421.75720140692</v>
      </c>
      <c r="L1739" s="444">
        <f t="shared" ca="1" si="132"/>
        <v>-25406643.485539068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-25406643.485539068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-105861.01452307944</v>
      </c>
      <c r="L1740" s="444">
        <f t="shared" ca="1" si="132"/>
        <v>-25512504.500062145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-25512504.500062145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-106302.10208359227</v>
      </c>
      <c r="L1741" s="444">
        <f t="shared" ca="1" si="132"/>
        <v>-25618806.602145739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-25618806.602145739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-106745.02750894058</v>
      </c>
      <c r="L1742" s="444">
        <f t="shared" ca="1" si="132"/>
        <v>-25725551.629654679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-25725551.629654679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-107189.7984568945</v>
      </c>
      <c r="L1743" s="444">
        <f t="shared" ca="1" si="132"/>
        <v>-25832741.428111576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-25832741.428111576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-107636.42261713157</v>
      </c>
      <c r="L1744" s="444">
        <f t="shared" ca="1" si="132"/>
        <v>-25940377.850728706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-25940377.850728706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-108084.90771136961</v>
      </c>
      <c r="L1745" s="444">
        <f t="shared" ca="1" si="132"/>
        <v>-26048462.758440074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-26048462.758440074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-108535.26149350031</v>
      </c>
      <c r="L1746" s="444">
        <f t="shared" ca="1" si="132"/>
        <v>-26156998.019933574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-26156998.019933574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-108987.49174972322</v>
      </c>
      <c r="L1747" s="444">
        <f t="shared" ca="1" si="132"/>
        <v>-26265985.511683296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-26265985.511683296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-109441.6062986804</v>
      </c>
      <c r="L1748" s="444">
        <f t="shared" ca="1" si="132"/>
        <v>-26375427.117981978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-26375427.117981978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-109897.61299159157</v>
      </c>
      <c r="L1749" s="444">
        <f t="shared" ca="1" si="132"/>
        <v>-26485324.730973568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-26485324.730973568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-110355.51971238985</v>
      </c>
      <c r="L1750" s="444">
        <f t="shared" ca="1" si="132"/>
        <v>-26595680.250685956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-26595680.250685956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-110815.33437785815</v>
      </c>
      <c r="L1751" s="444">
        <f t="shared" ca="1" si="132"/>
        <v>-26706495.585063815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-26706495.585063815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-111277.06493776591</v>
      </c>
      <c r="L1752" s="444">
        <f t="shared" ca="1" si="132"/>
        <v>-26817772.650001582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-26817772.650001582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-111740.71937500659</v>
      </c>
      <c r="L1753" s="444">
        <f t="shared" ca="1" si="132"/>
        <v>-26929513.369376589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-26929513.369376589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-112206.30570573578</v>
      </c>
      <c r="L1754" s="444">
        <f t="shared" ca="1" si="132"/>
        <v>-27041719.675082326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-27041719.675082326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-112673.83197950969</v>
      </c>
      <c r="L1755" s="444">
        <f t="shared" ca="1" si="132"/>
        <v>-27154393.507061835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-27154393.507061835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-113143.3062794243</v>
      </c>
      <c r="L1756" s="444">
        <f t="shared" ca="1" si="132"/>
        <v>-27267536.81334126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-27267536.81334126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-113614.73672225524</v>
      </c>
      <c r="L1757" s="444">
        <f t="shared" ca="1" si="132"/>
        <v>-27381151.550063517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-27381151.550063517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-114088.131458598</v>
      </c>
      <c r="L1758" s="444">
        <f t="shared" ca="1" si="132"/>
        <v>-27495239.681522116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-27495239.681522116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-114563.49867300881</v>
      </c>
      <c r="L1759" s="444">
        <f t="shared" ca="1" si="132"/>
        <v>-27609803.180195127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-27609803.180195127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-115040.84658414638</v>
      </c>
      <c r="L1760" s="444">
        <f t="shared" ca="1" si="132"/>
        <v>-27724844.026779272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-27724844.026779272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-115520.18344491364</v>
      </c>
      <c r="L1761" s="444">
        <f t="shared" ca="1" si="132"/>
        <v>-27840364.210224185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-27840364.210224185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-116001.51754260079</v>
      </c>
      <c r="L1762" s="444">
        <f t="shared" ca="1" si="132"/>
        <v>-27956365.727766786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-27956365.727766786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-116484.85719902827</v>
      </c>
      <c r="L1763" s="444">
        <f t="shared" ca="1" si="132"/>
        <v>-28072850.584965814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-28072850.584965814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-116970.21077069087</v>
      </c>
      <c r="L1764" s="444">
        <f t="shared" ca="1" si="132"/>
        <v>-28189820.795736507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-28189820.795736507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-117457.5866489021</v>
      </c>
      <c r="L1765" s="444">
        <f t="shared" ca="1" si="132"/>
        <v>-28307278.38238541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-28307278.38238541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-117946.99325993922</v>
      </c>
      <c r="L1766" s="444">
        <f t="shared" ca="1" si="132"/>
        <v>-28425225.375645351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-28425225.375645351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-118438.43906518896</v>
      </c>
      <c r="L1767" s="444">
        <f t="shared" ca="1" si="132"/>
        <v>-28543663.814710539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-28543663.814710539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-118931.93256129391</v>
      </c>
      <c r="L1768" s="444">
        <f t="shared" ca="1" si="132"/>
        <v>-28662595.747271832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-28662595.747271832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-119427.48228029929</v>
      </c>
      <c r="L1769" s="444">
        <f t="shared" ca="1" si="132"/>
        <v>-28782023.229552131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-28782023.229552131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-119925.09678980055</v>
      </c>
      <c r="L1770" s="444">
        <f t="shared" ca="1" si="132"/>
        <v>-28901948.326341931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-28901948.326341931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-120424.78469309138</v>
      </c>
      <c r="L1771" s="444">
        <f t="shared" ca="1" si="132"/>
        <v>-29022373.111035023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-29022373.111035023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-120926.5546293126</v>
      </c>
      <c r="L1772" s="444">
        <f t="shared" ca="1" si="132"/>
        <v>-29143299.665664334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-29143299.665664334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-121430.41527360138</v>
      </c>
      <c r="L1773" s="444">
        <f t="shared" ca="1" si="132"/>
        <v>-29264730.080937937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-29264730.080937937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-121936.37533724142</v>
      </c>
      <c r="L1774" s="444">
        <f t="shared" ca="1" si="132"/>
        <v>-29386666.45627518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-29386666.45627518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-122444.44356781323</v>
      </c>
      <c r="L1775" s="444">
        <f t="shared" ca="1" si="132"/>
        <v>-29509110.899842992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-29509110.899842992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-122954.62874934579</v>
      </c>
      <c r="L1776" s="444">
        <f t="shared" ca="1" si="132"/>
        <v>-29632065.528592337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-29632065.528592337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-123466.93970246808</v>
      </c>
      <c r="L1777" s="444">
        <f t="shared" ca="1" si="132"/>
        <v>-29755532.468294807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-29755532.468294807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-123981.38528456168</v>
      </c>
      <c r="L1778" s="444">
        <f t="shared" ca="1" si="132"/>
        <v>-29879513.853579368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-29879513.853579368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-124497.97438991402</v>
      </c>
      <c r="L1779" s="444">
        <f t="shared" ca="1" si="132"/>
        <v>-30004011.827969283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-30004011.827969283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-125016.71594987201</v>
      </c>
      <c r="L1780" s="444">
        <f t="shared" ca="1" si="132"/>
        <v>-30129028.543919154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-30129028.543919154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-125537.61893299647</v>
      </c>
      <c r="L1781" s="444">
        <f t="shared" ca="1" si="132"/>
        <v>-30254566.162852149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-30254566.162852149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-126060.69234521729</v>
      </c>
      <c r="L1782" s="444">
        <f t="shared" ca="1" si="132"/>
        <v>-30380626.855197366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-30380626.855197366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-126585.94522998904</v>
      </c>
      <c r="L1783" s="444">
        <f t="shared" ca="1" si="132"/>
        <v>-30507212.800427355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-30507212.800427355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-127113.3866684473</v>
      </c>
      <c r="L1784" s="444">
        <f t="shared" ca="1" si="132"/>
        <v>-30634326.187095802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-30634326.187095802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-127643.02577956584</v>
      </c>
      <c r="L1785" s="444">
        <f t="shared" ca="1" si="132"/>
        <v>-30761969.21287537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-30761969.21287537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-128174.87172031404</v>
      </c>
      <c r="L1786" s="444">
        <f t="shared" ca="1" si="132"/>
        <v>-30890144.084595684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-30890144.084595684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-128708.93368581533</v>
      </c>
      <c r="L1787" s="444">
        <f t="shared" ca="1" si="132"/>
        <v>-31018853.018281501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-31018853.018281501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-129245.22090950626</v>
      </c>
      <c r="L1788" s="444">
        <f t="shared" ca="1" si="132"/>
        <v>-31148098.239191007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-31148098.239191007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-129783.74266329588</v>
      </c>
      <c r="L1789" s="444">
        <f t="shared" ca="1" si="132"/>
        <v>-31277881.981854301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-31277881.981854301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-130324.50825772625</v>
      </c>
      <c r="L1790" s="444">
        <f t="shared" ca="1" si="132"/>
        <v>-31408206.490112029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-31408206.490112029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-130867.52704213344</v>
      </c>
      <c r="L1791" s="444">
        <f t="shared" ca="1" si="132"/>
        <v>-31539074.017154161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-31539074.017154161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-131412.80840480901</v>
      </c>
      <c r="L1792" s="444">
        <f t="shared" ca="1" si="132"/>
        <v>-31670486.825558972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-31670486.825558972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-131960.36177316238</v>
      </c>
      <c r="L1793" s="444">
        <f t="shared" ref="L1793:L2047" ca="1" si="137">I1793-J1793+K1793</f>
        <v>-31802447.187332135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-31802447.187332135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-132510.19661388389</v>
      </c>
      <c r="L1794" s="444">
        <f t="shared" ca="1" si="137"/>
        <v>-31934957.38394602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-31934957.38394602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-133062.32243310841</v>
      </c>
      <c r="L1795" s="444">
        <f t="shared" ca="1" si="137"/>
        <v>-32068019.706379127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-32068019.706379127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-133616.74877657971</v>
      </c>
      <c r="L1796" s="444">
        <f t="shared" ca="1" si="137"/>
        <v>-32201636.455155708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-32201636.455155708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-134173.48522981544</v>
      </c>
      <c r="L1797" s="444">
        <f t="shared" ca="1" si="137"/>
        <v>-32335809.940385524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-32335809.940385524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-134732.541418273</v>
      </c>
      <c r="L1798" s="444">
        <f t="shared" ca="1" si="137"/>
        <v>-32470542.481803797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-32470542.481803797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-135293.9270075158</v>
      </c>
      <c r="L1799" s="444">
        <f t="shared" ca="1" si="137"/>
        <v>-32605836.408811312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-32605836.408811312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-135857.65170338046</v>
      </c>
      <c r="L1800" s="444">
        <f t="shared" ca="1" si="137"/>
        <v>-32741694.060514692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-32741694.060514692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-136423.72525214456</v>
      </c>
      <c r="L1801" s="444">
        <f t="shared" ca="1" si="137"/>
        <v>-32878117.785766836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-32878117.785766836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-136992.15744069515</v>
      </c>
      <c r="L1802" s="444">
        <f t="shared" ca="1" si="137"/>
        <v>-33015109.943207532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-33015109.943207532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-137562.95809669804</v>
      </c>
      <c r="L1803" s="444">
        <f t="shared" ca="1" si="137"/>
        <v>-33152672.90130423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-33152672.90130423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-138136.13708876763</v>
      </c>
      <c r="L1804" s="444">
        <f t="shared" ca="1" si="137"/>
        <v>-33290809.038392998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-33290809.038392998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-138711.7043266375</v>
      </c>
      <c r="L1805" s="444">
        <f t="shared" ca="1" si="137"/>
        <v>-33429520.742719635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-33429520.742719635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-139289.66976133184</v>
      </c>
      <c r="L1806" s="444">
        <f t="shared" ca="1" si="137"/>
        <v>-33568810.412480965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-33568810.412480965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-139870.04338533734</v>
      </c>
      <c r="L1807" s="444">
        <f t="shared" ca="1" si="137"/>
        <v>-33708680.4558663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-33708680.4558663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-140452.83523277624</v>
      </c>
      <c r="L1808" s="444">
        <f t="shared" ca="1" si="137"/>
        <v>-33849133.291099079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-33849133.291099079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-141038.05537957948</v>
      </c>
      <c r="L1809" s="444">
        <f t="shared" ca="1" si="137"/>
        <v>-33990171.346478656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-33990171.346478656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-141625.71394366107</v>
      </c>
      <c r="L1810" s="444">
        <f t="shared" ca="1" si="137"/>
        <v>-34131797.060422316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-34131797.060422316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-142215.82108509299</v>
      </c>
      <c r="L1811" s="444">
        <f t="shared" ca="1" si="137"/>
        <v>-34274012.881507412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-34274012.881507412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-142808.38700628089</v>
      </c>
      <c r="L1812" s="444">
        <f t="shared" ca="1" si="137"/>
        <v>-34416821.268513694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-34416821.268513694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-143403.4219521404</v>
      </c>
      <c r="L1813" s="444">
        <f t="shared" ca="1" si="137"/>
        <v>-34560224.690465838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-34560224.690465838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-144000.93621027432</v>
      </c>
      <c r="L1814" s="444">
        <f t="shared" ca="1" si="137"/>
        <v>-34704225.626676112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-34704225.626676112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-144600.94011115047</v>
      </c>
      <c r="L1815" s="444">
        <f t="shared" ca="1" si="137"/>
        <v>-34848826.566787265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-34848826.566787265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-145203.44402828027</v>
      </c>
      <c r="L1816" s="444">
        <f t="shared" ca="1" si="137"/>
        <v>-34994030.010815546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-34994030.010815546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-145808.45837839809</v>
      </c>
      <c r="L1817" s="444">
        <f t="shared" ca="1" si="137"/>
        <v>-35139838.469193943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-35139838.469193943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-146415.99362164142</v>
      </c>
      <c r="L1818" s="444">
        <f t="shared" ca="1" si="137"/>
        <v>-35286254.462815583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-35286254.462815583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-147026.06026173159</v>
      </c>
      <c r="L1819" s="444">
        <f t="shared" ca="1" si="137"/>
        <v>-35433280.523077317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-35433280.523077317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-147638.66884615549</v>
      </c>
      <c r="L1820" s="444">
        <f t="shared" ca="1" si="137"/>
        <v>-35580919.191923469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-35580919.191923469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-148253.82996634778</v>
      </c>
      <c r="L1821" s="444">
        <f t="shared" ca="1" si="137"/>
        <v>-35729173.021889821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-35729173.021889821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-148871.55425787426</v>
      </c>
      <c r="L1822" s="444">
        <f t="shared" ca="1" si="137"/>
        <v>-35878044.576147698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-35878044.576147698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-149491.8524006154</v>
      </c>
      <c r="L1823" s="444">
        <f t="shared" ca="1" si="137"/>
        <v>-36027536.428548314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-36027536.428548314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-150114.7351189513</v>
      </c>
      <c r="L1824" s="444">
        <f t="shared" ca="1" si="137"/>
        <v>-36177651.163667262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-36177651.163667262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-150740.21318194692</v>
      </c>
      <c r="L1825" s="444">
        <f t="shared" ca="1" si="137"/>
        <v>-36328391.376849212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-36328391.376849212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-151368.29740353837</v>
      </c>
      <c r="L1826" s="444">
        <f t="shared" ca="1" si="137"/>
        <v>-36479759.674252748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-36479759.674252748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-151998.99864271979</v>
      </c>
      <c r="L1827" s="444">
        <f t="shared" ca="1" si="137"/>
        <v>-36631758.672895469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-36631758.672895469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-152632.32780373111</v>
      </c>
      <c r="L1828" s="444">
        <f t="shared" ca="1" si="137"/>
        <v>-36784391.0006992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-36784391.0006992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-153268.29583624666</v>
      </c>
      <c r="L1829" s="444">
        <f t="shared" ca="1" si="137"/>
        <v>-36937659.296535447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-36937659.296535447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-153906.91373556436</v>
      </c>
      <c r="L1830" s="444">
        <f t="shared" ca="1" si="137"/>
        <v>-37091566.210271008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-37091566.210271008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-154548.19254279588</v>
      </c>
      <c r="L1831" s="444">
        <f t="shared" ca="1" si="137"/>
        <v>-37246114.402813807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-37246114.402813807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-155192.14334505753</v>
      </c>
      <c r="L1832" s="444">
        <f t="shared" ca="1" si="137"/>
        <v>-37401306.546158865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-37401306.546158865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-155838.77727566194</v>
      </c>
      <c r="L1833" s="444">
        <f t="shared" ca="1" si="137"/>
        <v>-37557145.323434524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-37557145.323434524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-156488.1055143105</v>
      </c>
      <c r="L1834" s="444">
        <f t="shared" ca="1" si="137"/>
        <v>-37713633.428948835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-37713633.428948835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-157140.13928728682</v>
      </c>
      <c r="L1835" s="444">
        <f t="shared" ca="1" si="137"/>
        <v>-37870773.56823612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-37870773.56823612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-157794.88986765049</v>
      </c>
      <c r="L1836" s="444">
        <f t="shared" ca="1" si="137"/>
        <v>-38028568.458103769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-38028568.458103769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-158452.36857543237</v>
      </c>
      <c r="L1837" s="444">
        <f t="shared" ca="1" si="137"/>
        <v>-38187020.8266792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-38187020.8266792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-159112.58677783</v>
      </c>
      <c r="L1838" s="444">
        <f t="shared" ca="1" si="137"/>
        <v>-38346133.413457029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-38346133.413457029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-159775.55588940429</v>
      </c>
      <c r="L1839" s="444">
        <f t="shared" ca="1" si="137"/>
        <v>-38505908.969346434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-38505908.969346434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-160441.2873722768</v>
      </c>
      <c r="L1840" s="444">
        <f t="shared" ca="1" si="137"/>
        <v>-38666350.25671871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-38666350.25671871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-161109.79273632795</v>
      </c>
      <c r="L1841" s="444">
        <f t="shared" ca="1" si="137"/>
        <v>-38827460.049455039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-38827460.049455039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-161781.083539396</v>
      </c>
      <c r="L1842" s="444">
        <f t="shared" ca="1" si="137"/>
        <v>-38989241.132994436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-38989241.132994436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-162455.17138747682</v>
      </c>
      <c r="L1843" s="444">
        <f t="shared" ca="1" si="137"/>
        <v>-39151696.304381914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-39151696.304381914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-163132.06793492465</v>
      </c>
      <c r="L1844" s="444">
        <f t="shared" ca="1" si="137"/>
        <v>-39314828.372316837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-39314828.372316837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-163811.78488465349</v>
      </c>
      <c r="L1845" s="444">
        <f t="shared" ca="1" si="137"/>
        <v>-39478640.157201491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-39478640.157201491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-164494.33398833955</v>
      </c>
      <c r="L1846" s="444">
        <f t="shared" ca="1" si="137"/>
        <v>-39643134.49118983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-39643134.49118983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-165179.72704662429</v>
      </c>
      <c r="L1847" s="444">
        <f t="shared" ca="1" si="137"/>
        <v>-39808314.218236454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-39808314.218236454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-165867.97590931854</v>
      </c>
      <c r="L1848" s="444">
        <f t="shared" ca="1" si="137"/>
        <v>-39974182.194145769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-39974182.194145769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-166559.09247560738</v>
      </c>
      <c r="L1849" s="444">
        <f t="shared" ca="1" si="137"/>
        <v>-40140741.286621377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-40140741.286621377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-167253.08869425574</v>
      </c>
      <c r="L1850" s="444">
        <f t="shared" ca="1" si="137"/>
        <v>-40307994.375315629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-40307994.375315629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-167949.97656381511</v>
      </c>
      <c r="L1851" s="444">
        <f t="shared" ca="1" si="137"/>
        <v>-40475944.351879448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-40475944.351879448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-168649.76813283103</v>
      </c>
      <c r="L1852" s="444">
        <f t="shared" ca="1" si="137"/>
        <v>-40644594.120012276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-40644594.120012276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-169352.47550005114</v>
      </c>
      <c r="L1853" s="444">
        <f t="shared" ca="1" si="137"/>
        <v>-40813946.595512331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-40813946.595512331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-170058.11081463471</v>
      </c>
      <c r="L1854" s="444">
        <f t="shared" ca="1" si="137"/>
        <v>-40984004.706326962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-40984004.706326962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-170766.68627636234</v>
      </c>
      <c r="L1855" s="444">
        <f t="shared" ca="1" si="137"/>
        <v>-41154771.392603323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-41154771.392603323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-171478.21413584717</v>
      </c>
      <c r="L1856" s="444">
        <f t="shared" ca="1" si="137"/>
        <v>-41326249.606739171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-41326249.606739171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-172192.70669474654</v>
      </c>
      <c r="L1857" s="444">
        <f t="shared" ca="1" si="137"/>
        <v>-41498442.313433915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-41498442.313433915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-172910.17630597466</v>
      </c>
      <c r="L1858" s="444">
        <f t="shared" ca="1" si="137"/>
        <v>-41671352.489739887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-41671352.489739887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-173630.63537391619</v>
      </c>
      <c r="L1859" s="444">
        <f t="shared" ca="1" si="137"/>
        <v>-41844983.1251138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-41844983.1251138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-174354.09635464085</v>
      </c>
      <c r="L1860" s="444">
        <f t="shared" ca="1" si="137"/>
        <v>-42019337.221468441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-42019337.221468441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-175080.5717561185</v>
      </c>
      <c r="L1861" s="444">
        <f t="shared" ca="1" si="137"/>
        <v>-42194417.793224558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-42194417.793224558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-175810.07413843565</v>
      </c>
      <c r="L1862" s="444">
        <f t="shared" ca="1" si="137"/>
        <v>-42370227.867362991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-42370227.867362991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-176542.61611401246</v>
      </c>
      <c r="L1863" s="444">
        <f t="shared" ca="1" si="137"/>
        <v>-42546770.483477004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-42546770.483477004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-177278.21034782086</v>
      </c>
      <c r="L1864" s="444">
        <f t="shared" ca="1" si="137"/>
        <v>-42724048.693824828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-42724048.693824828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-178016.86955760344</v>
      </c>
      <c r="L1865" s="444">
        <f t="shared" ca="1" si="137"/>
        <v>-42902065.563382432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-42902065.563382432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-178758.60651409347</v>
      </c>
      <c r="L1866" s="444">
        <f t="shared" ca="1" si="137"/>
        <v>-43080824.169896528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-43080824.169896528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-179503.43404123554</v>
      </c>
      <c r="L1867" s="444">
        <f t="shared" ca="1" si="137"/>
        <v>-43260327.60393776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-43260327.60393776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-180251.36501640733</v>
      </c>
      <c r="L1868" s="444">
        <f t="shared" ca="1" si="137"/>
        <v>-43440578.968954168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-43440578.968954168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-181002.41237064236</v>
      </c>
      <c r="L1869" s="444">
        <f t="shared" ca="1" si="137"/>
        <v>-43621581.381324813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-43621581.381324813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-181756.58908885339</v>
      </c>
      <c r="L1870" s="444">
        <f t="shared" ca="1" si="137"/>
        <v>-43803337.970413662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-43803337.970413662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-182513.90821005692</v>
      </c>
      <c r="L1871" s="444">
        <f t="shared" ca="1" si="137"/>
        <v>-43985851.878623717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-43985851.878623717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-183274.38282759881</v>
      </c>
      <c r="L1872" s="444">
        <f t="shared" ca="1" si="137"/>
        <v>-44169126.261451319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-44169126.261451319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-184038.0260893805</v>
      </c>
      <c r="L1873" s="444">
        <f t="shared" ca="1" si="137"/>
        <v>-44353164.287540697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-44353164.287540697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-184804.85119808622</v>
      </c>
      <c r="L1874" s="444">
        <f t="shared" ca="1" si="137"/>
        <v>-44537969.138738781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-44537969.138738781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-185574.87141141159</v>
      </c>
      <c r="L1875" s="444">
        <f t="shared" ca="1" si="137"/>
        <v>-44723544.010150194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-44723544.010150194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-186348.10004229247</v>
      </c>
      <c r="L1876" s="444">
        <f t="shared" ca="1" si="137"/>
        <v>-44909892.110192485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-44909892.110192485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-187124.55045913535</v>
      </c>
      <c r="L1877" s="444">
        <f t="shared" ca="1" si="137"/>
        <v>-45097016.660651624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-45097016.660651624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-187904.23608604842</v>
      </c>
      <c r="L1878" s="444">
        <f t="shared" ca="1" si="137"/>
        <v>-45284920.896737672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-45284920.896737672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-188687.17040307363</v>
      </c>
      <c r="L1879" s="444">
        <f t="shared" ca="1" si="137"/>
        <v>-45473608.067140743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-45473608.067140743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-189473.36694641976</v>
      </c>
      <c r="L1880" s="444">
        <f t="shared" ca="1" si="137"/>
        <v>-45663081.434087165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-45663081.434087165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-190262.83930869651</v>
      </c>
      <c r="L1881" s="444">
        <f t="shared" ca="1" si="137"/>
        <v>-45853344.273395859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-45853344.273395859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-191055.6011391494</v>
      </c>
      <c r="L1882" s="444">
        <f t="shared" ca="1" si="137"/>
        <v>-46044399.874535009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-46044399.874535009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-191851.66614389588</v>
      </c>
      <c r="L1883" s="444">
        <f t="shared" ca="1" si="137"/>
        <v>-46236251.540678903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-46236251.540678903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-192651.0480861621</v>
      </c>
      <c r="L1884" s="444">
        <f t="shared" ca="1" si="137"/>
        <v>-46428902.588765062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-46428902.588765062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-193453.7607865211</v>
      </c>
      <c r="L1885" s="444">
        <f t="shared" ca="1" si="137"/>
        <v>-46622356.349551581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-46622356.349551581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-194259.81812313158</v>
      </c>
      <c r="L1886" s="444">
        <f t="shared" ca="1" si="137"/>
        <v>-46816616.167674713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-46816616.167674713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-195069.23403197798</v>
      </c>
      <c r="L1887" s="444">
        <f t="shared" ca="1" si="137"/>
        <v>-47011685.401706688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-47011685.401706688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-195882.02250711119</v>
      </c>
      <c r="L1888" s="444">
        <f t="shared" ca="1" si="137"/>
        <v>-47207567.424213797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-47207567.424213797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-196698.19760089082</v>
      </c>
      <c r="L1889" s="444">
        <f t="shared" ca="1" si="137"/>
        <v>-47404265.621814691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-47404265.621814691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-197517.77342422787</v>
      </c>
      <c r="L1890" s="444">
        <f t="shared" ca="1" si="137"/>
        <v>-47601783.395238921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-47601783.395238921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-198340.76414682885</v>
      </c>
      <c r="L1891" s="444">
        <f t="shared" ca="1" si="137"/>
        <v>-47800124.159385748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-47800124.159385748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-199167.18399744062</v>
      </c>
      <c r="L1892" s="444">
        <f t="shared" ca="1" si="137"/>
        <v>-47999291.343383186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-47999291.343383186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-199997.04726409662</v>
      </c>
      <c r="L1893" s="444">
        <f t="shared" ca="1" si="137"/>
        <v>-48199288.390647285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-48199288.390647285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-200830.3682943637</v>
      </c>
      <c r="L1894" s="444">
        <f t="shared" ca="1" si="137"/>
        <v>-48400118.75894165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-48400118.75894165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-201667.1614955902</v>
      </c>
      <c r="L1895" s="444">
        <f t="shared" ca="1" si="137"/>
        <v>-48601785.920437239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-48601785.920437239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-202507.44133515516</v>
      </c>
      <c r="L1896" s="444">
        <f t="shared" ca="1" si="137"/>
        <v>-48804293.361772396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-48804293.361772396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-203351.22234071832</v>
      </c>
      <c r="L1897" s="444">
        <f t="shared" ca="1" si="137"/>
        <v>-49007644.584113114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-49007644.584113114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-204198.51910047131</v>
      </c>
      <c r="L1898" s="444">
        <f t="shared" ca="1" si="137"/>
        <v>-49211843.103213586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-49211843.103213586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-205049.34626338995</v>
      </c>
      <c r="L1899" s="444">
        <f t="shared" ca="1" si="137"/>
        <v>-49416892.449476972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-49416892.449476972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-205903.7185394874</v>
      </c>
      <c r="L1900" s="444">
        <f t="shared" ca="1" si="137"/>
        <v>-49622796.168016456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-49622796.168016456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-206761.65070006857</v>
      </c>
      <c r="L1901" s="444">
        <f t="shared" ca="1" si="137"/>
        <v>-49829557.818716526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-49829557.818716526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-207623.15757798552</v>
      </c>
      <c r="L1902" s="444">
        <f t="shared" ca="1" si="137"/>
        <v>-50037180.97629451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-50037180.97629451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-208488.25406789378</v>
      </c>
      <c r="L1903" s="444">
        <f t="shared" ca="1" si="137"/>
        <v>-50245669.2303624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-50245669.2303624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-209356.95512651</v>
      </c>
      <c r="L1904" s="444">
        <f t="shared" ca="1" si="137"/>
        <v>-50455026.185488909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-50455026.185488909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-210229.27577287046</v>
      </c>
      <c r="L1905" s="444">
        <f t="shared" ca="1" si="137"/>
        <v>-50665255.461261779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-50665255.461261779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-211105.23108859075</v>
      </c>
      <c r="L1906" s="444">
        <f t="shared" ca="1" si="137"/>
        <v>-50876360.692350373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-50876360.692350373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-211984.83621812655</v>
      </c>
      <c r="L1907" s="444">
        <f t="shared" ca="1" si="137"/>
        <v>-51088345.528568499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-51088345.528568499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-212868.10636903541</v>
      </c>
      <c r="L1908" s="444">
        <f t="shared" ca="1" si="137"/>
        <v>-51301213.634937532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-51301213.634937532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-213755.05681223972</v>
      </c>
      <c r="L1909" s="444">
        <f t="shared" ca="1" si="137"/>
        <v>-51514968.691749774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-51514968.691749774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-214645.70288229073</v>
      </c>
      <c r="L1910" s="444">
        <f t="shared" ca="1" si="137"/>
        <v>-51729614.394632064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-51729614.394632064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-215540.05997763359</v>
      </c>
      <c r="L1911" s="444">
        <f t="shared" ca="1" si="137"/>
        <v>-51945154.4546097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-51945154.4546097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-216438.14356087375</v>
      </c>
      <c r="L1912" s="444">
        <f t="shared" ca="1" si="137"/>
        <v>-52161592.598170571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-52161592.598170571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-217339.96915904403</v>
      </c>
      <c r="L1913" s="444">
        <f t="shared" ca="1" si="137"/>
        <v>-52378932.567329615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-52378932.567329615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-218245.5523638734</v>
      </c>
      <c r="L1914" s="444">
        <f t="shared" ca="1" si="137"/>
        <v>-52597178.119693488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-52597178.119693488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-219154.90883205619</v>
      </c>
      <c r="L1915" s="444">
        <f t="shared" ca="1" si="137"/>
        <v>-52816333.028525546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-52816333.028525546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-220068.0542855231</v>
      </c>
      <c r="L1916" s="444">
        <f t="shared" ca="1" si="137"/>
        <v>-53036401.082811072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-53036401.082811072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-220985.00451171279</v>
      </c>
      <c r="L1917" s="444">
        <f t="shared" ca="1" si="137"/>
        <v>-53257386.087322786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-53257386.087322786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-221905.77536384494</v>
      </c>
      <c r="L1918" s="444">
        <f t="shared" ca="1" si="137"/>
        <v>-53479291.862686634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-53479291.862686634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-222830.38276119431</v>
      </c>
      <c r="L1919" s="444">
        <f t="shared" ca="1" si="137"/>
        <v>-53702122.245447829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-53702122.245447829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-223758.84268936599</v>
      </c>
      <c r="L1920" s="444">
        <f t="shared" ca="1" si="137"/>
        <v>-53925881.088137195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-53925881.088137195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-224691.17120057164</v>
      </c>
      <c r="L1921" s="444">
        <f t="shared" ca="1" si="137"/>
        <v>-54150572.259337768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-54150572.259337768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-225627.38441390733</v>
      </c>
      <c r="L1922" s="444">
        <f t="shared" ca="1" si="137"/>
        <v>-54376199.643751673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-54376199.643751673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-226567.498515632</v>
      </c>
      <c r="L1923" s="444">
        <f t="shared" ca="1" si="137"/>
        <v>-54602767.142267302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-54602767.142267302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-227511.52975944709</v>
      </c>
      <c r="L1924" s="444">
        <f t="shared" ca="1" si="137"/>
        <v>-54830278.672026746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-54830278.672026746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-228459.49446677809</v>
      </c>
      <c r="L1925" s="444">
        <f t="shared" ca="1" si="137"/>
        <v>-55058738.166493528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-55058738.166493528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-229411.40902705636</v>
      </c>
      <c r="L1926" s="444">
        <f t="shared" ca="1" si="137"/>
        <v>-55288149.575520582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-55288149.575520582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-230367.28989800246</v>
      </c>
      <c r="L1927" s="444">
        <f t="shared" ca="1" si="137"/>
        <v>-55518516.865418583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-55518516.865418583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-231327.15360591075</v>
      </c>
      <c r="L1928" s="444">
        <f t="shared" ca="1" si="137"/>
        <v>-55749844.019024491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-55749844.019024491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-232291.01674593537</v>
      </c>
      <c r="L1929" s="444">
        <f t="shared" ca="1" si="137"/>
        <v>-55982135.035770424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-55982135.035770424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-233258.89598237677</v>
      </c>
      <c r="L1930" s="444">
        <f t="shared" ca="1" si="137"/>
        <v>-56215393.931752801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-56215393.931752801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-234230.80804897004</v>
      </c>
      <c r="L1931" s="444">
        <f t="shared" ca="1" si="137"/>
        <v>-56449624.739801772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-56449624.739801772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-235206.76974917404</v>
      </c>
      <c r="L1932" s="444">
        <f t="shared" ca="1" si="137"/>
        <v>-56684831.509550944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-56684831.509550944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-236186.79795646222</v>
      </c>
      <c r="L1933" s="444">
        <f t="shared" ca="1" si="137"/>
        <v>-56921018.307507403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-56921018.307507403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-237170.90961461415</v>
      </c>
      <c r="L1934" s="444">
        <f t="shared" ca="1" si="137"/>
        <v>-57158189.217122018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-57158189.217122018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-238159.1217380084</v>
      </c>
      <c r="L1935" s="444">
        <f t="shared" ca="1" si="137"/>
        <v>-57396348.338860027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-57396348.338860027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-239151.45141191679</v>
      </c>
      <c r="L1936" s="444">
        <f t="shared" ca="1" si="137"/>
        <v>-57635499.790271945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-57635499.790271945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-240147.91579279976</v>
      </c>
      <c r="L1937" s="444">
        <f t="shared" ca="1" si="137"/>
        <v>-57875647.706064746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-57875647.706064746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-241148.5321086031</v>
      </c>
      <c r="L1938" s="444">
        <f t="shared" ca="1" si="137"/>
        <v>-58116796.238173351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-58116796.238173351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-242153.31765905567</v>
      </c>
      <c r="L1939" s="444">
        <f t="shared" ca="1" si="137"/>
        <v>-58358949.555832408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-58358949.555832408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-243162.28981596837</v>
      </c>
      <c r="L1940" s="444">
        <f t="shared" ca="1" si="137"/>
        <v>-58602111.845648378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-58602111.845648378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-244175.46602353494</v>
      </c>
      <c r="L1941" s="444">
        <f t="shared" ca="1" si="137"/>
        <v>-58846287.311671913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-58846287.311671913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-245192.86379863296</v>
      </c>
      <c r="L1942" s="444">
        <f t="shared" ca="1" si="137"/>
        <v>-59091480.175470546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-59091480.175470546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-246214.50073112728</v>
      </c>
      <c r="L1943" s="444">
        <f t="shared" ca="1" si="137"/>
        <v>-59337694.676201671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-59337694.676201671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-247240.39448417362</v>
      </c>
      <c r="L1944" s="444">
        <f t="shared" ca="1" si="137"/>
        <v>-59584935.070685849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-59584935.070685849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-248270.56279452436</v>
      </c>
      <c r="L1945" s="444">
        <f t="shared" ca="1" si="137"/>
        <v>-59833205.63348037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-59833205.63348037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-249305.02347283484</v>
      </c>
      <c r="L1946" s="444">
        <f t="shared" ca="1" si="137"/>
        <v>-60082510.656953208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-60082510.656953208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-250343.79440397173</v>
      </c>
      <c r="L1947" s="444">
        <f t="shared" ca="1" si="137"/>
        <v>-60332854.451357178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-60332854.451357178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-251386.89354732158</v>
      </c>
      <c r="L1948" s="444">
        <f t="shared" ca="1" si="137"/>
        <v>-60584241.344904497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-60584241.344904497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-252434.33893710206</v>
      </c>
      <c r="L1949" s="444">
        <f t="shared" ca="1" si="137"/>
        <v>-60836675.683841601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-60836675.683841601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-253486.14868267335</v>
      </c>
      <c r="L1950" s="444">
        <f t="shared" ca="1" si="137"/>
        <v>-61090161.832524277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-61090161.832524277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-254542.34096885115</v>
      </c>
      <c r="L1951" s="444">
        <f t="shared" ca="1" si="137"/>
        <v>-61344704.173493132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-61344704.173493132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-255602.93405622142</v>
      </c>
      <c r="L1952" s="444">
        <f t="shared" ca="1" si="137"/>
        <v>-61600307.107549354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-61600307.107549354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-256667.94628145563</v>
      </c>
      <c r="L1953" s="444">
        <f t="shared" ca="1" si="137"/>
        <v>-61856975.05383081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-61856975.05383081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-257737.39605762836</v>
      </c>
      <c r="L1954" s="444">
        <f t="shared" ca="1" si="137"/>
        <v>-62114712.449888438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-62114712.449888438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-258811.30187453513</v>
      </c>
      <c r="L1955" s="444">
        <f t="shared" ca="1" si="137"/>
        <v>-62373523.751762971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-62373523.751762971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-259889.68229901238</v>
      </c>
      <c r="L1956" s="444">
        <f t="shared" ca="1" si="137"/>
        <v>-62633413.434061982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-62633413.434061982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-260972.55597525826</v>
      </c>
      <c r="L1957" s="444">
        <f t="shared" ca="1" si="137"/>
        <v>-62894385.99003724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-62894385.99003724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-262059.94162515516</v>
      </c>
      <c r="L1958" s="444">
        <f t="shared" ca="1" si="137"/>
        <v>-63156445.931662396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-63156445.931662396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-263151.85804859333</v>
      </c>
      <c r="L1959" s="444">
        <f t="shared" ca="1" si="137"/>
        <v>-63419597.789710991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-63419597.789710991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-264248.32412379584</v>
      </c>
      <c r="L1960" s="444">
        <f t="shared" ca="1" si="137"/>
        <v>-63683846.113834783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-63683846.113834783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-265349.35880764492</v>
      </c>
      <c r="L1961" s="444">
        <f t="shared" ca="1" si="137"/>
        <v>-63949195.472642429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-63949195.472642429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-266454.98113601014</v>
      </c>
      <c r="L1962" s="444">
        <f t="shared" ca="1" si="137"/>
        <v>-64215650.453778438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-64215650.453778438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-267565.21022407681</v>
      </c>
      <c r="L1963" s="444">
        <f t="shared" ca="1" si="137"/>
        <v>-64483215.664002515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-64483215.664002515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-268680.06526667712</v>
      </c>
      <c r="L1964" s="444">
        <f t="shared" ca="1" si="137"/>
        <v>-64751895.729269192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-64751895.729269192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-269799.56553862162</v>
      </c>
      <c r="L1965" s="444">
        <f t="shared" ca="1" si="137"/>
        <v>-65021695.294807814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-65021695.294807814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-270923.73039503256</v>
      </c>
      <c r="L1966" s="444">
        <f t="shared" ca="1" si="137"/>
        <v>-65292619.025202848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-65292619.025202848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-272052.57927167858</v>
      </c>
      <c r="L1967" s="444">
        <f t="shared" ca="1" si="137"/>
        <v>-65564671.60447453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-65564671.60447453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-273186.13168531051</v>
      </c>
      <c r="L1968" s="444">
        <f t="shared" ca="1" si="137"/>
        <v>-65837857.736159839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-65837857.736159839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-274324.40723399929</v>
      </c>
      <c r="L1969" s="444">
        <f t="shared" ca="1" si="137"/>
        <v>-66112182.143393837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-66112182.143393837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-275467.42559747427</v>
      </c>
      <c r="L1970" s="444">
        <f t="shared" ca="1" si="137"/>
        <v>-66387649.568991311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-66387649.568991311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-276615.20653746382</v>
      </c>
      <c r="L1971" s="444">
        <f t="shared" ca="1" si="137"/>
        <v>-66664264.775528774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-66664264.775528774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-277767.76989803655</v>
      </c>
      <c r="L1972" s="444">
        <f t="shared" ca="1" si="137"/>
        <v>-66942032.545426808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-66942032.545426808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-278925.13560594508</v>
      </c>
      <c r="L1973" s="444">
        <f t="shared" ca="1" si="137"/>
        <v>-67220957.681032747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-67220957.681032747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-280087.32367096975</v>
      </c>
      <c r="L1974" s="444">
        <f t="shared" ca="1" si="137"/>
        <v>-67501045.004703715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-67501045.004703715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-281254.3541862655</v>
      </c>
      <c r="L1975" s="444">
        <f t="shared" ca="1" si="137"/>
        <v>-67782299.358889982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-67782299.358889982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-282426.24732870824</v>
      </c>
      <c r="L1976" s="444">
        <f t="shared" ca="1" si="137"/>
        <v>-68064725.606218696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-68064725.606218696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-283603.02335924457</v>
      </c>
      <c r="L1977" s="444">
        <f t="shared" ca="1" si="137"/>
        <v>-68348328.629577935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-68348328.629577935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-284784.70262324141</v>
      </c>
      <c r="L1978" s="444">
        <f t="shared" ca="1" si="137"/>
        <v>-68633113.332201183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-68633113.332201183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-285971.30555083824</v>
      </c>
      <c r="L1979" s="444">
        <f t="shared" ca="1" si="137"/>
        <v>-68919084.637752026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-68919084.637752026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-287162.85265730013</v>
      </c>
      <c r="L1980" s="444">
        <f t="shared" ca="1" si="137"/>
        <v>-69206247.49040933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-69206247.49040933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-288359.36454337218</v>
      </c>
      <c r="L1981" s="444">
        <f t="shared" ca="1" si="137"/>
        <v>-69494606.854952708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-69494606.854952708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-289560.86189563631</v>
      </c>
      <c r="L1982" s="444">
        <f t="shared" ca="1" si="137"/>
        <v>-69784167.716848344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-69784167.716848344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-290767.36548686808</v>
      </c>
      <c r="L1983" s="444">
        <f t="shared" ca="1" si="137"/>
        <v>-70074935.082335219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-70074935.082335219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-291978.89617639675</v>
      </c>
      <c r="L1984" s="444">
        <f t="shared" ca="1" si="137"/>
        <v>-70366913.978511617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-70366913.978511617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-293195.47491046507</v>
      </c>
      <c r="L1985" s="444">
        <f t="shared" ca="1" si="137"/>
        <v>-70660109.453422084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-70660109.453422084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-294417.12272259203</v>
      </c>
      <c r="L1986" s="444">
        <f t="shared" ca="1" si="137"/>
        <v>-70954526.57614468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-70954526.57614468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-295643.86073393619</v>
      </c>
      <c r="L1987" s="444">
        <f t="shared" ca="1" si="137"/>
        <v>-71250170.436878622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-71250170.436878622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-296875.71015366091</v>
      </c>
      <c r="L1988" s="444">
        <f t="shared" ca="1" si="137"/>
        <v>-71547046.147032276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-71547046.147032276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-298112.69227930112</v>
      </c>
      <c r="L1989" s="444">
        <f t="shared" ca="1" si="137"/>
        <v>-71845158.83931157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-71845158.83931157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-299354.82849713153</v>
      </c>
      <c r="L1990" s="444">
        <f t="shared" ca="1" si="137"/>
        <v>-72144513.667808697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-72144513.667808697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-300602.14028253622</v>
      </c>
      <c r="L1991" s="444">
        <f t="shared" ca="1" si="137"/>
        <v>-72445115.808091238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-72445115.808091238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-301854.64920038014</v>
      </c>
      <c r="L1992" s="444">
        <f t="shared" ca="1" si="137"/>
        <v>-72746970.457291618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-72746970.457291618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-303112.37690538174</v>
      </c>
      <c r="L1993" s="444">
        <f t="shared" ca="1" si="137"/>
        <v>-73050082.834197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-73050082.834197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-304375.34514248749</v>
      </c>
      <c r="L1994" s="444">
        <f t="shared" ca="1" si="137"/>
        <v>-73354458.179339483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-73354458.179339483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-305643.57574724784</v>
      </c>
      <c r="L1995" s="444">
        <f t="shared" ca="1" si="137"/>
        <v>-73660101.755086735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-73660101.755086735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-306917.0906461947</v>
      </c>
      <c r="L1996" s="444">
        <f t="shared" ca="1" si="137"/>
        <v>-73967018.845732927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-73967018.845732927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-308195.91185722052</v>
      </c>
      <c r="L1997" s="444">
        <f t="shared" ca="1" si="137"/>
        <v>-74275214.757590145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-74275214.757590145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-309480.06148995896</v>
      </c>
      <c r="L1998" s="444">
        <f t="shared" ca="1" si="137"/>
        <v>-74584694.819080099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-74584694.819080099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-310769.56174616708</v>
      </c>
      <c r="L1999" s="444">
        <f t="shared" ca="1" si="137"/>
        <v>-74895464.380826265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-74895464.380826265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-312064.43492010946</v>
      </c>
      <c r="L2000" s="444">
        <f t="shared" ca="1" si="137"/>
        <v>-75207528.815746367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-75207528.815746367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-313364.70339894318</v>
      </c>
      <c r="L2001" s="444">
        <f t="shared" ca="1" si="137"/>
        <v>-75520893.51914531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-75520893.51914531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-314670.38966310548</v>
      </c>
      <c r="L2002" s="444">
        <f t="shared" ca="1" si="137"/>
        <v>-75835563.90880841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-75835563.90880841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-315981.51628670172</v>
      </c>
      <c r="L2003" s="444">
        <f t="shared" ca="1" si="137"/>
        <v>-76151545.425095111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-76151545.425095111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-317298.1059378963</v>
      </c>
      <c r="L2004" s="444">
        <f t="shared" ca="1" si="137"/>
        <v>-76468843.531033009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-76468843.531033009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-318620.18137930421</v>
      </c>
      <c r="L2005" s="444">
        <f t="shared" ca="1" si="137"/>
        <v>-76787463.712412313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-76787463.712412313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-319947.7654683846</v>
      </c>
      <c r="L2006" s="444">
        <f t="shared" ca="1" si="137"/>
        <v>-77107411.477880701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-77107411.477880701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-321280.88115783624</v>
      </c>
      <c r="L2007" s="444">
        <f t="shared" ca="1" si="137"/>
        <v>-77428692.359038532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-77428692.359038532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-322619.55149599386</v>
      </c>
      <c r="L2008" s="444">
        <f t="shared" ca="1" si="137"/>
        <v>-77751311.910534531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-77751311.910534531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-323963.79962722718</v>
      </c>
      <c r="L2009" s="444">
        <f t="shared" ca="1" si="137"/>
        <v>-78075275.71016176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-78075275.71016176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-325313.64879234065</v>
      </c>
      <c r="L2010" s="444">
        <f t="shared" ca="1" si="137"/>
        <v>-78400589.358954102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-78400589.358954102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-326669.12232897541</v>
      </c>
      <c r="L2011" s="444">
        <f t="shared" ca="1" si="137"/>
        <v>-78727258.481283084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-78727258.481283084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-328030.24367201282</v>
      </c>
      <c r="L2012" s="444">
        <f t="shared" ca="1" si="137"/>
        <v>-79055288.724955097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-79055288.724955097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-329397.03635397955</v>
      </c>
      <c r="L2013" s="444">
        <f t="shared" ca="1" si="137"/>
        <v>-79384685.761309072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-79384685.761309072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-330769.52400545444</v>
      </c>
      <c r="L2014" s="444">
        <f t="shared" ca="1" si="137"/>
        <v>-79715455.28531453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-79715455.28531453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-332147.73035547719</v>
      </c>
      <c r="L2015" s="444">
        <f t="shared" ca="1" si="137"/>
        <v>-80047603.015670002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-80047603.015670002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-333531.67923195835</v>
      </c>
      <c r="L2016" s="444">
        <f t="shared" ca="1" si="137"/>
        <v>-80381134.694901958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-80381134.694901958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-334921.3945620915</v>
      </c>
      <c r="L2017" s="444">
        <f t="shared" ca="1" si="137"/>
        <v>-80716056.089464054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-80716056.089464054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-336316.90037276689</v>
      </c>
      <c r="L2018" s="444">
        <f t="shared" ca="1" si="137"/>
        <v>-81052372.989836827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-81052372.989836827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-337718.22079098679</v>
      </c>
      <c r="L2019" s="444">
        <f t="shared" ca="1" si="137"/>
        <v>-81390091.210627809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-81390091.210627809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-339125.38004428253</v>
      </c>
      <c r="L2020" s="444">
        <f t="shared" ca="1" si="137"/>
        <v>-81729216.590672091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-81729216.590672091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-340538.40246113372</v>
      </c>
      <c r="L2021" s="444">
        <f t="shared" ca="1" si="137"/>
        <v>-82069754.993133217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-82069754.993133217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-341957.31247138837</v>
      </c>
      <c r="L2022" s="444">
        <f t="shared" ca="1" si="137"/>
        <v>-82411712.305604607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-82411712.305604607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-343382.13460668584</v>
      </c>
      <c r="L2023" s="444">
        <f t="shared" ca="1" si="137"/>
        <v>-82755094.440211296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-82755094.440211296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-344812.8935008804</v>
      </c>
      <c r="L2024" s="444">
        <f t="shared" ca="1" si="137"/>
        <v>-83099907.333712175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-83099907.333712175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-346249.61389046739</v>
      </c>
      <c r="L2025" s="444">
        <f t="shared" ca="1" si="137"/>
        <v>-83446156.947602645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-83446156.947602645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-347692.32061501103</v>
      </c>
      <c r="L2026" s="444">
        <f t="shared" ca="1" si="137"/>
        <v>-83793849.268217653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-83793849.268217653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-349141.03861757356</v>
      </c>
      <c r="L2027" s="444">
        <f t="shared" ca="1" si="137"/>
        <v>-84142990.306835219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-84142990.306835219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-350595.79294514674</v>
      </c>
      <c r="L2028" s="444">
        <f t="shared" ca="1" si="137"/>
        <v>-84493586.099780366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-84493586.099780366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-352056.60874908487</v>
      </c>
      <c r="L2029" s="444">
        <f t="shared" ca="1" si="137"/>
        <v>-84845642.708529457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-84845642.708529457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-353523.51128553943</v>
      </c>
      <c r="L2030" s="444">
        <f t="shared" ca="1" si="137"/>
        <v>-85199166.219815001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-85199166.219815001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-354996.52591589582</v>
      </c>
      <c r="L2031" s="444">
        <f t="shared" ca="1" si="137"/>
        <v>-85554162.745730892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-85554162.745730892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-356475.67810721206</v>
      </c>
      <c r="L2032" s="444">
        <f t="shared" ca="1" si="137"/>
        <v>-85910638.423838109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-85910638.423838109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-357960.99343265878</v>
      </c>
      <c r="L2033" s="444">
        <f t="shared" ca="1" si="137"/>
        <v>-86268599.417270765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-86268599.417270765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-359452.49757196149</v>
      </c>
      <c r="L2034" s="444">
        <f t="shared" ca="1" si="137"/>
        <v>-86628051.914842725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-86628051.914842725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-360950.21631184471</v>
      </c>
      <c r="L2035" s="444">
        <f t="shared" ca="1" si="137"/>
        <v>-86989002.131154567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-86989002.131154567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-362454.17554647737</v>
      </c>
      <c r="L2036" s="444">
        <f t="shared" ca="1" si="137"/>
        <v>-87351456.306701049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-87351456.306701049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-363964.40127792105</v>
      </c>
      <c r="L2037" s="444">
        <f t="shared" ca="1" si="137"/>
        <v>-87715420.707978964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-87715420.707978964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-365480.91961657902</v>
      </c>
      <c r="L2038" s="444">
        <f t="shared" ca="1" si="137"/>
        <v>-88080901.627595544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-88080901.627595544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-367003.75678164809</v>
      </c>
      <c r="L2039" s="444">
        <f t="shared" ca="1" si="137"/>
        <v>-88447905.384377196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-88447905.384377196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-368532.93910157162</v>
      </c>
      <c r="L2040" s="444">
        <f t="shared" ca="1" si="137"/>
        <v>-88816438.323478773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-88816438.323478773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-370068.49301449489</v>
      </c>
      <c r="L2041" s="444">
        <f t="shared" ca="1" si="137"/>
        <v>-89186506.816493273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-89186506.816493273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-371610.44506872195</v>
      </c>
      <c r="L2042" s="444">
        <f t="shared" ca="1" si="137"/>
        <v>-89558117.26156199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-89558117.26156199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-373158.82192317495</v>
      </c>
      <c r="L2043" s="444">
        <f t="shared" ca="1" si="137"/>
        <v>-89931276.083485171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-89931276.083485171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-374713.65034785488</v>
      </c>
      <c r="L2044" s="444">
        <f t="shared" ca="1" si="137"/>
        <v>-90305989.73383303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-90305989.73383303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-376274.95722430426</v>
      </c>
      <c r="L2045" s="444">
        <f t="shared" ca="1" si="137"/>
        <v>-90682264.691057339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-90682264.691057339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-377842.76954607223</v>
      </c>
      <c r="L2046" s="444">
        <f t="shared" ca="1" si="137"/>
        <v>-91060107.460603416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-91060107.460603416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-379417.1144191809</v>
      </c>
      <c r="L2047" s="444">
        <f t="shared" ca="1" si="137"/>
        <v>-91439524.575022593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-91439524.575022593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-380998.01906259416</v>
      </c>
      <c r="L2048" s="444">
        <f t="shared" ref="L2048:L2302" ca="1" si="142">I2048-J2048+K2048</f>
        <v>-91820522.594085187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-91820522.594085187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-382585.5108086883</v>
      </c>
      <c r="L2049" s="444">
        <f t="shared" ca="1" si="142"/>
        <v>-92203108.104893878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-92203108.104893878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-384179.61710372451</v>
      </c>
      <c r="L2050" s="444">
        <f t="shared" ca="1" si="142"/>
        <v>-92587287.721997604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-92587287.721997604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-385780.36550832336</v>
      </c>
      <c r="L2051" s="444">
        <f t="shared" ca="1" si="142"/>
        <v>-92973068.087505922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-92973068.087505922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-387387.78369794134</v>
      </c>
      <c r="L2052" s="444">
        <f t="shared" ca="1" si="142"/>
        <v>-93360455.87120387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-93360455.87120387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-389001.89946334943</v>
      </c>
      <c r="L2053" s="444">
        <f t="shared" ca="1" si="142"/>
        <v>-93749457.770667225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-93749457.770667225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-390622.74071111344</v>
      </c>
      <c r="L2054" s="444">
        <f t="shared" ca="1" si="142"/>
        <v>-94140080.511378333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-94140080.511378333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-392250.33546407637</v>
      </c>
      <c r="L2055" s="444">
        <f t="shared" ca="1" si="142"/>
        <v>-94532330.846842408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-94532330.846842408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-393884.71186184336</v>
      </c>
      <c r="L2056" s="444">
        <f t="shared" ca="1" si="142"/>
        <v>-94926215.558704257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-94926215.558704257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-395525.89816126775</v>
      </c>
      <c r="L2057" s="444">
        <f t="shared" ca="1" si="142"/>
        <v>-95321741.456865519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-95321741.456865519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-397173.92273693968</v>
      </c>
      <c r="L2058" s="444">
        <f t="shared" ca="1" si="142"/>
        <v>-95718915.379602462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-95718915.379602462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-398828.81408167694</v>
      </c>
      <c r="L2059" s="444">
        <f t="shared" ca="1" si="142"/>
        <v>-96117744.193684146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-96117744.193684146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-400490.6008070173</v>
      </c>
      <c r="L2060" s="444">
        <f t="shared" ca="1" si="142"/>
        <v>-96518234.794491157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-96518234.794491157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-402159.31164371315</v>
      </c>
      <c r="L2061" s="444">
        <f t="shared" ca="1" si="142"/>
        <v>-96920394.106134877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-96920394.106134877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-403834.97544222866</v>
      </c>
      <c r="L2062" s="444">
        <f t="shared" ca="1" si="142"/>
        <v>-97324229.081577107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-97324229.081577107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-405517.62117323792</v>
      </c>
      <c r="L2063" s="444">
        <f t="shared" ca="1" si="142"/>
        <v>-97729746.70275034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-97729746.70275034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-407207.27792812639</v>
      </c>
      <c r="L2064" s="444">
        <f t="shared" ca="1" si="142"/>
        <v>-98136953.980678469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-98136953.980678469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-408903.9749194936</v>
      </c>
      <c r="L2065" s="444">
        <f t="shared" ca="1" si="142"/>
        <v>-98545857.955597967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-98545857.955597967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-410607.74148165819</v>
      </c>
      <c r="L2066" s="444">
        <f t="shared" ca="1" si="142"/>
        <v>-98956465.697079629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-98956465.697079629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-412318.60707116511</v>
      </c>
      <c r="L2067" s="444">
        <f t="shared" ca="1" si="142"/>
        <v>-99368784.30415079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-99368784.30415079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-414036.60126729496</v>
      </c>
      <c r="L2068" s="444">
        <f t="shared" ca="1" si="142"/>
        <v>-99782820.905418083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-99782820.905418083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-415761.75377257535</v>
      </c>
      <c r="L2069" s="444">
        <f t="shared" ca="1" si="142"/>
        <v>-100198582.65919065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-100198582.65919065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-417494.0944132944</v>
      </c>
      <c r="L2070" s="444">
        <f t="shared" ca="1" si="142"/>
        <v>-100616076.75360395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-100616076.75360395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-419233.65314001648</v>
      </c>
      <c r="L2071" s="444">
        <f t="shared" ca="1" si="142"/>
        <v>-101035310.40674397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-101035310.40674397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-420980.46002809989</v>
      </c>
      <c r="L2072" s="444">
        <f t="shared" ca="1" si="142"/>
        <v>-101456290.86677207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-101456290.86677207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-422734.54527821695</v>
      </c>
      <c r="L2073" s="444">
        <f t="shared" ca="1" si="142"/>
        <v>-101879025.41205029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-101879025.41205029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-424495.93921687623</v>
      </c>
      <c r="L2074" s="444">
        <f t="shared" ca="1" si="142"/>
        <v>-102303521.35126717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-102303521.35126717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-426264.67229694658</v>
      </c>
      <c r="L2075" s="444">
        <f t="shared" ca="1" si="142"/>
        <v>-102729786.02356412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-102729786.02356412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-428040.77509818383</v>
      </c>
      <c r="L2076" s="444">
        <f t="shared" ca="1" si="142"/>
        <v>-103157826.7986623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-103157826.7986623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-429824.27832775959</v>
      </c>
      <c r="L2077" s="444">
        <f t="shared" ca="1" si="142"/>
        <v>-103587651.07699007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-103587651.07699007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-431615.21282079193</v>
      </c>
      <c r="L2078" s="444">
        <f t="shared" ca="1" si="142"/>
        <v>-104019266.28981087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-104019266.28981087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-433413.60954087862</v>
      </c>
      <c r="L2079" s="444">
        <f t="shared" ca="1" si="142"/>
        <v>-104452679.89935175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-104452679.89935175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-435219.49958063225</v>
      </c>
      <c r="L2080" s="444">
        <f t="shared" ca="1" si="142"/>
        <v>-104887899.39893238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-104887899.39893238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-437032.91416221834</v>
      </c>
      <c r="L2081" s="444">
        <f t="shared" ca="1" si="142"/>
        <v>-105324932.3130946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-105324932.3130946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-438853.88463789417</v>
      </c>
      <c r="L2082" s="444">
        <f t="shared" ca="1" si="142"/>
        <v>-105763786.19773249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-105763786.19773249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-440682.44249055209</v>
      </c>
      <c r="L2083" s="444">
        <f t="shared" ca="1" si="142"/>
        <v>-106204468.64022304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-106204468.64022304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-442518.61933426274</v>
      </c>
      <c r="L2084" s="444">
        <f t="shared" ca="1" si="142"/>
        <v>-106646987.25955731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-106646987.25955731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-444362.4469148221</v>
      </c>
      <c r="L2085" s="444">
        <f t="shared" ca="1" si="142"/>
        <v>-107091349.70647213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-107091349.70647213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-446213.9571103006</v>
      </c>
      <c r="L2086" s="444">
        <f t="shared" ca="1" si="142"/>
        <v>-107537563.66358243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-107537563.66358243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-448073.18193159346</v>
      </c>
      <c r="L2087" s="444">
        <f t="shared" ca="1" si="142"/>
        <v>-107985636.84551403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-107985636.84551403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-449940.1535229751</v>
      </c>
      <c r="L2088" s="444">
        <f t="shared" ca="1" si="142"/>
        <v>-108435576.999037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-108435576.999037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-451814.90416265413</v>
      </c>
      <c r="L2089" s="444">
        <f t="shared" ca="1" si="142"/>
        <v>-108887391.90319966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-108887391.90319966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-453697.46626333182</v>
      </c>
      <c r="L2090" s="444">
        <f t="shared" ca="1" si="142"/>
        <v>-109341089.369463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-109341089.369463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-455587.87237276247</v>
      </c>
      <c r="L2091" s="444">
        <f t="shared" ca="1" si="142"/>
        <v>-109796677.24183576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-109796677.24183576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-457486.15517431567</v>
      </c>
      <c r="L2092" s="444">
        <f t="shared" ca="1" si="142"/>
        <v>-110254163.39701007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-110254163.39701007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-459392.34748754191</v>
      </c>
      <c r="L2093" s="444">
        <f t="shared" ca="1" si="142"/>
        <v>-110713555.74449761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-110713555.74449761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-461306.48226874002</v>
      </c>
      <c r="L2094" s="444">
        <f t="shared" ca="1" si="142"/>
        <v>-111174862.22676635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-111174862.22676635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-463228.59261152643</v>
      </c>
      <c r="L2095" s="444">
        <f t="shared" ca="1" si="142"/>
        <v>-111638090.81937787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-111638090.81937787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-465158.71174740786</v>
      </c>
      <c r="L2096" s="444">
        <f t="shared" ca="1" si="142"/>
        <v>-112103249.53112528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-112103249.53112528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-467096.87304635526</v>
      </c>
      <c r="L2097" s="444">
        <f t="shared" ca="1" si="142"/>
        <v>-112570346.40417163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-112570346.40417163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-469043.11001738178</v>
      </c>
      <c r="L2098" s="444">
        <f t="shared" ca="1" si="142"/>
        <v>-113039389.51418902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-113039389.51418902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-470997.45630912099</v>
      </c>
      <c r="L2099" s="444">
        <f t="shared" ca="1" si="142"/>
        <v>-113510386.97049814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-113510386.97049814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-472959.94571040891</v>
      </c>
      <c r="L2100" s="444">
        <f t="shared" ca="1" si="142"/>
        <v>-113983346.91620855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-113983346.91620855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-474930.61215086892</v>
      </c>
      <c r="L2101" s="444">
        <f t="shared" ca="1" si="142"/>
        <v>-114458277.52835941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-114458277.52835941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-476909.48970149754</v>
      </c>
      <c r="L2102" s="444">
        <f t="shared" ca="1" si="142"/>
        <v>-114935187.01806091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-114935187.01806091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-478896.61257525382</v>
      </c>
      <c r="L2103" s="444">
        <f t="shared" ca="1" si="142"/>
        <v>-115414083.63063616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-115414083.63063616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-480892.01512765064</v>
      </c>
      <c r="L2104" s="444">
        <f t="shared" ca="1" si="142"/>
        <v>-115894975.6457638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-115894975.6457638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-482895.73185734916</v>
      </c>
      <c r="L2105" s="444">
        <f t="shared" ca="1" si="142"/>
        <v>-116377871.37762114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-116377871.37762114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-484907.79740675475</v>
      </c>
      <c r="L2106" s="444">
        <f t="shared" ca="1" si="142"/>
        <v>-116862779.17502789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-116862779.17502789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-486928.2465626162</v>
      </c>
      <c r="L2107" s="444">
        <f t="shared" ca="1" si="142"/>
        <v>-117349707.42159051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-117349707.42159051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-488957.1142566271</v>
      </c>
      <c r="L2108" s="444">
        <f t="shared" ca="1" si="142"/>
        <v>-117838664.53584713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-117838664.53584713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-490994.43556602969</v>
      </c>
      <c r="L2109" s="444">
        <f t="shared" ca="1" si="142"/>
        <v>-118329658.97141315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-118329658.97141315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-493040.24571422138</v>
      </c>
      <c r="L2110" s="444">
        <f t="shared" ca="1" si="142"/>
        <v>-118822699.21712737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-118822699.21712737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-495094.58007136406</v>
      </c>
      <c r="L2111" s="444">
        <f t="shared" ca="1" si="142"/>
        <v>-119317793.79719873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-119317793.79719873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-497157.47415499471</v>
      </c>
      <c r="L2112" s="444">
        <f t="shared" ca="1" si="142"/>
        <v>-119814951.27135372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-119814951.27135372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-499228.96363064059</v>
      </c>
      <c r="L2113" s="444">
        <f t="shared" ca="1" si="142"/>
        <v>-120314180.23498437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-120314180.23498437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-501309.08431243483</v>
      </c>
      <c r="L2114" s="444">
        <f t="shared" ca="1" si="142"/>
        <v>-120815489.31929681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-120815489.31929681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-503397.87216373667</v>
      </c>
      <c r="L2115" s="444">
        <f t="shared" ca="1" si="142"/>
        <v>-121318887.19146055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-121318887.19146055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-505495.36329775234</v>
      </c>
      <c r="L2116" s="444">
        <f t="shared" ca="1" si="142"/>
        <v>-121824382.5547583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-121824382.5547583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-507601.5939781596</v>
      </c>
      <c r="L2117" s="444">
        <f t="shared" ca="1" si="142"/>
        <v>-122331984.14873646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-122331984.14873646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-509716.60061973525</v>
      </c>
      <c r="L2118" s="444">
        <f t="shared" ca="1" si="142"/>
        <v>-122841700.7493562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-122841700.7493562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-511840.41978898417</v>
      </c>
      <c r="L2119" s="444">
        <f t="shared" ca="1" si="142"/>
        <v>-123353541.16914518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-123353541.16914518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-513973.08820477157</v>
      </c>
      <c r="L2120" s="444">
        <f t="shared" ca="1" si="142"/>
        <v>-123867514.25734995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-123867514.25734995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-516114.64273895812</v>
      </c>
      <c r="L2121" s="444">
        <f t="shared" ca="1" si="142"/>
        <v>-124383628.90008891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-124383628.90008891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-518265.12041703711</v>
      </c>
      <c r="L2122" s="444">
        <f t="shared" ca="1" si="142"/>
        <v>-124901894.02050595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-124901894.02050595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-520424.5584187748</v>
      </c>
      <c r="L2123" s="444">
        <f t="shared" ca="1" si="142"/>
        <v>-125422318.57892473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-125422318.57892473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-522592.99407885305</v>
      </c>
      <c r="L2124" s="444">
        <f t="shared" ca="1" si="142"/>
        <v>-125944911.57300359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-125944911.57300359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-524770.46488751506</v>
      </c>
      <c r="L2125" s="444">
        <f t="shared" ca="1" si="142"/>
        <v>-126469682.0378911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-126469682.0378911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-526957.00849121297</v>
      </c>
      <c r="L2126" s="444">
        <f t="shared" ca="1" si="142"/>
        <v>-126996639.04638232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-126996639.04638232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-529152.66269325966</v>
      </c>
      <c r="L2127" s="444">
        <f t="shared" ca="1" si="142"/>
        <v>-127525791.70907559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-127525791.70907559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-531357.46545448154</v>
      </c>
      <c r="L2128" s="444">
        <f t="shared" ca="1" si="142"/>
        <v>-128057149.17453006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-128057149.17453006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-533571.45489387529</v>
      </c>
      <c r="L2129" s="444">
        <f t="shared" ca="1" si="142"/>
        <v>-128590720.62942393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-128590720.62942393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-535794.66928926634</v>
      </c>
      <c r="L2130" s="444">
        <f t="shared" ca="1" si="142"/>
        <v>-129126515.29871319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-129126515.29871319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-538027.1470779716</v>
      </c>
      <c r="L2131" s="444">
        <f t="shared" ca="1" si="142"/>
        <v>-129664542.44579117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-129664542.44579117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-540268.9268574632</v>
      </c>
      <c r="L2132" s="444">
        <f t="shared" ca="1" si="142"/>
        <v>-130204811.37264863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-130204811.37264863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-542520.04738603591</v>
      </c>
      <c r="L2133" s="444">
        <f t="shared" ca="1" si="142"/>
        <v>-130747331.42003466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-130747331.42003466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-544780.5475834778</v>
      </c>
      <c r="L2134" s="444">
        <f t="shared" ca="1" si="142"/>
        <v>-131292111.96761814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-131292111.96761814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-547050.46653174225</v>
      </c>
      <c r="L2135" s="444">
        <f t="shared" ca="1" si="142"/>
        <v>-131839162.43414988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-131839162.43414988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-549329.84347562445</v>
      </c>
      <c r="L2136" s="444">
        <f t="shared" ca="1" si="142"/>
        <v>-132388492.2776255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-132388492.2776255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-551618.71782343963</v>
      </c>
      <c r="L2137" s="444">
        <f t="shared" ca="1" si="142"/>
        <v>-132940110.99544895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-132940110.99544895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-553917.12914770399</v>
      </c>
      <c r="L2138" s="444">
        <f t="shared" ca="1" si="142"/>
        <v>-133494028.12459666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-133494028.12459666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-556225.11718581943</v>
      </c>
      <c r="L2139" s="444">
        <f t="shared" ca="1" si="142"/>
        <v>-134050253.24178247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-134050253.24178247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-558542.72184076032</v>
      </c>
      <c r="L2140" s="444">
        <f t="shared" ca="1" si="142"/>
        <v>-134608795.96362323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-134608795.96362323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-560869.98318176344</v>
      </c>
      <c r="L2141" s="444">
        <f t="shared" ca="1" si="142"/>
        <v>-135169665.946805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-135169665.946805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-563206.94144502084</v>
      </c>
      <c r="L2142" s="444">
        <f t="shared" ca="1" si="142"/>
        <v>-135732872.88825002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-135732872.88825002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-565553.6370343751</v>
      </c>
      <c r="L2143" s="444">
        <f t="shared" ca="1" si="142"/>
        <v>-136298426.52528441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-136298426.52528441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-567910.1105220184</v>
      </c>
      <c r="L2144" s="444">
        <f t="shared" ca="1" si="142"/>
        <v>-136866336.63580644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-136866336.63580644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-570276.40264919354</v>
      </c>
      <c r="L2145" s="444">
        <f t="shared" ca="1" si="142"/>
        <v>-137436613.03845564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-137436613.03845564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-572652.55432689842</v>
      </c>
      <c r="L2146" s="444">
        <f t="shared" ca="1" si="142"/>
        <v>-138009265.59278253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-138009265.59278253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-575038.60663659382</v>
      </c>
      <c r="L2147" s="444">
        <f t="shared" ca="1" si="142"/>
        <v>-138584304.19941911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-138584304.19941911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-577434.60083091294</v>
      </c>
      <c r="L2148" s="444">
        <f t="shared" ca="1" si="142"/>
        <v>-139161738.80025002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-139161738.80025002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-579840.57833437505</v>
      </c>
      <c r="L2149" s="444">
        <f t="shared" ca="1" si="142"/>
        <v>-139741579.37858438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-139741579.37858438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-582256.58074410155</v>
      </c>
      <c r="L2150" s="444">
        <f t="shared" ca="1" si="142"/>
        <v>-140323835.95932847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-140323835.95932847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-584682.64983053529</v>
      </c>
      <c r="L2151" s="444">
        <f t="shared" ca="1" si="142"/>
        <v>-140908518.60915902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-140908518.60915902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-587118.82753816259</v>
      </c>
      <c r="L2152" s="444">
        <f t="shared" ca="1" si="142"/>
        <v>-141495637.43669719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-141495637.43669719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-589565.15598623827</v>
      </c>
      <c r="L2153" s="444">
        <f t="shared" ca="1" si="142"/>
        <v>-142085202.59268343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-142085202.59268343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-592021.67746951431</v>
      </c>
      <c r="L2154" s="444">
        <f t="shared" ca="1" si="142"/>
        <v>-142677224.27015296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-142677224.27015296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-594488.43445897067</v>
      </c>
      <c r="L2155" s="444">
        <f t="shared" ca="1" si="142"/>
        <v>-143271712.70461193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-143271712.70461193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-596965.46960254968</v>
      </c>
      <c r="L2156" s="444">
        <f t="shared" ca="1" si="142"/>
        <v>-143868678.17421448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-143868678.17421448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-599452.82572589372</v>
      </c>
      <c r="L2157" s="444">
        <f t="shared" ca="1" si="142"/>
        <v>-144468130.99994037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-144468130.99994037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-601950.54583308485</v>
      </c>
      <c r="L2158" s="444">
        <f t="shared" ca="1" si="142"/>
        <v>-145070081.54577345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-145070081.54577345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-604458.67310738936</v>
      </c>
      <c r="L2159" s="444">
        <f t="shared" ca="1" si="142"/>
        <v>-145674540.21888083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-145674540.21888083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-606977.25091200345</v>
      </c>
      <c r="L2160" s="444">
        <f t="shared" ca="1" si="142"/>
        <v>-146281517.46979284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-146281517.46979284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-609506.3227908035</v>
      </c>
      <c r="L2161" s="444">
        <f t="shared" ca="1" si="142"/>
        <v>-146891023.79258364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-146891023.79258364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-612045.93246909848</v>
      </c>
      <c r="L2162" s="444">
        <f t="shared" ca="1" si="142"/>
        <v>-147503069.72505274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-147503069.72505274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-614596.12385438639</v>
      </c>
      <c r="L2163" s="444">
        <f t="shared" ca="1" si="142"/>
        <v>-148117665.84890714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-148117665.84890714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-617156.94103711308</v>
      </c>
      <c r="L2164" s="444">
        <f t="shared" ca="1" si="142"/>
        <v>-148734822.78994426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-148734822.78994426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-619728.42829143442</v>
      </c>
      <c r="L2165" s="444">
        <f t="shared" ca="1" si="142"/>
        <v>-149354551.2182357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-149354551.2182357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-622310.63007598207</v>
      </c>
      <c r="L2166" s="444">
        <f t="shared" ca="1" si="142"/>
        <v>-149976861.84831169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-149976861.84831169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-624903.59103463206</v>
      </c>
      <c r="L2167" s="444">
        <f t="shared" ca="1" si="142"/>
        <v>-150601765.43934631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-150601765.43934631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-627507.35599727626</v>
      </c>
      <c r="L2168" s="444">
        <f t="shared" ca="1" si="142"/>
        <v>-151229272.79534358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-151229272.79534358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-630121.96998059819</v>
      </c>
      <c r="L2169" s="444">
        <f t="shared" ca="1" si="142"/>
        <v>-151859394.76532418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-151859394.76532418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-632747.47818885068</v>
      </c>
      <c r="L2170" s="444">
        <f t="shared" ca="1" si="142"/>
        <v>-152492142.24351302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-152492142.24351302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-635383.92601463757</v>
      </c>
      <c r="L2171" s="444">
        <f t="shared" ca="1" si="142"/>
        <v>-153127526.16952765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-153127526.16952765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-638031.35903969849</v>
      </c>
      <c r="L2172" s="444">
        <f t="shared" ca="1" si="142"/>
        <v>-153765557.52856734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-153765557.52856734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-640689.82303569722</v>
      </c>
      <c r="L2173" s="444">
        <f t="shared" ca="1" si="142"/>
        <v>-154406247.35160303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-154406247.35160303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-643359.3639650126</v>
      </c>
      <c r="L2174" s="444">
        <f t="shared" ca="1" si="142"/>
        <v>-155049606.71556804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-155049606.71556804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-646040.02798153344</v>
      </c>
      <c r="L2175" s="444">
        <f t="shared" ca="1" si="142"/>
        <v>-155695646.74354956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-155695646.74354956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-648731.86143145652</v>
      </c>
      <c r="L2176" s="444">
        <f t="shared" ca="1" si="142"/>
        <v>-156344378.60498101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-156344378.60498101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-651434.91085408756</v>
      </c>
      <c r="L2177" s="444">
        <f t="shared" ca="1" si="142"/>
        <v>-156995813.51583511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-156995813.51583511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-654149.22298264632</v>
      </c>
      <c r="L2178" s="444">
        <f t="shared" ca="1" si="142"/>
        <v>-157649962.73881775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-157649962.73881775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-656874.84474507393</v>
      </c>
      <c r="L2179" s="444">
        <f t="shared" ca="1" si="142"/>
        <v>-158306837.58356282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-158306837.58356282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-659611.82326484506</v>
      </c>
      <c r="L2180" s="444">
        <f t="shared" ca="1" si="142"/>
        <v>-158966449.40682766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-158966449.40682766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-662360.20586178196</v>
      </c>
      <c r="L2181" s="444">
        <f t="shared" ca="1" si="142"/>
        <v>-159628809.61268944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-159628809.61268944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-665120.04005287262</v>
      </c>
      <c r="L2182" s="444">
        <f t="shared" ca="1" si="142"/>
        <v>-160293929.6527423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-160293929.6527423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-667891.37355309294</v>
      </c>
      <c r="L2183" s="444">
        <f t="shared" ca="1" si="142"/>
        <v>-160961821.02629539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-160961821.02629539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-670674.25427623081</v>
      </c>
      <c r="L2184" s="444">
        <f t="shared" ca="1" si="142"/>
        <v>-161632495.28057161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-161632495.28057161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-673468.73033571499</v>
      </c>
      <c r="L2185" s="444">
        <f t="shared" ca="1" si="142"/>
        <v>-162305964.01090732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-162305964.01090732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-676274.85004544712</v>
      </c>
      <c r="L2186" s="444">
        <f t="shared" ca="1" si="142"/>
        <v>-162982238.86095276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-162982238.86095276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-679092.66192063654</v>
      </c>
      <c r="L2187" s="444">
        <f t="shared" ca="1" si="142"/>
        <v>-163661331.5228734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-163661331.5228734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-681922.2146786392</v>
      </c>
      <c r="L2188" s="444">
        <f t="shared" ca="1" si="142"/>
        <v>-164343253.73755205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-164343253.73755205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-684763.55723980023</v>
      </c>
      <c r="L2189" s="444">
        <f t="shared" ca="1" si="142"/>
        <v>-165028017.29479185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-165028017.29479185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-687616.73872829939</v>
      </c>
      <c r="L2190" s="444">
        <f t="shared" ca="1" si="142"/>
        <v>-165715634.03352013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-165715634.03352013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-690481.80847300054</v>
      </c>
      <c r="L2191" s="444">
        <f t="shared" ca="1" si="142"/>
        <v>-166406115.84199312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-166406115.84199312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-693358.81600830471</v>
      </c>
      <c r="L2192" s="444">
        <f t="shared" ca="1" si="142"/>
        <v>-167099474.65800142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-167099474.65800142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-696247.81107500591</v>
      </c>
      <c r="L2193" s="444">
        <f t="shared" ca="1" si="142"/>
        <v>-167795722.46907642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-167795722.46907642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-699148.84362115175</v>
      </c>
      <c r="L2194" s="444">
        <f t="shared" ca="1" si="142"/>
        <v>-168494871.31269759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-168494871.31269759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-702061.96380290657</v>
      </c>
      <c r="L2195" s="444">
        <f t="shared" ca="1" si="142"/>
        <v>-169196933.27650049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-169196933.27650049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-704987.2219854187</v>
      </c>
      <c r="L2196" s="444">
        <f t="shared" ca="1" si="142"/>
        <v>-169901920.49848592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-169901920.49848592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-707924.66874369129</v>
      </c>
      <c r="L2197" s="444">
        <f t="shared" ca="1" si="142"/>
        <v>-170609845.16722962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-170609845.16722962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-710874.3548634568</v>
      </c>
      <c r="L2198" s="444">
        <f t="shared" ca="1" si="142"/>
        <v>-171320719.52209309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-171320719.52209309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-713836.33134205453</v>
      </c>
      <c r="L2199" s="444">
        <f t="shared" ca="1" si="142"/>
        <v>-172034555.85343513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-172034555.85343513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-716810.64938931307</v>
      </c>
      <c r="L2200" s="444">
        <f t="shared" ca="1" si="142"/>
        <v>-172751366.50282446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-172751366.50282446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-719797.36042843526</v>
      </c>
      <c r="L2201" s="444">
        <f t="shared" ca="1" si="142"/>
        <v>-173471163.86325288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-173471163.86325288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-722796.51609688695</v>
      </c>
      <c r="L2202" s="444">
        <f t="shared" ca="1" si="142"/>
        <v>-174193960.37934977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-174193960.37934977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-725808.16824729065</v>
      </c>
      <c r="L2203" s="444">
        <f t="shared" ca="1" si="142"/>
        <v>-174919768.54759705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-174919768.54759705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-728832.36894832109</v>
      </c>
      <c r="L2204" s="444">
        <f t="shared" ca="1" si="142"/>
        <v>-175648600.91654536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-175648600.91654536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-731869.17048560572</v>
      </c>
      <c r="L2205" s="444">
        <f t="shared" ca="1" si="142"/>
        <v>-176380470.08703098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-176380470.08703098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-734918.62536262907</v>
      </c>
      <c r="L2206" s="444">
        <f t="shared" ca="1" si="142"/>
        <v>-177115388.71239361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-177115388.71239361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-737980.7863016401</v>
      </c>
      <c r="L2207" s="444">
        <f t="shared" ca="1" si="142"/>
        <v>-177853369.49869525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-177853369.49869525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-741055.70624456357</v>
      </c>
      <c r="L2208" s="444">
        <f t="shared" ca="1" si="142"/>
        <v>-178594425.20493981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-178594425.20493981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-744143.43835391593</v>
      </c>
      <c r="L2209" s="444">
        <f t="shared" ca="1" si="142"/>
        <v>-179338568.64329374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-179338568.64329374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-747244.03601372393</v>
      </c>
      <c r="L2210" s="444">
        <f t="shared" ca="1" si="142"/>
        <v>-180085812.67930746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-180085812.67930746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-750357.55283044779</v>
      </c>
      <c r="L2211" s="444">
        <f t="shared" ca="1" si="142"/>
        <v>-180836170.23213792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-180836170.23213792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-753484.04263390799</v>
      </c>
      <c r="L2212" s="444">
        <f t="shared" ca="1" si="142"/>
        <v>-181589654.27477184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-181589654.27477184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-756623.55947821599</v>
      </c>
      <c r="L2213" s="444">
        <f t="shared" ca="1" si="142"/>
        <v>-182346277.83425006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-182346277.83425006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-759776.15764270863</v>
      </c>
      <c r="L2214" s="444">
        <f t="shared" ca="1" si="142"/>
        <v>-183106053.99189278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-183106053.99189278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-762941.8916328866</v>
      </c>
      <c r="L2215" s="444">
        <f t="shared" ca="1" si="142"/>
        <v>-183868995.88352567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-183868995.88352567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-766120.8161813569</v>
      </c>
      <c r="L2216" s="444">
        <f t="shared" ca="1" si="142"/>
        <v>-184635116.69970703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-184635116.69970703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-769312.98624877934</v>
      </c>
      <c r="L2217" s="444">
        <f t="shared" ca="1" si="142"/>
        <v>-185404429.68595582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-185404429.68595582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-772518.45702481596</v>
      </c>
      <c r="L2218" s="444">
        <f t="shared" ca="1" si="142"/>
        <v>-186176948.14298064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-186176948.14298064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-775737.28392908594</v>
      </c>
      <c r="L2219" s="444">
        <f t="shared" ca="1" si="142"/>
        <v>-186952685.42690971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-186952685.42690971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-778969.52261212375</v>
      </c>
      <c r="L2220" s="444">
        <f t="shared" ca="1" si="142"/>
        <v>-187731654.94952184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-187731654.94952184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-782215.22895634104</v>
      </c>
      <c r="L2221" s="444">
        <f t="shared" ca="1" si="142"/>
        <v>-188513870.17847818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-188513870.17847818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-785474.45907699247</v>
      </c>
      <c r="L2222" s="444">
        <f t="shared" ca="1" si="142"/>
        <v>-189299344.63755518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-189299344.63755518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-788747.26932314655</v>
      </c>
      <c r="L2223" s="444">
        <f t="shared" ca="1" si="142"/>
        <v>-190088091.90687832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-190088091.90687832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-792033.71627865965</v>
      </c>
      <c r="L2224" s="444">
        <f t="shared" ca="1" si="142"/>
        <v>-190880125.62315699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-190880125.62315699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-795333.85676315415</v>
      </c>
      <c r="L2225" s="444">
        <f t="shared" ca="1" si="142"/>
        <v>-191675459.47992015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-191675459.47992015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-798647.74783300061</v>
      </c>
      <c r="L2226" s="444">
        <f t="shared" ca="1" si="142"/>
        <v>-192474107.22775316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-192474107.22775316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-801975.44678230479</v>
      </c>
      <c r="L2227" s="444">
        <f t="shared" ca="1" si="142"/>
        <v>-193276082.67453545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-193276082.67453545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-805317.01114389766</v>
      </c>
      <c r="L2228" s="444">
        <f t="shared" ca="1" si="142"/>
        <v>-194081399.68567935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-194081399.68567935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-808672.49869033066</v>
      </c>
      <c r="L2229" s="444">
        <f t="shared" ca="1" si="142"/>
        <v>-194890072.18436968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-194890072.18436968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-812041.96743487369</v>
      </c>
      <c r="L2230" s="444">
        <f t="shared" ca="1" si="142"/>
        <v>-195702114.15180457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-195702114.15180457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-815425.475632519</v>
      </c>
      <c r="L2231" s="444">
        <f t="shared" ca="1" si="142"/>
        <v>-196517539.62743708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-196517539.62743708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-818823.08178098779</v>
      </c>
      <c r="L2232" s="444">
        <f t="shared" ca="1" si="142"/>
        <v>-197336362.70921808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-197336362.70921808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-822234.84462174203</v>
      </c>
      <c r="L2233" s="444">
        <f t="shared" ca="1" si="142"/>
        <v>-198158597.55383983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-198158597.55383983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-825660.8231409993</v>
      </c>
      <c r="L2234" s="444">
        <f t="shared" ca="1" si="142"/>
        <v>-198984258.37698084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-198984258.37698084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-829101.07657075347</v>
      </c>
      <c r="L2235" s="444">
        <f t="shared" ca="1" si="142"/>
        <v>-199813359.45355159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-199813359.45355159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-832555.6643897983</v>
      </c>
      <c r="L2236" s="444">
        <f t="shared" ca="1" si="142"/>
        <v>-200645915.11794138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-200645915.11794138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-836024.64632475574</v>
      </c>
      <c r="L2237" s="444">
        <f t="shared" ca="1" si="142"/>
        <v>-201481939.76426613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-201481939.76426613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-839508.0823511089</v>
      </c>
      <c r="L2238" s="444">
        <f t="shared" ca="1" si="142"/>
        <v>-202321447.84661725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-202321447.84661725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-843006.03269423859</v>
      </c>
      <c r="L2239" s="444">
        <f t="shared" ca="1" si="142"/>
        <v>-203164453.8793115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-203164453.8793115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-846518.55783046456</v>
      </c>
      <c r="L2240" s="444">
        <f t="shared" ca="1" si="142"/>
        <v>-204010972.43714195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-204010972.43714195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-850045.71848809149</v>
      </c>
      <c r="L2241" s="444">
        <f t="shared" ca="1" si="142"/>
        <v>-204861018.15563005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-204861018.15563005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-853587.57564845856</v>
      </c>
      <c r="L2242" s="444">
        <f t="shared" ca="1" si="142"/>
        <v>-205714605.73127851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-205714605.73127851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-857144.19054699375</v>
      </c>
      <c r="L2243" s="444">
        <f t="shared" ca="1" si="142"/>
        <v>-206571749.9218255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-206571749.9218255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-860715.62467427284</v>
      </c>
      <c r="L2244" s="444">
        <f t="shared" ca="1" si="142"/>
        <v>-207432465.54649976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-207432465.54649976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-864301.9397770823</v>
      </c>
      <c r="L2245" s="444">
        <f t="shared" ca="1" si="142"/>
        <v>-208296767.48627684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-208296767.48627684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-867903.1978594868</v>
      </c>
      <c r="L2246" s="444">
        <f t="shared" ca="1" si="142"/>
        <v>-209164670.68413633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-209164670.68413633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-871519.46118390141</v>
      </c>
      <c r="L2247" s="444">
        <f t="shared" ca="1" si="142"/>
        <v>-210036190.14532024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-210036190.14532024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-875150.79227216775</v>
      </c>
      <c r="L2248" s="444">
        <f t="shared" ca="1" si="142"/>
        <v>-210911340.93759242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-210911340.93759242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-878797.2539066351</v>
      </c>
      <c r="L2249" s="444">
        <f t="shared" ca="1" si="142"/>
        <v>-211790138.19149905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-211790138.19149905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-882458.90913124615</v>
      </c>
      <c r="L2250" s="444">
        <f t="shared" ca="1" si="142"/>
        <v>-212672597.10063031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-212672597.10063031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-886135.82125262625</v>
      </c>
      <c r="L2251" s="444">
        <f t="shared" ca="1" si="142"/>
        <v>-213558732.92188293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-213558732.92188293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-889828.053841179</v>
      </c>
      <c r="L2252" s="444">
        <f t="shared" ca="1" si="142"/>
        <v>-214448560.9757241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-214448560.9757241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-893535.67073218361</v>
      </c>
      <c r="L2253" s="444">
        <f t="shared" ca="1" si="142"/>
        <v>-215342096.64645627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-215342096.64645627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-897258.73602690129</v>
      </c>
      <c r="L2254" s="444">
        <f t="shared" ca="1" si="142"/>
        <v>-216239355.38248318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-216239355.38248318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-900997.31409367989</v>
      </c>
      <c r="L2255" s="444">
        <f t="shared" ca="1" si="142"/>
        <v>-217140352.69657686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-217140352.69657686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-904751.46956907026</v>
      </c>
      <c r="L2256" s="444">
        <f t="shared" ca="1" si="142"/>
        <v>-218045104.16614592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-218045104.16614592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-908521.26735894114</v>
      </c>
      <c r="L2257" s="444">
        <f t="shared" ca="1" si="142"/>
        <v>-218953625.43350485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-218953625.43350485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-912306.77263960347</v>
      </c>
      <c r="L2258" s="444">
        <f t="shared" ca="1" si="142"/>
        <v>-219865932.20614445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-219865932.20614445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-916108.05085893522</v>
      </c>
      <c r="L2259" s="444">
        <f t="shared" ca="1" si="142"/>
        <v>-220782040.2570034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-220782040.2570034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-919925.16773751413</v>
      </c>
      <c r="L2260" s="444">
        <f t="shared" ca="1" si="142"/>
        <v>-221701965.42474091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-221701965.42474091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-923758.18926975387</v>
      </c>
      <c r="L2261" s="444">
        <f t="shared" ca="1" si="142"/>
        <v>-222625723.61401066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-222625723.61401066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-927607.18172504439</v>
      </c>
      <c r="L2262" s="444">
        <f t="shared" ca="1" si="142"/>
        <v>-223553330.79573572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-223553330.79573572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-931472.2116488989</v>
      </c>
      <c r="L2263" s="444">
        <f t="shared" ca="1" si="142"/>
        <v>-224484803.00738463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-224484803.00738463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-935353.34586410259</v>
      </c>
      <c r="L2264" s="444">
        <f t="shared" ca="1" si="142"/>
        <v>-225420156.35324875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-225420156.35324875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-939250.65147186979</v>
      </c>
      <c r="L2265" s="444">
        <f t="shared" ca="1" si="142"/>
        <v>-226359407.00472063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-226359407.00472063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-943164.19585300249</v>
      </c>
      <c r="L2266" s="444">
        <f t="shared" ca="1" si="142"/>
        <v>-227302571.20057362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-227302571.20057362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-947094.04666905676</v>
      </c>
      <c r="L2267" s="444">
        <f t="shared" ca="1" si="142"/>
        <v>-228249665.24724269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-228249665.24724269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-951040.2718635113</v>
      </c>
      <c r="L2268" s="444">
        <f t="shared" ca="1" si="142"/>
        <v>-229200705.51910621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-229200705.51910621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-955002.93966294255</v>
      </c>
      <c r="L2269" s="444">
        <f t="shared" ca="1" si="142"/>
        <v>-230155708.45876914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-230155708.45876914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-958982.11857820489</v>
      </c>
      <c r="L2270" s="444">
        <f t="shared" ca="1" si="142"/>
        <v>-231114690.57734734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-231114690.57734734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-962977.87740561401</v>
      </c>
      <c r="L2271" s="444">
        <f t="shared" ca="1" si="142"/>
        <v>-232077668.45475295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-232077668.45475295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-966990.28522813728</v>
      </c>
      <c r="L2272" s="444">
        <f t="shared" ca="1" si="142"/>
        <v>-233044658.73998109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-233044658.73998109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-971019.41141658789</v>
      </c>
      <c r="L2273" s="444">
        <f t="shared" ca="1" si="142"/>
        <v>-234015678.15139768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-234015678.15139768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-975065.32563082362</v>
      </c>
      <c r="L2274" s="444">
        <f t="shared" ca="1" si="142"/>
        <v>-234990743.47702849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-234990743.47702849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-979128.09782095207</v>
      </c>
      <c r="L2275" s="444">
        <f t="shared" ca="1" si="142"/>
        <v>-235969871.57484943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-235969871.57484943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-983207.79822853929</v>
      </c>
      <c r="L2276" s="444">
        <f t="shared" ca="1" si="142"/>
        <v>-236953079.37307796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-236953079.37307796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-987304.49738782481</v>
      </c>
      <c r="L2277" s="444">
        <f t="shared" ca="1" si="142"/>
        <v>-237940383.87046579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-237940383.87046579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-991418.26612694073</v>
      </c>
      <c r="L2278" s="444">
        <f t="shared" ca="1" si="142"/>
        <v>-238931802.13659272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-238931802.13659272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-995549.17556913628</v>
      </c>
      <c r="L2279" s="444">
        <f t="shared" ca="1" si="142"/>
        <v>-239927351.31216186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-239927351.31216186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-999697.29713400779</v>
      </c>
      <c r="L2280" s="444">
        <f t="shared" ca="1" si="142"/>
        <v>-240927048.60929587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-240927048.60929587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-1003862.7025387328</v>
      </c>
      <c r="L2281" s="444">
        <f t="shared" ca="1" si="142"/>
        <v>-241930911.3118346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-241930911.3118346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-1008045.4637993108</v>
      </c>
      <c r="L2282" s="444">
        <f t="shared" ca="1" si="142"/>
        <v>-242938956.7756339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-242938956.7756339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-1012245.6532318079</v>
      </c>
      <c r="L2283" s="444">
        <f t="shared" ca="1" si="142"/>
        <v>-243951202.4288657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-243951202.4288657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-1016463.3434536071</v>
      </c>
      <c r="L2284" s="444">
        <f t="shared" ca="1" si="142"/>
        <v>-244967665.77231932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-244967665.77231932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-1020698.6073846639</v>
      </c>
      <c r="L2285" s="444">
        <f t="shared" ca="1" si="142"/>
        <v>-245988364.37970397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-245988364.37970397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-1024951.5182487665</v>
      </c>
      <c r="L2286" s="444">
        <f t="shared" ca="1" si="142"/>
        <v>-247013315.89795274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-247013315.89795274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-1029222.1495748032</v>
      </c>
      <c r="L2287" s="444">
        <f t="shared" ca="1" si="142"/>
        <v>-248042538.04752755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-248042538.04752755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-1033510.5751980315</v>
      </c>
      <c r="L2288" s="444">
        <f t="shared" ca="1" si="142"/>
        <v>-249076048.62272558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-249076048.62272558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-1037816.8692613565</v>
      </c>
      <c r="L2289" s="444">
        <f t="shared" ca="1" si="142"/>
        <v>-250113865.49198693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-250113865.49198693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-1042141.1062166123</v>
      </c>
      <c r="L2290" s="444">
        <f t="shared" ca="1" si="142"/>
        <v>-251156006.59820354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-251156006.59820354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-1046483.3608258482</v>
      </c>
      <c r="L2291" s="444">
        <f t="shared" ca="1" si="142"/>
        <v>-252202489.95902938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-252202489.95902938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-1050843.7081626223</v>
      </c>
      <c r="L2292" s="444">
        <f t="shared" ca="1" si="142"/>
        <v>-253253333.66719201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-253253333.66719201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-1055222.2236133001</v>
      </c>
      <c r="L2293" s="444">
        <f t="shared" ca="1" si="142"/>
        <v>-254308555.8908053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-254308555.8908053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-1059618.9828783553</v>
      </c>
      <c r="L2294" s="444">
        <f t="shared" ca="1" si="142"/>
        <v>-255368174.87368366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-255368174.87368366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-1064034.0619736819</v>
      </c>
      <c r="L2295" s="444">
        <f t="shared" ca="1" si="142"/>
        <v>-256432208.93565735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-256432208.93565735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-1068467.5372319056</v>
      </c>
      <c r="L2296" s="444">
        <f t="shared" ca="1" si="142"/>
        <v>-257500676.47288924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-257500676.47288924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-1072919.4853037051</v>
      </c>
      <c r="L2297" s="444">
        <f t="shared" ca="1" si="142"/>
        <v>-258573595.95819294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-258573595.95819294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-1077389.9831591372</v>
      </c>
      <c r="L2298" s="444">
        <f t="shared" ca="1" si="142"/>
        <v>-259650985.94135207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-259650985.94135207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-1081879.1080889669</v>
      </c>
      <c r="L2299" s="444">
        <f t="shared" ca="1" si="142"/>
        <v>-260732865.04944104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-260732865.04944104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-1086386.9377060044</v>
      </c>
      <c r="L2300" s="444">
        <f t="shared" ca="1" si="142"/>
        <v>-261819251.98714703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-261819251.98714703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-1090913.549946446</v>
      </c>
      <c r="L2301" s="444">
        <f t="shared" ca="1" si="142"/>
        <v>-262910165.53709349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-262910165.53709349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-1095459.0230712227</v>
      </c>
      <c r="L2302" s="444">
        <f t="shared" ca="1" si="142"/>
        <v>-264005624.56016472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-264005624.56016472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-1100023.4356673532</v>
      </c>
      <c r="L2303" s="444">
        <f t="shared" ref="L2303:L2557" ca="1" si="147">I2303-J2303+K2303</f>
        <v>-265105647.99583209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-265105647.99583209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-1104606.8666493006</v>
      </c>
      <c r="L2304" s="444">
        <f t="shared" ca="1" si="147"/>
        <v>-266210254.86248139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-266210254.86248139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-1109209.3952603391</v>
      </c>
      <c r="L2305" s="444">
        <f t="shared" ca="1" si="147"/>
        <v>-267319464.25774172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-267319464.25774172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-1113831.1010739238</v>
      </c>
      <c r="L2306" s="444">
        <f t="shared" ca="1" si="147"/>
        <v>-268433295.35881564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-268433295.35881564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-1118472.0639950652</v>
      </c>
      <c r="L2307" s="444">
        <f t="shared" ca="1" si="147"/>
        <v>-269551767.42281073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-269551767.42281073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-1123132.3642617115</v>
      </c>
      <c r="L2308" s="444">
        <f t="shared" ca="1" si="147"/>
        <v>-270674899.78707242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-270674899.78707242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-1127812.0824461351</v>
      </c>
      <c r="L2309" s="444">
        <f t="shared" ca="1" si="147"/>
        <v>-271802711.86951858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-271802711.86951858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-1132511.2994563275</v>
      </c>
      <c r="L2310" s="444">
        <f t="shared" ca="1" si="147"/>
        <v>-272935223.16897488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-272935223.16897488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-1137230.0965373954</v>
      </c>
      <c r="L2311" s="444">
        <f t="shared" ca="1" si="147"/>
        <v>-274072453.26551229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-274072453.26551229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-1141968.5552729678</v>
      </c>
      <c r="L2312" s="444">
        <f t="shared" ca="1" si="147"/>
        <v>-275214421.82078528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-275214421.82078528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-1146726.7575866054</v>
      </c>
      <c r="L2313" s="444">
        <f t="shared" ca="1" si="147"/>
        <v>-276361148.57837188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-276361148.57837188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-1151504.7857432161</v>
      </c>
      <c r="L2314" s="444">
        <f t="shared" ca="1" si="147"/>
        <v>-277512653.36411512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-277512653.36411512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-1156302.7223504796</v>
      </c>
      <c r="L2315" s="444">
        <f t="shared" ca="1" si="147"/>
        <v>-278668956.0864656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-278668956.0864656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-1161120.6503602732</v>
      </c>
      <c r="L2316" s="444">
        <f t="shared" ca="1" si="147"/>
        <v>-279830076.73682588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-279830076.73682588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-1165958.6530701078</v>
      </c>
      <c r="L2317" s="444">
        <f t="shared" ca="1" si="147"/>
        <v>-280996035.38989598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-280996035.38989598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-1170816.8141245665</v>
      </c>
      <c r="L2318" s="444">
        <f t="shared" ca="1" si="147"/>
        <v>-282166852.20402056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-282166852.20402056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-1175695.2175167524</v>
      </c>
      <c r="L2319" s="444">
        <f t="shared" ca="1" si="147"/>
        <v>-283342547.42153734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-283342547.42153734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-1180593.947589739</v>
      </c>
      <c r="L2320" s="444">
        <f t="shared" ca="1" si="147"/>
        <v>-284523141.36912709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-284523141.36912709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-1185513.0890380295</v>
      </c>
      <c r="L2321" s="444">
        <f t="shared" ca="1" si="147"/>
        <v>-285708654.45816511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-285708654.45816511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-1190452.7269090214</v>
      </c>
      <c r="L2322" s="444">
        <f t="shared" ca="1" si="147"/>
        <v>-286899107.18507415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-286899107.18507415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-1195412.9466044756</v>
      </c>
      <c r="L2323" s="444">
        <f t="shared" ca="1" si="147"/>
        <v>-288094520.13167864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-288094520.13167864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-1200393.8338819942</v>
      </c>
      <c r="L2324" s="444">
        <f t="shared" ca="1" si="147"/>
        <v>-289294913.96556062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-289294913.96556062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-1205395.4748565026</v>
      </c>
      <c r="L2325" s="444">
        <f t="shared" ca="1" si="147"/>
        <v>-290500309.44041711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-290500309.44041711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-1210417.9560017379</v>
      </c>
      <c r="L2326" s="444">
        <f t="shared" ca="1" si="147"/>
        <v>-291710727.39641887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-291710727.39641887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-1215461.3641517453</v>
      </c>
      <c r="L2327" s="444">
        <f t="shared" ca="1" si="147"/>
        <v>-292926188.76057059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-292926188.76057059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-1220525.7865023774</v>
      </c>
      <c r="L2328" s="444">
        <f t="shared" ca="1" si="147"/>
        <v>-294146714.54707295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-294146714.54707295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-1225611.310612804</v>
      </c>
      <c r="L2329" s="444">
        <f t="shared" ca="1" si="147"/>
        <v>-295372325.85768574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-295372325.85768574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-1230718.024407024</v>
      </c>
      <c r="L2330" s="444">
        <f t="shared" ca="1" si="147"/>
        <v>-296603043.88209277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-296603043.88209277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-1235846.0161753865</v>
      </c>
      <c r="L2331" s="444">
        <f t="shared" ca="1" si="147"/>
        <v>-297838889.89826816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-297838889.89826816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-1240995.3745761174</v>
      </c>
      <c r="L2332" s="444">
        <f t="shared" ca="1" si="147"/>
        <v>-299079885.27284425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-299079885.27284425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-1246166.188636851</v>
      </c>
      <c r="L2333" s="444">
        <f t="shared" ca="1" si="147"/>
        <v>-300326051.46148109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-300326051.46148109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-1251358.5477561713</v>
      </c>
      <c r="L2334" s="444">
        <f t="shared" ca="1" si="147"/>
        <v>-301577410.00923729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-301577410.00923729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-1256572.5417051553</v>
      </c>
      <c r="L2335" s="444">
        <f t="shared" ca="1" si="147"/>
        <v>-302833982.55094242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-302833982.55094242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-1261808.2606289268</v>
      </c>
      <c r="L2336" s="444">
        <f t="shared" ca="1" si="147"/>
        <v>-304095790.81157136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-304095790.81157136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-1267065.795048214</v>
      </c>
      <c r="L2337" s="444">
        <f t="shared" ca="1" si="147"/>
        <v>-305362856.6066196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-305362856.6066196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-1272345.2358609149</v>
      </c>
      <c r="L2338" s="444">
        <f t="shared" ca="1" si="147"/>
        <v>-306635201.84248054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-306635201.84248054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-1277646.6743436689</v>
      </c>
      <c r="L2339" s="444">
        <f t="shared" ca="1" si="147"/>
        <v>-307912848.51682419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-307912848.51682419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-1282970.202153434</v>
      </c>
      <c r="L2340" s="444">
        <f t="shared" ca="1" si="147"/>
        <v>-309195818.71897763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-309195818.71897763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-1288315.9113290734</v>
      </c>
      <c r="L2341" s="444">
        <f t="shared" ca="1" si="147"/>
        <v>-310484134.63030672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-310484134.63030672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-1293683.8942929446</v>
      </c>
      <c r="L2342" s="444">
        <f t="shared" ca="1" si="147"/>
        <v>-311777818.52459967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-311777818.52459967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-1299074.2438524987</v>
      </c>
      <c r="L2343" s="444">
        <f t="shared" ca="1" si="147"/>
        <v>-313076892.76845217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-313076892.76845217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-1304487.053201884</v>
      </c>
      <c r="L2344" s="444">
        <f t="shared" ca="1" si="147"/>
        <v>-314381379.82165408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-314381379.82165408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-1309922.4159235586</v>
      </c>
      <c r="L2345" s="444">
        <f t="shared" ca="1" si="147"/>
        <v>-315691302.23757762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-315691302.23757762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-1315380.4259899068</v>
      </c>
      <c r="L2346" s="444">
        <f t="shared" ca="1" si="147"/>
        <v>-317006682.66356754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-317006682.66356754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-1320861.1777648646</v>
      </c>
      <c r="L2347" s="444">
        <f t="shared" ca="1" si="147"/>
        <v>-318327543.84133244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-318327543.84133244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-1326364.7660055519</v>
      </c>
      <c r="L2348" s="444">
        <f t="shared" ca="1" si="147"/>
        <v>-319653908.60733801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-319653908.60733801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-1331891.2858639085</v>
      </c>
      <c r="L2349" s="444">
        <f t="shared" ca="1" si="147"/>
        <v>-320985799.89320195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-320985799.89320195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-1337440.8328883415</v>
      </c>
      <c r="L2350" s="444">
        <f t="shared" ca="1" si="147"/>
        <v>-322323240.72609031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-322323240.72609031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-1343013.5030253762</v>
      </c>
      <c r="L2351" s="444">
        <f t="shared" ca="1" si="147"/>
        <v>-323666254.22911566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-323666254.22911566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-1348609.3926213153</v>
      </c>
      <c r="L2352" s="444">
        <f t="shared" ca="1" si="147"/>
        <v>-325014863.621737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-325014863.621737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-1354228.5984239043</v>
      </c>
      <c r="L2353" s="444">
        <f t="shared" ca="1" si="147"/>
        <v>-326369092.2201609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-326369092.2201609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-1359871.2175840037</v>
      </c>
      <c r="L2354" s="444">
        <f t="shared" ca="1" si="147"/>
        <v>-327728963.43774492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-327728963.43774492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-1365537.3476572705</v>
      </c>
      <c r="L2355" s="444">
        <f t="shared" ca="1" si="147"/>
        <v>-329094500.78540218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-329094500.78540218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-1371227.0866058425</v>
      </c>
      <c r="L2356" s="444">
        <f t="shared" ca="1" si="147"/>
        <v>-330465727.87200803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-330465727.87200803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-1376940.5328000335</v>
      </c>
      <c r="L2357" s="444">
        <f t="shared" ca="1" si="147"/>
        <v>-331842668.40480804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-331842668.40480804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-1382677.7850200336</v>
      </c>
      <c r="L2358" s="444">
        <f t="shared" ca="1" si="147"/>
        <v>-333225346.1898281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-333225346.1898281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-1388438.942457617</v>
      </c>
      <c r="L2359" s="444">
        <f t="shared" ca="1" si="147"/>
        <v>-334613785.13228571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-334613785.13228571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-1394224.1047178572</v>
      </c>
      <c r="L2360" s="444">
        <f t="shared" ca="1" si="147"/>
        <v>-336008009.23700356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-336008009.23700356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-1400033.3718208482</v>
      </c>
      <c r="L2361" s="444">
        <f t="shared" ca="1" si="147"/>
        <v>-337408042.60882443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-337408042.60882443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-1405866.8442034351</v>
      </c>
      <c r="L2362" s="444">
        <f t="shared" ca="1" si="147"/>
        <v>-338813909.45302784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-338813909.45302784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-1411724.6227209494</v>
      </c>
      <c r="L2363" s="444">
        <f t="shared" ca="1" si="147"/>
        <v>-340225634.0757488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-340225634.0757488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-1417606.8086489532</v>
      </c>
      <c r="L2364" s="444">
        <f t="shared" ca="1" si="147"/>
        <v>-341643240.88439775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-341643240.88439775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-1423513.5036849906</v>
      </c>
      <c r="L2365" s="444">
        <f t="shared" ca="1" si="147"/>
        <v>-343066754.38808274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-343066754.38808274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-1429444.8099503447</v>
      </c>
      <c r="L2366" s="444">
        <f t="shared" ca="1" si="147"/>
        <v>-344496199.19803309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-344496199.19803309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-1435400.8299918044</v>
      </c>
      <c r="L2367" s="444">
        <f t="shared" ca="1" si="147"/>
        <v>-345931600.02802491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-345931600.02802491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-1441381.6667834371</v>
      </c>
      <c r="L2368" s="444">
        <f t="shared" ca="1" si="147"/>
        <v>-347372981.69480836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-347372981.69480836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-1447387.4237283682</v>
      </c>
      <c r="L2369" s="444">
        <f t="shared" ca="1" si="147"/>
        <v>-348820369.11853671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-348820369.11853671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-1453418.2046605696</v>
      </c>
      <c r="L2370" s="444">
        <f t="shared" ca="1" si="147"/>
        <v>-350273787.32319731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-350273787.32319731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-1459474.1138466555</v>
      </c>
      <c r="L2371" s="444">
        <f t="shared" ca="1" si="147"/>
        <v>-351733261.43704396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-351733261.43704396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-1465555.2559876831</v>
      </c>
      <c r="L2372" s="444">
        <f t="shared" ca="1" si="147"/>
        <v>-353198816.69303167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-353198816.69303167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-1471661.7362209652</v>
      </c>
      <c r="L2373" s="444">
        <f t="shared" ca="1" si="147"/>
        <v>-354670478.42925262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-354670478.42925262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-1477793.6601218858</v>
      </c>
      <c r="L2374" s="444">
        <f t="shared" ca="1" si="147"/>
        <v>-356148272.08937448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-356148272.08937448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-1483951.1337057271</v>
      </c>
      <c r="L2375" s="444">
        <f t="shared" ca="1" si="147"/>
        <v>-357632223.22308022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-357632223.22308022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-1490134.2634295009</v>
      </c>
      <c r="L2376" s="444">
        <f t="shared" ca="1" si="147"/>
        <v>-359122357.48650974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-359122357.48650974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-1496343.1561937905</v>
      </c>
      <c r="L2377" s="444">
        <f t="shared" ca="1" si="147"/>
        <v>-360618700.64270353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-360618700.64270353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-1502577.919344598</v>
      </c>
      <c r="L2378" s="444">
        <f t="shared" ca="1" si="147"/>
        <v>-362121278.56204814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-362121278.56204814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-1508838.6606752006</v>
      </c>
      <c r="L2379" s="444">
        <f t="shared" ca="1" si="147"/>
        <v>-363630117.22272336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-363630117.22272336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-1515125.4884280141</v>
      </c>
      <c r="L2380" s="444">
        <f t="shared" ca="1" si="147"/>
        <v>-365145242.71115136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-365145242.71115136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-1521438.5112964639</v>
      </c>
      <c r="L2381" s="444">
        <f t="shared" ca="1" si="147"/>
        <v>-366666681.22244781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-366666681.22244781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-1527777.8384268659</v>
      </c>
      <c r="L2382" s="444">
        <f t="shared" ca="1" si="147"/>
        <v>-368194459.0608747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-368194459.0608747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-1534143.5794203111</v>
      </c>
      <c r="L2383" s="444">
        <f t="shared" ca="1" si="147"/>
        <v>-369728602.64029503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-369728602.64029503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-1540535.8443345625</v>
      </c>
      <c r="L2384" s="444">
        <f t="shared" ca="1" si="147"/>
        <v>-371269138.48462957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-371269138.48462957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-1546954.7436859566</v>
      </c>
      <c r="L2385" s="444">
        <f t="shared" ca="1" si="147"/>
        <v>-372816093.22831553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-372816093.22831553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-1553400.3884513148</v>
      </c>
      <c r="L2386" s="444">
        <f t="shared" ca="1" si="147"/>
        <v>-374369493.61676687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-374369493.61676687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-1559872.8900698619</v>
      </c>
      <c r="L2387" s="444">
        <f t="shared" ca="1" si="147"/>
        <v>-375929366.50683671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-375929366.50683671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-1566372.360445153</v>
      </c>
      <c r="L2388" s="444">
        <f t="shared" ca="1" si="147"/>
        <v>-377495738.86728185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-377495738.86728185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-1572898.9119470078</v>
      </c>
      <c r="L2389" s="444">
        <f t="shared" ca="1" si="147"/>
        <v>-379068637.77922887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-379068637.77922887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-1579452.6574134536</v>
      </c>
      <c r="L2390" s="444">
        <f t="shared" ca="1" si="147"/>
        <v>-380648090.43664235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-380648090.43664235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-1586033.7101526763</v>
      </c>
      <c r="L2391" s="444">
        <f t="shared" ca="1" si="147"/>
        <v>-382234124.14679503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-382234124.14679503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-1592642.1839449792</v>
      </c>
      <c r="L2392" s="444">
        <f t="shared" ca="1" si="147"/>
        <v>-383826766.33074003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-383826766.33074003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-1599278.19304475</v>
      </c>
      <c r="L2393" s="444">
        <f t="shared" ca="1" si="147"/>
        <v>-385426044.52378476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-385426044.52378476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-1605941.8521824365</v>
      </c>
      <c r="L2394" s="444">
        <f t="shared" ca="1" si="147"/>
        <v>-387031986.3759672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-387031986.3759672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-1612633.2765665301</v>
      </c>
      <c r="L2395" s="444">
        <f t="shared" ca="1" si="147"/>
        <v>-388644619.65253371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-388644619.65253371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-1619352.5818855572</v>
      </c>
      <c r="L2396" s="444">
        <f t="shared" ca="1" si="147"/>
        <v>-390263972.23441929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-390263972.23441929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-1626099.8843100804</v>
      </c>
      <c r="L2397" s="444">
        <f t="shared" ca="1" si="147"/>
        <v>-391890072.11872935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-391890072.11872935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-1632875.3004947056</v>
      </c>
      <c r="L2398" s="444">
        <f t="shared" ca="1" si="147"/>
        <v>-393522947.41922408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-393522947.41922408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-1639678.9475801003</v>
      </c>
      <c r="L2399" s="444">
        <f t="shared" ca="1" si="147"/>
        <v>-395162626.36680418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-395162626.36680418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-1646510.9431950175</v>
      </c>
      <c r="L2400" s="444">
        <f t="shared" ca="1" si="147"/>
        <v>-396809137.30999923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-396809137.30999923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-1653371.4054583302</v>
      </c>
      <c r="L2401" s="444">
        <f t="shared" ca="1" si="147"/>
        <v>-398462508.71545756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-398462508.71545756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-1660260.4529810732</v>
      </c>
      <c r="L2402" s="444">
        <f t="shared" ca="1" si="147"/>
        <v>-400122769.16843861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-400122769.16843861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-1667178.2048684943</v>
      </c>
      <c r="L2403" s="444">
        <f t="shared" ca="1" si="147"/>
        <v>-401789947.37330711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-401789947.37330711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-1674124.7807221129</v>
      </c>
      <c r="L2404" s="444">
        <f t="shared" ca="1" si="147"/>
        <v>-403464072.15402925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-403464072.15402925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-1681100.3006417886</v>
      </c>
      <c r="L2405" s="444">
        <f t="shared" ca="1" si="147"/>
        <v>-405145172.45467103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-405145172.45467103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-1688104.8852277959</v>
      </c>
      <c r="L2406" s="444">
        <f t="shared" ca="1" si="147"/>
        <v>-406833277.33989882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-406833277.33989882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-1695138.6555829118</v>
      </c>
      <c r="L2407" s="444">
        <f t="shared" ca="1" si="147"/>
        <v>-408528415.99548173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-408528415.99548173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-1702201.7333145072</v>
      </c>
      <c r="L2408" s="444">
        <f t="shared" ca="1" si="147"/>
        <v>-410230617.72879624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-410230617.72879624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-1709294.2405366509</v>
      </c>
      <c r="L2409" s="444">
        <f t="shared" ca="1" si="147"/>
        <v>-411939911.96933287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-411939911.96933287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-1716416.2998722203</v>
      </c>
      <c r="L2410" s="444">
        <f t="shared" ca="1" si="147"/>
        <v>-413656328.26920509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-413656328.26920509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-1723568.0344550211</v>
      </c>
      <c r="L2411" s="444">
        <f t="shared" ca="1" si="147"/>
        <v>-415379896.30366009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-415379896.30366009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-1730749.567931917</v>
      </c>
      <c r="L2412" s="444">
        <f t="shared" ca="1" si="147"/>
        <v>-417110645.87159199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-417110645.87159199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-1737961.0244649665</v>
      </c>
      <c r="L2413" s="444">
        <f t="shared" ca="1" si="147"/>
        <v>-418848606.89605695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-418848606.89605695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-1745202.5287335706</v>
      </c>
      <c r="L2414" s="444">
        <f t="shared" ca="1" si="147"/>
        <v>-420593809.4247905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-420593809.4247905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-1752474.205936627</v>
      </c>
      <c r="L2415" s="444">
        <f t="shared" ca="1" si="147"/>
        <v>-422346283.63072711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-422346283.63072711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-1759776.1817946963</v>
      </c>
      <c r="L2416" s="444">
        <f t="shared" ca="1" si="147"/>
        <v>-424106059.81252182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-424106059.81252182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-1767108.5825521739</v>
      </c>
      <c r="L2417" s="444">
        <f t="shared" ca="1" si="147"/>
        <v>-425873168.39507401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-425873168.39507401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-1774471.534979475</v>
      </c>
      <c r="L2418" s="444">
        <f t="shared" ca="1" si="147"/>
        <v>-427647639.93005347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-427647639.93005347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-1781865.1663752228</v>
      </c>
      <c r="L2419" s="444">
        <f t="shared" ca="1" si="147"/>
        <v>-429429505.09642869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-429429505.09642869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-1789289.6045684526</v>
      </c>
      <c r="L2420" s="444">
        <f t="shared" ca="1" si="147"/>
        <v>-431218794.70099717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-431218794.70099717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-1796744.9779208216</v>
      </c>
      <c r="L2421" s="444">
        <f t="shared" ca="1" si="147"/>
        <v>-433015539.678918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-433015539.678918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-1804231.4153288247</v>
      </c>
      <c r="L2422" s="444">
        <f t="shared" ca="1" si="147"/>
        <v>-434819771.0942468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-434819771.0942468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-1811749.0462260284</v>
      </c>
      <c r="L2423" s="444">
        <f t="shared" ca="1" si="147"/>
        <v>-436631520.14047283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-436631520.14047283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-1819298.0005853034</v>
      </c>
      <c r="L2424" s="444">
        <f t="shared" ca="1" si="147"/>
        <v>-438450818.14105815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-438450818.14105815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-1826878.4089210755</v>
      </c>
      <c r="L2425" s="444">
        <f t="shared" ca="1" si="147"/>
        <v>-440277696.54997921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-440277696.54997921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-1834490.4022915799</v>
      </c>
      <c r="L2426" s="444">
        <f t="shared" ca="1" si="147"/>
        <v>-442112186.95227081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-442112186.95227081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-1842134.112301128</v>
      </c>
      <c r="L2427" s="444">
        <f t="shared" ca="1" si="147"/>
        <v>-443954321.06457192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-443954321.06457192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-1849809.6711023832</v>
      </c>
      <c r="L2428" s="444">
        <f t="shared" ca="1" si="147"/>
        <v>-445804130.73567432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-445804130.73567432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-1857517.211398643</v>
      </c>
      <c r="L2429" s="444">
        <f t="shared" ca="1" si="147"/>
        <v>-447661647.94707298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-447661647.94707298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-1865256.8664461374</v>
      </c>
      <c r="L2430" s="444">
        <f t="shared" ca="1" si="147"/>
        <v>-449526904.81351912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-449526904.81351912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-1873028.7700563299</v>
      </c>
      <c r="L2431" s="444">
        <f t="shared" ca="1" si="147"/>
        <v>-451399933.58357543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-451399933.58357543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-1880833.0565982307</v>
      </c>
      <c r="L2432" s="444">
        <f t="shared" ca="1" si="147"/>
        <v>-453280766.64017367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-453280766.64017367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-1888669.8610007237</v>
      </c>
      <c r="L2433" s="444">
        <f t="shared" ca="1" si="147"/>
        <v>-455169436.50117439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-455169436.50117439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-1896539.3187548933</v>
      </c>
      <c r="L2434" s="444">
        <f t="shared" ca="1" si="147"/>
        <v>-457065975.8199293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-457065975.8199293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-1904441.5659163718</v>
      </c>
      <c r="L2435" s="444">
        <f t="shared" ca="1" si="147"/>
        <v>-458970417.38584566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-458970417.38584566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-1912376.7391076905</v>
      </c>
      <c r="L2436" s="444">
        <f t="shared" ca="1" si="147"/>
        <v>-460882794.12495333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-460882794.12495333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-1920344.9755206387</v>
      </c>
      <c r="L2437" s="444">
        <f t="shared" ca="1" si="147"/>
        <v>-462803139.10047394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-462803139.10047394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-1928346.4129186412</v>
      </c>
      <c r="L2438" s="444">
        <f t="shared" ca="1" si="147"/>
        <v>-464731485.51339257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-464731485.51339257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-1936381.189639136</v>
      </c>
      <c r="L2439" s="444">
        <f t="shared" ca="1" si="147"/>
        <v>-466667866.70303172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-466667866.70303172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-1944449.4445959658</v>
      </c>
      <c r="L2440" s="444">
        <f t="shared" ca="1" si="147"/>
        <v>-468612316.14762771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-468612316.14762771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-1952551.3172817819</v>
      </c>
      <c r="L2441" s="444">
        <f t="shared" ca="1" si="147"/>
        <v>-470564867.46490949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-470564867.46490949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-1960686.9477704559</v>
      </c>
      <c r="L2442" s="444">
        <f t="shared" ca="1" si="147"/>
        <v>-472525554.41267997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-472525554.41267997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-1968856.4767194998</v>
      </c>
      <c r="L2443" s="444">
        <f t="shared" ca="1" si="147"/>
        <v>-474494410.88939947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-474494410.88939947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-1977060.0453724978</v>
      </c>
      <c r="L2444" s="444">
        <f t="shared" ca="1" si="147"/>
        <v>-476471470.93477196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-476471470.93477196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-1985297.7955615495</v>
      </c>
      <c r="L2445" s="444">
        <f t="shared" ca="1" si="147"/>
        <v>-478456768.73033351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-478456768.73033351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-1993569.8697097229</v>
      </c>
      <c r="L2446" s="444">
        <f t="shared" ca="1" si="147"/>
        <v>-480450338.60004324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-480450338.60004324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-2001876.4108335134</v>
      </c>
      <c r="L2447" s="444">
        <f t="shared" ca="1" si="147"/>
        <v>-482452215.01087677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-482452215.01087677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-2010217.5625453196</v>
      </c>
      <c r="L2448" s="444">
        <f t="shared" ca="1" si="147"/>
        <v>-484462432.57342207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-484462432.57342207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-2018593.4690559253</v>
      </c>
      <c r="L2449" s="444">
        <f t="shared" ca="1" si="147"/>
        <v>-486481026.04247802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-486481026.04247802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-2027004.2751769917</v>
      </c>
      <c r="L2450" s="444">
        <f t="shared" ca="1" si="147"/>
        <v>-488508030.31765503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-488508030.31765503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-2035450.1263235626</v>
      </c>
      <c r="L2451" s="444">
        <f t="shared" ca="1" si="147"/>
        <v>-490543480.44397861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-490543480.44397861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-2043931.1685165775</v>
      </c>
      <c r="L2452" s="444">
        <f t="shared" ca="1" si="147"/>
        <v>-492587411.61249518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-492587411.61249518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-2052447.5483853966</v>
      </c>
      <c r="L2453" s="444">
        <f t="shared" ca="1" si="147"/>
        <v>-494639859.16088057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-494639859.16088057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-2060999.4131703356</v>
      </c>
      <c r="L2454" s="444">
        <f t="shared" ca="1" si="147"/>
        <v>-496700858.5740509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-496700858.5740509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-2069586.910725212</v>
      </c>
      <c r="L2455" s="444">
        <f t="shared" ca="1" si="147"/>
        <v>-498770445.48477614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-498770445.48477614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-2078210.1895199006</v>
      </c>
      <c r="L2456" s="444">
        <f t="shared" ca="1" si="147"/>
        <v>-500848655.67429602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-500848655.67429602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-2086869.3986428997</v>
      </c>
      <c r="L2457" s="444">
        <f t="shared" ca="1" si="147"/>
        <v>-502935525.07293892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-502935525.07293892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-2095564.6878039122</v>
      </c>
      <c r="L2458" s="444">
        <f t="shared" ca="1" si="147"/>
        <v>-505031089.76074284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-505031089.76074284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-2104296.2073364286</v>
      </c>
      <c r="L2459" s="444">
        <f t="shared" ca="1" si="147"/>
        <v>-507135385.96807927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-507135385.96807927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-2113064.1082003303</v>
      </c>
      <c r="L2460" s="444">
        <f t="shared" ca="1" si="147"/>
        <v>-509248450.07627958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-509248450.07627958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-2121868.541984498</v>
      </c>
      <c r="L2461" s="444">
        <f t="shared" ca="1" si="147"/>
        <v>-511370318.61826408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-511370318.61826408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-2130709.6609094338</v>
      </c>
      <c r="L2462" s="444">
        <f t="shared" ca="1" si="147"/>
        <v>-513501028.27917349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-513501028.27917349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-2139587.6178298891</v>
      </c>
      <c r="L2463" s="444">
        <f t="shared" ca="1" si="147"/>
        <v>-515640615.89700341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-515640615.89700341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-2148502.5662375139</v>
      </c>
      <c r="L2464" s="444">
        <f t="shared" ca="1" si="147"/>
        <v>-517789118.46324092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-517789118.46324092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-2157454.6602635039</v>
      </c>
      <c r="L2465" s="444">
        <f t="shared" ca="1" si="147"/>
        <v>-519946573.1235044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-519946573.1235044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-2166444.0546812681</v>
      </c>
      <c r="L2466" s="444">
        <f t="shared" ca="1" si="147"/>
        <v>-522113017.17818564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-522113017.17818564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-2175470.9049091069</v>
      </c>
      <c r="L2467" s="444">
        <f t="shared" ca="1" si="147"/>
        <v>-524288488.08309478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-524288488.08309478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-2184535.3670128947</v>
      </c>
      <c r="L2468" s="444">
        <f t="shared" ca="1" si="147"/>
        <v>-526473023.45010769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-526473023.45010769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-2193637.5977087817</v>
      </c>
      <c r="L2469" s="444">
        <f t="shared" ca="1" si="147"/>
        <v>-528666661.04781646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-528666661.04781646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-2202777.7543659019</v>
      </c>
      <c r="L2470" s="444">
        <f t="shared" ca="1" si="147"/>
        <v>-530869438.80218238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-530869438.80218238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-2211955.9950090931</v>
      </c>
      <c r="L2471" s="444">
        <f t="shared" ca="1" si="147"/>
        <v>-533081394.79719144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-533081394.79719144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-2221172.4783216314</v>
      </c>
      <c r="L2472" s="444">
        <f t="shared" ca="1" si="147"/>
        <v>-535302567.27551305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-535302567.27551305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-2230427.3636479708</v>
      </c>
      <c r="L2473" s="444">
        <f t="shared" ca="1" si="147"/>
        <v>-537532994.63916099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-537532994.63916099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-2239720.810996504</v>
      </c>
      <c r="L2474" s="444">
        <f t="shared" ca="1" si="147"/>
        <v>-539772715.45015752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-539772715.45015752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-2249052.9810423232</v>
      </c>
      <c r="L2475" s="444">
        <f t="shared" ca="1" si="147"/>
        <v>-542021768.43119979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-542021768.43119979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-2258424.0351299993</v>
      </c>
      <c r="L2476" s="444">
        <f t="shared" ca="1" si="147"/>
        <v>-544280192.46632981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-544280192.46632981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-2267834.1352763744</v>
      </c>
      <c r="L2477" s="444">
        <f t="shared" ca="1" si="147"/>
        <v>-546548026.60160613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-546548026.60160613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-2277283.4441733588</v>
      </c>
      <c r="L2478" s="444">
        <f t="shared" ca="1" si="147"/>
        <v>-548825310.04577947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-548825310.04577947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-2286772.1251907479</v>
      </c>
      <c r="L2479" s="444">
        <f t="shared" ca="1" si="147"/>
        <v>-551112082.1709702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-551112082.1709702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-2296300.3423790424</v>
      </c>
      <c r="L2480" s="444">
        <f t="shared" ca="1" si="147"/>
        <v>-553408382.51334929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-553408382.51334929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-2305868.2604722888</v>
      </c>
      <c r="L2481" s="444">
        <f t="shared" ca="1" si="147"/>
        <v>-555714250.77382159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-555714250.77382159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-2315476.0448909234</v>
      </c>
      <c r="L2482" s="444">
        <f t="shared" ca="1" si="147"/>
        <v>-558029726.81871247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-558029726.81871247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-2325123.8617446353</v>
      </c>
      <c r="L2483" s="444">
        <f t="shared" ca="1" si="147"/>
        <v>-560354850.68045712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-560354850.68045712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-2334811.8778352379</v>
      </c>
      <c r="L2484" s="444">
        <f t="shared" ca="1" si="147"/>
        <v>-562689662.55829239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-562689662.55829239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-2344540.2606595517</v>
      </c>
      <c r="L2485" s="444">
        <f t="shared" ca="1" si="147"/>
        <v>-565034202.81895196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-565034202.81895196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-2354309.1784122996</v>
      </c>
      <c r="L2486" s="444">
        <f t="shared" ca="1" si="147"/>
        <v>-567388511.99736428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-567388511.99736428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-2364118.7999890177</v>
      </c>
      <c r="L2487" s="444">
        <f t="shared" ca="1" si="147"/>
        <v>-569752630.79735327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-569752630.79735327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-2373969.2949889721</v>
      </c>
      <c r="L2488" s="444">
        <f t="shared" ca="1" si="147"/>
        <v>-572126600.09234226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-572126600.09234226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-2383860.8337180926</v>
      </c>
      <c r="L2489" s="444">
        <f t="shared" ca="1" si="147"/>
        <v>-574510460.92606032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-574510460.92606032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-2393793.5871919179</v>
      </c>
      <c r="L2490" s="444">
        <f t="shared" ca="1" si="147"/>
        <v>-576904254.51325226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-576904254.51325226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-2403767.727138551</v>
      </c>
      <c r="L2491" s="444">
        <f t="shared" ca="1" si="147"/>
        <v>-579308022.24039078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-579308022.24039078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-2413783.4260016284</v>
      </c>
      <c r="L2492" s="444">
        <f t="shared" ca="1" si="147"/>
        <v>-581721805.66639245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-581721805.66639245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-2423840.8569433019</v>
      </c>
      <c r="L2493" s="444">
        <f t="shared" ca="1" si="147"/>
        <v>-584145646.5233357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-584145646.5233357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-2433940.193847232</v>
      </c>
      <c r="L2494" s="444">
        <f t="shared" ca="1" si="147"/>
        <v>-586579586.71718287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-586579586.71718287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-2444081.6113215955</v>
      </c>
      <c r="L2495" s="444">
        <f t="shared" ca="1" si="147"/>
        <v>-589023668.32850444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-589023668.32850444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-2454265.2847021017</v>
      </c>
      <c r="L2496" s="444">
        <f t="shared" ca="1" si="147"/>
        <v>-591477933.61320651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-591477933.61320651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-2464491.3900550269</v>
      </c>
      <c r="L2497" s="444">
        <f t="shared" ca="1" si="147"/>
        <v>-593942425.00326157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-593942425.00326157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-2474760.1041802564</v>
      </c>
      <c r="L2498" s="444">
        <f t="shared" ca="1" si="147"/>
        <v>-596417185.10744178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-596417185.10744178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-2485071.6046143407</v>
      </c>
      <c r="L2499" s="444">
        <f t="shared" ca="1" si="147"/>
        <v>-598902256.71205616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-598902256.71205616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-2495426.0696335672</v>
      </c>
      <c r="L2500" s="444">
        <f t="shared" ca="1" si="147"/>
        <v>-601397682.78168976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-601397682.78168976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-2505823.6782570407</v>
      </c>
      <c r="L2501" s="444">
        <f t="shared" ca="1" si="147"/>
        <v>-603903506.45994675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-603903506.45994675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-2516264.6102497783</v>
      </c>
      <c r="L2502" s="444">
        <f t="shared" ca="1" si="147"/>
        <v>-606419771.07019651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-606419771.07019651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-2526749.046125819</v>
      </c>
      <c r="L2503" s="444">
        <f t="shared" ca="1" si="147"/>
        <v>-608946520.11632228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-608946520.11632228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-2537277.1671513426</v>
      </c>
      <c r="L2504" s="444">
        <f t="shared" ca="1" si="147"/>
        <v>-611483797.28347361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-611483797.28347361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-2547849.1553478069</v>
      </c>
      <c r="L2505" s="444">
        <f t="shared" ca="1" si="147"/>
        <v>-614031646.43882143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-614031646.43882143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-2558465.1934950892</v>
      </c>
      <c r="L2506" s="444">
        <f t="shared" ca="1" si="147"/>
        <v>-616590111.63231647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-616590111.63231647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-2569125.4651346519</v>
      </c>
      <c r="L2507" s="444">
        <f t="shared" ca="1" si="147"/>
        <v>-619159237.09745109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-619159237.09745109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-2579830.1545727127</v>
      </c>
      <c r="L2508" s="444">
        <f t="shared" ca="1" si="147"/>
        <v>-621739067.25202382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-621739067.25202382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-2590579.4468834326</v>
      </c>
      <c r="L2509" s="444">
        <f t="shared" ca="1" si="147"/>
        <v>-624329646.69890726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-624329646.69890726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-2601373.5279121133</v>
      </c>
      <c r="L2510" s="444">
        <f t="shared" ca="1" si="147"/>
        <v>-626931020.2268194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-626931020.2268194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-2612212.584278414</v>
      </c>
      <c r="L2511" s="444">
        <f t="shared" ca="1" si="147"/>
        <v>-629543232.81109786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-629543232.81109786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-2623096.8033795743</v>
      </c>
      <c r="L2512" s="444">
        <f t="shared" ca="1" si="147"/>
        <v>-632166329.6144774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-632166329.6144774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-2634026.3733936558</v>
      </c>
      <c r="L2513" s="444">
        <f t="shared" ca="1" si="147"/>
        <v>-634800355.98787105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-634800355.98787105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-2645001.4832827961</v>
      </c>
      <c r="L2514" s="444">
        <f t="shared" ca="1" si="147"/>
        <v>-637445357.47115386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-637445357.47115386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-2656022.3227964742</v>
      </c>
      <c r="L2515" s="444">
        <f t="shared" ca="1" si="147"/>
        <v>-640101379.79395032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-640101379.79395032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-2667089.0824747928</v>
      </c>
      <c r="L2516" s="444">
        <f t="shared" ca="1" si="147"/>
        <v>-642768468.87642515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-642768468.87642515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-2678201.9536517714</v>
      </c>
      <c r="L2517" s="444">
        <f t="shared" ca="1" si="147"/>
        <v>-645446670.83007693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-645446670.83007693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-2689361.128458654</v>
      </c>
      <c r="L2518" s="444">
        <f t="shared" ca="1" si="147"/>
        <v>-648136031.95853555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-648136031.95853555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-2700566.7998272316</v>
      </c>
      <c r="L2519" s="444">
        <f t="shared" ca="1" si="147"/>
        <v>-650836598.75836277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-650836598.75836277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-2711819.161493178</v>
      </c>
      <c r="L2520" s="444">
        <f t="shared" ca="1" si="147"/>
        <v>-653548417.91985595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-653548417.91985595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-2723118.4079993996</v>
      </c>
      <c r="L2521" s="444">
        <f t="shared" ca="1" si="147"/>
        <v>-656271536.32785535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-656271536.32785535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-2734464.7346993973</v>
      </c>
      <c r="L2522" s="444">
        <f t="shared" ca="1" si="147"/>
        <v>-659006001.06255472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-659006001.06255472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-2745858.3377606445</v>
      </c>
      <c r="L2523" s="444">
        <f t="shared" ca="1" si="147"/>
        <v>-661751859.4003154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-661751859.4003154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-2757299.4141679807</v>
      </c>
      <c r="L2524" s="444">
        <f t="shared" ca="1" si="147"/>
        <v>-664509158.8144834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-664509158.8144834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-2768788.161727014</v>
      </c>
      <c r="L2525" s="444">
        <f t="shared" ca="1" si="147"/>
        <v>-667277946.97621047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-667277946.97621047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-2780324.7790675438</v>
      </c>
      <c r="L2526" s="444">
        <f t="shared" ca="1" si="147"/>
        <v>-670058271.75527799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-670058271.75527799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-2791909.4656469915</v>
      </c>
      <c r="L2527" s="444">
        <f t="shared" ca="1" si="147"/>
        <v>-672850181.22092497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-672850181.22092497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-2803542.421753854</v>
      </c>
      <c r="L2528" s="444">
        <f t="shared" ca="1" si="147"/>
        <v>-675653723.64267886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-675653723.64267886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-2815223.8485111617</v>
      </c>
      <c r="L2529" s="444">
        <f t="shared" ca="1" si="147"/>
        <v>-678468947.49119008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-678468947.49119008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-2826953.9478799584</v>
      </c>
      <c r="L2530" s="444">
        <f t="shared" ca="1" si="147"/>
        <v>-681295901.43906999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-681295901.43906999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-2838732.9226627918</v>
      </c>
      <c r="L2531" s="444">
        <f t="shared" ca="1" si="147"/>
        <v>-684134634.36173272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-684134634.36173272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-2850560.9765072195</v>
      </c>
      <c r="L2532" s="444">
        <f t="shared" ca="1" si="147"/>
        <v>-686985195.33823991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-686985195.33823991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-2862438.3139093327</v>
      </c>
      <c r="L2533" s="444">
        <f t="shared" ca="1" si="147"/>
        <v>-689847633.6521492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-689847633.6521492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-2874365.1402172884</v>
      </c>
      <c r="L2534" s="444">
        <f t="shared" ca="1" si="147"/>
        <v>-692721998.7923665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-692721998.7923665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-2886341.6616348606</v>
      </c>
      <c r="L2535" s="444">
        <f t="shared" ca="1" si="147"/>
        <v>-695608340.45400131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-695608340.45400131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-2898368.0852250056</v>
      </c>
      <c r="L2536" s="444">
        <f t="shared" ca="1" si="147"/>
        <v>-698506708.53922629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-698506708.53922629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-2910444.6189134428</v>
      </c>
      <c r="L2537" s="444">
        <f t="shared" ca="1" si="147"/>
        <v>-701417153.15813971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-701417153.15813971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-2922571.4714922486</v>
      </c>
      <c r="L2538" s="444">
        <f t="shared" ca="1" si="147"/>
        <v>-704339724.629632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-704339724.629632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-2934748.8526234664</v>
      </c>
      <c r="L2539" s="444">
        <f t="shared" ca="1" si="147"/>
        <v>-707274473.48225546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-707274473.48225546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-2946976.972842731</v>
      </c>
      <c r="L2540" s="444">
        <f t="shared" ca="1" si="147"/>
        <v>-710221450.45509815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-710221450.45509815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-2959256.0435629091</v>
      </c>
      <c r="L2541" s="444">
        <f t="shared" ca="1" si="147"/>
        <v>-713180706.49866104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-713180706.49866104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-2971586.2770777545</v>
      </c>
      <c r="L2542" s="444">
        <f t="shared" ca="1" si="147"/>
        <v>-716152292.77573884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-716152292.77573884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-2983967.8865655786</v>
      </c>
      <c r="L2543" s="444">
        <f t="shared" ca="1" si="147"/>
        <v>-719136260.6623044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-719136260.6623044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-2996401.0860929349</v>
      </c>
      <c r="L2544" s="444">
        <f t="shared" ca="1" si="147"/>
        <v>-722132661.74839735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-722132661.74839735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-3008886.0906183221</v>
      </c>
      <c r="L2545" s="444">
        <f t="shared" ca="1" si="147"/>
        <v>-725141547.83901572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-725141547.83901572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-3021423.1159958988</v>
      </c>
      <c r="L2546" s="444">
        <f t="shared" ca="1" si="147"/>
        <v>-728162970.95501161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-728162970.95501161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-3034012.3789792149</v>
      </c>
      <c r="L2547" s="444">
        <f t="shared" ca="1" si="147"/>
        <v>-731196983.33399081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-731196983.33399081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-3046654.0972249615</v>
      </c>
      <c r="L2548" s="444">
        <f t="shared" ca="1" si="147"/>
        <v>-734243637.43121576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-734243637.43121576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-3059348.4892967325</v>
      </c>
      <c r="L2549" s="444">
        <f t="shared" ca="1" si="147"/>
        <v>-737302985.92051244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-737302985.92051244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-3072095.7746688016</v>
      </c>
      <c r="L2550" s="444">
        <f t="shared" ca="1" si="147"/>
        <v>-740375081.69518125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-740375081.69518125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-3084896.1737299217</v>
      </c>
      <c r="L2551" s="444">
        <f t="shared" ca="1" si="147"/>
        <v>-743459977.86891115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-743459977.86891115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-3097749.9077871297</v>
      </c>
      <c r="L2552" s="444">
        <f t="shared" ca="1" si="147"/>
        <v>-746557727.77669823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-746557727.77669823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-3110657.1990695759</v>
      </c>
      <c r="L2553" s="444">
        <f t="shared" ca="1" si="147"/>
        <v>-749668384.97576785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-749668384.97576785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-3123618.270732366</v>
      </c>
      <c r="L2554" s="444">
        <f t="shared" ca="1" si="147"/>
        <v>-752792003.24650025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-752792003.24650025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-3136633.3468604176</v>
      </c>
      <c r="L2555" s="444">
        <f t="shared" ca="1" si="147"/>
        <v>-755928636.59336066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-755928636.59336066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-3149702.6524723358</v>
      </c>
      <c r="L2556" s="444">
        <f t="shared" ca="1" si="147"/>
        <v>-759078339.24583304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-759078339.24583304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-3162826.4135243045</v>
      </c>
      <c r="L2557" s="444">
        <f t="shared" ca="1" si="147"/>
        <v>-762241165.65935731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-762241165.65935731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-3176004.8569139889</v>
      </c>
      <c r="L2558" s="444">
        <f t="shared" ref="L2558:L2812" ca="1" si="152">I2558-J2558+K2558</f>
        <v>-765417170.51627135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-765417170.51627135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-3189238.2104844637</v>
      </c>
      <c r="L2559" s="444">
        <f t="shared" ca="1" si="152"/>
        <v>-768606408.72675586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-768606408.72675586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-3202526.7030281494</v>
      </c>
      <c r="L2560" s="444">
        <f t="shared" ca="1" si="152"/>
        <v>-771808935.42978406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-771808935.42978406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-3215870.5642907671</v>
      </c>
      <c r="L2561" s="444">
        <f t="shared" ca="1" si="152"/>
        <v>-775024805.99407482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-775024805.99407482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-3229270.0249753119</v>
      </c>
      <c r="L2562" s="444">
        <f t="shared" ca="1" si="152"/>
        <v>-778254076.01905012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-778254076.01905012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-3242725.3167460421</v>
      </c>
      <c r="L2563" s="444">
        <f t="shared" ca="1" si="152"/>
        <v>-781496801.33579612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-781496801.33579612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-3256236.672232484</v>
      </c>
      <c r="L2564" s="444">
        <f t="shared" ca="1" si="152"/>
        <v>-784753038.00802863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-784753038.00802863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-3269804.3250334524</v>
      </c>
      <c r="L2565" s="444">
        <f t="shared" ca="1" si="152"/>
        <v>-788022842.33306205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-788022842.33306205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-3283428.5097210919</v>
      </c>
      <c r="L2566" s="444">
        <f t="shared" ca="1" si="152"/>
        <v>-791306270.84278309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-791306270.84278309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-3297109.4618449295</v>
      </c>
      <c r="L2567" s="444">
        <f t="shared" ca="1" si="152"/>
        <v>-794603380.30462801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-794603380.30462801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-3310847.4179359502</v>
      </c>
      <c r="L2568" s="444">
        <f t="shared" ca="1" si="152"/>
        <v>-797914227.72256398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-797914227.72256398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-3324642.615510683</v>
      </c>
      <c r="L2569" s="444">
        <f t="shared" ca="1" si="152"/>
        <v>-801238870.33807468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-801238870.33807468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-3338495.293075311</v>
      </c>
      <c r="L2570" s="444">
        <f t="shared" ca="1" si="152"/>
        <v>-804577365.63115001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-804577365.63115001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-3352405.6901297919</v>
      </c>
      <c r="L2571" s="444">
        <f t="shared" ca="1" si="152"/>
        <v>-807929771.32127976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-807929771.32127976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-3366374.0471719988</v>
      </c>
      <c r="L2572" s="444">
        <f t="shared" ca="1" si="152"/>
        <v>-811296145.36845171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-811296145.36845171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-3380400.6057018819</v>
      </c>
      <c r="L2573" s="444">
        <f t="shared" ca="1" si="152"/>
        <v>-814676545.97415364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-814676545.97415364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-3394485.6082256399</v>
      </c>
      <c r="L2574" s="444">
        <f t="shared" ca="1" si="152"/>
        <v>-818071031.58237922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-818071031.58237922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-3408629.2982599135</v>
      </c>
      <c r="L2575" s="444">
        <f t="shared" ca="1" si="152"/>
        <v>-821479660.88063908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-821479660.88063908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-3422831.920335996</v>
      </c>
      <c r="L2576" s="444">
        <f t="shared" ca="1" si="152"/>
        <v>-824902492.80097508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-824902492.80097508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-3437093.7200040626</v>
      </c>
      <c r="L2577" s="444">
        <f t="shared" ca="1" si="152"/>
        <v>-828339586.52097917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-828339586.52097917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-3451414.9438374131</v>
      </c>
      <c r="L2578" s="444">
        <f t="shared" ca="1" si="152"/>
        <v>-831791001.46481657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-831791001.46481657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-3465795.8394367355</v>
      </c>
      <c r="L2579" s="444">
        <f t="shared" ca="1" si="152"/>
        <v>-835256797.30425334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-835256797.30425334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-3480236.6554343887</v>
      </c>
      <c r="L2580" s="444">
        <f t="shared" ca="1" si="152"/>
        <v>-838737033.95968771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-838737033.95968771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-3494737.6414986989</v>
      </c>
      <c r="L2581" s="444">
        <f t="shared" ca="1" si="152"/>
        <v>-842231771.60118639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-842231771.60118639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-3509299.0483382768</v>
      </c>
      <c r="L2582" s="444">
        <f t="shared" ca="1" si="152"/>
        <v>-845741070.64952469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-845741070.64952469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-3523921.1277063526</v>
      </c>
      <c r="L2583" s="444">
        <f t="shared" ca="1" si="152"/>
        <v>-849264991.7772311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-849264991.7772311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-3538604.1324051288</v>
      </c>
      <c r="L2584" s="444">
        <f t="shared" ca="1" si="152"/>
        <v>-852803595.90963626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-852803595.90963626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-3553348.3162901509</v>
      </c>
      <c r="L2585" s="444">
        <f t="shared" ca="1" si="152"/>
        <v>-856356944.2259264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-856356944.2259264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-3568153.9342746935</v>
      </c>
      <c r="L2586" s="444">
        <f t="shared" ca="1" si="152"/>
        <v>-859925098.16020107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-859925098.16020107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-3583021.2423341712</v>
      </c>
      <c r="L2587" s="444">
        <f t="shared" ca="1" si="152"/>
        <v>-863508119.4025352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-863508119.4025352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-3597950.4975105631</v>
      </c>
      <c r="L2588" s="444">
        <f t="shared" ca="1" si="152"/>
        <v>-867106069.90004575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-867106069.90004575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-3612941.9579168572</v>
      </c>
      <c r="L2589" s="444">
        <f t="shared" ca="1" si="152"/>
        <v>-870719011.85796261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-870719011.85796261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-3627995.8827415113</v>
      </c>
      <c r="L2590" s="444">
        <f t="shared" ca="1" si="152"/>
        <v>-874347007.74070418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-874347007.74070418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-3643112.5322529343</v>
      </c>
      <c r="L2591" s="444">
        <f t="shared" ca="1" si="152"/>
        <v>-877990120.27295709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-877990120.27295709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-3658292.1678039879</v>
      </c>
      <c r="L2592" s="444">
        <f t="shared" ca="1" si="152"/>
        <v>-881648412.44076109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-881648412.44076109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-3673535.0518365046</v>
      </c>
      <c r="L2593" s="444">
        <f t="shared" ca="1" si="152"/>
        <v>-885321947.49259758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-885321947.49259758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-3688841.447885823</v>
      </c>
      <c r="L2594" s="444">
        <f t="shared" ca="1" si="152"/>
        <v>-889010788.94048345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-889010788.94048345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-3704211.6205853471</v>
      </c>
      <c r="L2595" s="444">
        <f t="shared" ca="1" si="152"/>
        <v>-892715000.56106877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-892715000.56106877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-3719645.8356711199</v>
      </c>
      <c r="L2596" s="444">
        <f t="shared" ca="1" si="152"/>
        <v>-896434646.39673984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-896434646.39673984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-3735144.3599864165</v>
      </c>
      <c r="L2597" s="444">
        <f t="shared" ca="1" si="152"/>
        <v>-900169790.75672626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-900169790.75672626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-3750707.4614863596</v>
      </c>
      <c r="L2598" s="444">
        <f t="shared" ca="1" si="152"/>
        <v>-903920498.2182126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-903920498.2182126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-3766335.4092425522</v>
      </c>
      <c r="L2599" s="444">
        <f t="shared" ca="1" si="152"/>
        <v>-907686833.62745512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-907686833.62745512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-3782028.4734477294</v>
      </c>
      <c r="L2600" s="444">
        <f t="shared" ca="1" si="152"/>
        <v>-911468862.1009028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-911468862.1009028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-3797786.9254204286</v>
      </c>
      <c r="L2601" s="444">
        <f t="shared" ca="1" si="152"/>
        <v>-915266649.0263232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-915266649.0263232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-3813611.0376096806</v>
      </c>
      <c r="L2602" s="444">
        <f t="shared" ca="1" si="152"/>
        <v>-919080260.0639329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-919080260.0639329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-3829501.0835997197</v>
      </c>
      <c r="L2603" s="444">
        <f t="shared" ca="1" si="152"/>
        <v>-922909761.14753258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-922909761.14753258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-3845457.3381147194</v>
      </c>
      <c r="L2604" s="444">
        <f t="shared" ca="1" si="152"/>
        <v>-926755218.48564732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-926755218.48564732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-3861480.0770235304</v>
      </c>
      <c r="L2605" s="444">
        <f t="shared" ca="1" si="152"/>
        <v>-930616698.56267083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-930616698.56267083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-3877569.5773444618</v>
      </c>
      <c r="L2606" s="444">
        <f t="shared" ca="1" si="152"/>
        <v>-934494268.14001524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-934494268.14001524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-3893726.1172500635</v>
      </c>
      <c r="L2607" s="444">
        <f t="shared" ca="1" si="152"/>
        <v>-938387994.25726533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-938387994.25726533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-3909949.9760719393</v>
      </c>
      <c r="L2608" s="444">
        <f t="shared" ca="1" si="152"/>
        <v>-942297944.23333728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-942297944.23333728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-3926241.434305572</v>
      </c>
      <c r="L2609" s="444">
        <f t="shared" ca="1" si="152"/>
        <v>-946224185.66764283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-946224185.66764283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-3942600.7736151791</v>
      </c>
      <c r="L2610" s="444">
        <f t="shared" ca="1" si="152"/>
        <v>-950166786.44125795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-950166786.44125795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-3959028.2768385746</v>
      </c>
      <c r="L2611" s="444">
        <f t="shared" ca="1" si="152"/>
        <v>-954125814.71809649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-954125814.71809649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-3975524.2279920685</v>
      </c>
      <c r="L2612" s="444">
        <f t="shared" ca="1" si="152"/>
        <v>-958101338.94608855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-958101338.94608855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-3992088.9122753688</v>
      </c>
      <c r="L2613" s="444">
        <f t="shared" ca="1" si="152"/>
        <v>-962093427.85836387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-962093427.85836387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-4008722.6160765155</v>
      </c>
      <c r="L2614" s="444">
        <f t="shared" ca="1" si="152"/>
        <v>-966102150.47444034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-966102150.47444034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-4025425.6269768351</v>
      </c>
      <c r="L2615" s="444">
        <f t="shared" ca="1" si="152"/>
        <v>-970127576.10141718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-970127576.10141718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-4042198.2337559042</v>
      </c>
      <c r="L2616" s="444">
        <f t="shared" ca="1" si="152"/>
        <v>-974169774.33517313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-974169774.33517313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-4059040.7263965541</v>
      </c>
      <c r="L2617" s="444">
        <f t="shared" ca="1" si="152"/>
        <v>-978228815.06156969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-978228815.06156969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-4075953.3960898737</v>
      </c>
      <c r="L2618" s="444">
        <f t="shared" ca="1" si="152"/>
        <v>-982304768.4576596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-982304768.4576596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-4092936.5352402478</v>
      </c>
      <c r="L2619" s="444">
        <f t="shared" ca="1" si="152"/>
        <v>-986397704.99289989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-986397704.99289989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-4109990.4374704161</v>
      </c>
      <c r="L2620" s="444">
        <f t="shared" ca="1" si="152"/>
        <v>-990507695.43037033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-990507695.43037033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-4127115.3976265425</v>
      </c>
      <c r="L2621" s="444">
        <f t="shared" ca="1" si="152"/>
        <v>-994634810.82799685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-994634810.82799685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-4144311.7117833202</v>
      </c>
      <c r="L2622" s="444">
        <f t="shared" ca="1" si="152"/>
        <v>-998779122.53978014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-998779122.53978014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-4161579.6772490838</v>
      </c>
      <c r="L2623" s="444">
        <f t="shared" ca="1" si="152"/>
        <v>-1002940702.2170292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-1002940702.2170292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-4178919.5925709549</v>
      </c>
      <c r="L2624" s="444">
        <f t="shared" ca="1" si="152"/>
        <v>-1007119621.8096001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-1007119621.8096001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-4196331.7575400006</v>
      </c>
      <c r="L2625" s="444">
        <f t="shared" ca="1" si="152"/>
        <v>-1011315953.5671401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-1011315953.5671401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-4213816.4731964171</v>
      </c>
      <c r="L2626" s="444">
        <f t="shared" ca="1" si="152"/>
        <v>-1015529770.0403365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-1015529770.0403365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-4231374.0418347353</v>
      </c>
      <c r="L2627" s="444">
        <f t="shared" ca="1" si="152"/>
        <v>-1019761144.0821712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-1019761144.0821712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-4249004.7670090469</v>
      </c>
      <c r="L2628" s="444">
        <f t="shared" ca="1" si="152"/>
        <v>-1024010148.8491802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-1024010148.8491802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-4266708.9535382502</v>
      </c>
      <c r="L2629" s="444">
        <f t="shared" ca="1" si="152"/>
        <v>-1028276857.8027185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-1028276857.8027185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-4284486.9075113274</v>
      </c>
      <c r="L2630" s="444">
        <f t="shared" ca="1" si="152"/>
        <v>-1032561344.7102299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-1032561344.7102299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-4302338.936292625</v>
      </c>
      <c r="L2631" s="444">
        <f t="shared" ca="1" si="152"/>
        <v>-1036863683.6465225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-1036863683.6465225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-4320265.3485271772</v>
      </c>
      <c r="L2632" s="444">
        <f t="shared" ca="1" si="152"/>
        <v>-1041183948.9950497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-1041183948.9950497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-4338266.4541460406</v>
      </c>
      <c r="L2633" s="444">
        <f t="shared" ca="1" si="152"/>
        <v>-1045522215.4491957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-1045522215.4491957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-4356342.5643716492</v>
      </c>
      <c r="L2634" s="444">
        <f t="shared" ca="1" si="152"/>
        <v>-1049878558.0135674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-1049878558.0135674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-4374493.9917231984</v>
      </c>
      <c r="L2635" s="444">
        <f t="shared" ca="1" si="152"/>
        <v>-1054253052.0052906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-1054253052.0052906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-4392721.0500220452</v>
      </c>
      <c r="L2636" s="444">
        <f t="shared" ca="1" si="152"/>
        <v>-1058645773.0553126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-1058645773.0553126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-4411024.054397136</v>
      </c>
      <c r="L2637" s="444">
        <f t="shared" ca="1" si="152"/>
        <v>-1063056797.1097097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-1063056797.1097097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-4429403.3212904576</v>
      </c>
      <c r="L2638" s="444">
        <f t="shared" ca="1" si="152"/>
        <v>-1067486200.4310002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-1067486200.4310002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-4447859.1684625009</v>
      </c>
      <c r="L2639" s="444">
        <f t="shared" ca="1" si="152"/>
        <v>-1071934059.5994627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-1071934059.5994627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-4466391.9149977611</v>
      </c>
      <c r="L2640" s="444">
        <f t="shared" ca="1" si="152"/>
        <v>-1076400451.5144606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-1076400451.5144606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-4485001.8813102525</v>
      </c>
      <c r="L2641" s="444">
        <f t="shared" ca="1" si="152"/>
        <v>-1080885453.3957708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-1080885453.3957708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-4503689.3891490446</v>
      </c>
      <c r="L2642" s="444">
        <f t="shared" ca="1" si="152"/>
        <v>-1085389142.7849197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-1085389142.7849197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-4522454.7616038322</v>
      </c>
      <c r="L2643" s="444">
        <f t="shared" ca="1" si="152"/>
        <v>-1089911597.5465236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-1089911597.5465236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-4541298.3231105153</v>
      </c>
      <c r="L2644" s="444">
        <f t="shared" ca="1" si="152"/>
        <v>-1094452895.8696342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-1094452895.8696342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-4560220.3994568093</v>
      </c>
      <c r="L2645" s="444">
        <f t="shared" ca="1" si="152"/>
        <v>-1099013116.2690909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-1099013116.2690909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-4579221.3177878782</v>
      </c>
      <c r="L2646" s="444">
        <f t="shared" ca="1" si="152"/>
        <v>-1103592337.5868788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-1103592337.5868788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-4598301.4066119948</v>
      </c>
      <c r="L2647" s="444">
        <f t="shared" ca="1" si="152"/>
        <v>-1108190638.9934907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-1108190638.9934907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-4617460.9958062116</v>
      </c>
      <c r="L2648" s="444">
        <f t="shared" ca="1" si="152"/>
        <v>-1112808099.9892969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-1112808099.9892969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-4636700.4166220706</v>
      </c>
      <c r="L2649" s="444">
        <f t="shared" ca="1" si="152"/>
        <v>-1117444800.4059191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-1117444800.4059191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-4656020.0016913293</v>
      </c>
      <c r="L2650" s="444">
        <f t="shared" ca="1" si="152"/>
        <v>-1122100820.4076104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-1122100820.4076104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-4675420.0850317096</v>
      </c>
      <c r="L2651" s="444">
        <f t="shared" ca="1" si="152"/>
        <v>-1126776240.4926422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-1126776240.4926422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-4694901.0020526759</v>
      </c>
      <c r="L2652" s="444">
        <f t="shared" ca="1" si="152"/>
        <v>-1131471141.4946949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-1131471141.4946949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-4714463.0895612286</v>
      </c>
      <c r="L2653" s="444">
        <f t="shared" ca="1" si="152"/>
        <v>-1136185604.5842562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-1136185604.5842562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-4734106.6857677344</v>
      </c>
      <c r="L2654" s="444">
        <f t="shared" ca="1" si="152"/>
        <v>-1140919711.2700238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-1140919711.2700238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-4753832.1302917656</v>
      </c>
      <c r="L2655" s="444">
        <f t="shared" ca="1" si="152"/>
        <v>-1145673543.4003155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-1145673543.4003155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-4773639.7641679812</v>
      </c>
      <c r="L2656" s="444">
        <f t="shared" ca="1" si="152"/>
        <v>-1150447183.1644835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-1150447183.1644835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-4793529.9298520144</v>
      </c>
      <c r="L2657" s="444">
        <f t="shared" ca="1" si="152"/>
        <v>-1155240713.0943356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-1155240713.0943356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-4813502.9712263979</v>
      </c>
      <c r="L2658" s="444">
        <f t="shared" ca="1" si="152"/>
        <v>-1160054216.065562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-1160054216.065562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-4833559.233606508</v>
      </c>
      <c r="L2659" s="444">
        <f t="shared" ca="1" si="152"/>
        <v>-1164887775.2991686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-1164887775.2991686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-4853699.0637465362</v>
      </c>
      <c r="L2660" s="444">
        <f t="shared" ca="1" si="152"/>
        <v>-1169741474.362915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-1169741474.362915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-4873922.8098454792</v>
      </c>
      <c r="L2661" s="444">
        <f t="shared" ca="1" si="152"/>
        <v>-1174615397.1727605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-1174615397.1727605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-4894230.8215531688</v>
      </c>
      <c r="L2662" s="444">
        <f t="shared" ca="1" si="152"/>
        <v>-1179509627.9943137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-1179509627.9943137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-4914623.4499763073</v>
      </c>
      <c r="L2663" s="444">
        <f t="shared" ca="1" si="152"/>
        <v>-1184424251.4442899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-1184424251.4442899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-4935101.047684541</v>
      </c>
      <c r="L2664" s="444">
        <f t="shared" ca="1" si="152"/>
        <v>-1189359352.4919744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-1189359352.4919744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-4955663.9687165599</v>
      </c>
      <c r="L2665" s="444">
        <f t="shared" ca="1" si="152"/>
        <v>-1194315016.460691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-1194315016.460691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-4976312.5685862126</v>
      </c>
      <c r="L2666" s="444">
        <f t="shared" ca="1" si="152"/>
        <v>-1199291329.0292771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-1199291329.0292771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-4997047.204288654</v>
      </c>
      <c r="L2667" s="444">
        <f t="shared" ca="1" si="152"/>
        <v>-1204288376.2335658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-1204288376.2335658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-5017868.2343065245</v>
      </c>
      <c r="L2668" s="444">
        <f t="shared" ca="1" si="152"/>
        <v>-1209306244.4678724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-1209306244.4678724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-5038776.0186161352</v>
      </c>
      <c r="L2669" s="444">
        <f t="shared" ca="1" si="152"/>
        <v>-1214345020.4864886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-1214345020.4864886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-5059770.9186937027</v>
      </c>
      <c r="L2670" s="444">
        <f t="shared" ca="1" si="152"/>
        <v>-1219404791.4051824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-1219404791.4051824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-5080853.297521593</v>
      </c>
      <c r="L2671" s="444">
        <f t="shared" ca="1" si="152"/>
        <v>-1224485644.702704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-1224485644.702704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-5102023.5195945995</v>
      </c>
      <c r="L2672" s="444">
        <f t="shared" ca="1" si="152"/>
        <v>-1229587668.2222986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-1229587668.2222986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-5123281.9509262443</v>
      </c>
      <c r="L2673" s="444">
        <f t="shared" ca="1" si="152"/>
        <v>-1234710950.1732249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-1234710950.1732249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-5144628.9590551034</v>
      </c>
      <c r="L2674" s="444">
        <f t="shared" ca="1" si="152"/>
        <v>-1239855579.1322801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-1239855579.1322801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-5166064.9130511675</v>
      </c>
      <c r="L2675" s="444">
        <f t="shared" ca="1" si="152"/>
        <v>-1245021644.0453312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-1245021644.0453312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-5187590.1835222133</v>
      </c>
      <c r="L2676" s="444">
        <f t="shared" ca="1" si="152"/>
        <v>-1250209234.2288535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-1250209234.2288535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-5209205.1426202226</v>
      </c>
      <c r="L2677" s="444">
        <f t="shared" ca="1" si="152"/>
        <v>-1255418439.3714738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-1255418439.3714738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-5230910.1640478075</v>
      </c>
      <c r="L2678" s="444">
        <f t="shared" ca="1" si="152"/>
        <v>-1260649349.5355215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-1260649349.5355215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-5252705.6230646726</v>
      </c>
      <c r="L2679" s="444">
        <f t="shared" ca="1" si="152"/>
        <v>-1265902055.1585863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-1265902055.1585863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-5274591.8964941092</v>
      </c>
      <c r="L2680" s="444">
        <f t="shared" ca="1" si="152"/>
        <v>-1271176647.0550804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-1271176647.0550804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-5296569.3627295019</v>
      </c>
      <c r="L2681" s="444">
        <f t="shared" ca="1" si="152"/>
        <v>-1276473216.41781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-1276473216.41781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-5318638.4017408751</v>
      </c>
      <c r="L2682" s="444">
        <f t="shared" ca="1" si="152"/>
        <v>-1281791854.8195508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-1281791854.8195508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-5340799.3950814614</v>
      </c>
      <c r="L2683" s="444">
        <f t="shared" ca="1" si="152"/>
        <v>-1287132654.2146323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-1287132654.2146323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-5363052.7258943012</v>
      </c>
      <c r="L2684" s="444">
        <f t="shared" ca="1" si="152"/>
        <v>-1292495706.9405265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-1292495706.9405265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-5385398.7789188605</v>
      </c>
      <c r="L2685" s="444">
        <f t="shared" ca="1" si="152"/>
        <v>-1297881105.7194452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-1297881105.7194452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-5407837.940497688</v>
      </c>
      <c r="L2686" s="444">
        <f t="shared" ca="1" si="152"/>
        <v>-1303288943.6599429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-1303288943.6599429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-5430370.5985830948</v>
      </c>
      <c r="L2687" s="444">
        <f t="shared" ca="1" si="152"/>
        <v>-1308719314.2585258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-1308719314.2585258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-5452997.1427438576</v>
      </c>
      <c r="L2688" s="444">
        <f t="shared" ca="1" si="152"/>
        <v>-1314172311.4012697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-1314172311.4012697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-5475717.9641719572</v>
      </c>
      <c r="L2689" s="444">
        <f t="shared" ca="1" si="152"/>
        <v>-1319648029.3654416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-1319648029.3654416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-5498533.4556893399</v>
      </c>
      <c r="L2690" s="444">
        <f t="shared" ca="1" si="152"/>
        <v>-1325146562.821131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-1325146562.821131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-5521444.0117547121</v>
      </c>
      <c r="L2691" s="444">
        <f t="shared" ca="1" si="152"/>
        <v>-1330668006.8328857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-1330668006.8328857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-5544450.0284703569</v>
      </c>
      <c r="L2692" s="444">
        <f t="shared" ca="1" si="152"/>
        <v>-1336212456.861356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-1336212456.861356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-5567551.9035889832</v>
      </c>
      <c r="L2693" s="444">
        <f t="shared" ca="1" si="152"/>
        <v>-1341780008.764945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-1341780008.764945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-5590750.036520604</v>
      </c>
      <c r="L2694" s="444">
        <f t="shared" ca="1" si="152"/>
        <v>-1347370758.8014657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-1347370758.8014657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-5614044.8283394407</v>
      </c>
      <c r="L2695" s="444">
        <f t="shared" ca="1" si="152"/>
        <v>-1352984803.6298051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-1352984803.6298051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-5637436.6817908548</v>
      </c>
      <c r="L2696" s="444">
        <f t="shared" ca="1" si="152"/>
        <v>-1358622240.3115959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-1358622240.3115959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-5660926.0012983158</v>
      </c>
      <c r="L2697" s="444">
        <f t="shared" ca="1" si="152"/>
        <v>-1364283166.3128943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-1364283166.3128943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-5684513.1929703932</v>
      </c>
      <c r="L2698" s="444">
        <f t="shared" ca="1" si="152"/>
        <v>-1369967679.5058646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-1369967679.5058646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-5708198.6646077689</v>
      </c>
      <c r="L2699" s="444">
        <f t="shared" ca="1" si="152"/>
        <v>-1375675878.1704724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-1375675878.1704724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-5731982.8257103013</v>
      </c>
      <c r="L2700" s="444">
        <f t="shared" ca="1" si="152"/>
        <v>-1381407860.9961827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-1381407860.9961827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-5755866.0874840943</v>
      </c>
      <c r="L2701" s="444">
        <f t="shared" ca="1" si="152"/>
        <v>-1387163727.0836668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-1387163727.0836668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-5779848.8628486115</v>
      </c>
      <c r="L2702" s="444">
        <f t="shared" ca="1" si="152"/>
        <v>-1392943575.9465153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-1392943575.9465153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-5803931.566443814</v>
      </c>
      <c r="L2703" s="444">
        <f t="shared" ca="1" si="152"/>
        <v>-1398747507.5129592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-1398747507.5129592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-5828114.6146373302</v>
      </c>
      <c r="L2704" s="444">
        <f t="shared" ca="1" si="152"/>
        <v>-1404575622.1275966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-1404575622.1275966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-5852398.4255316528</v>
      </c>
      <c r="L2705" s="444">
        <f t="shared" ca="1" si="152"/>
        <v>-1410428020.5531282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-1410428020.5531282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-5876783.4189713672</v>
      </c>
      <c r="L2706" s="444">
        <f t="shared" ca="1" si="152"/>
        <v>-1416304803.9720995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-1416304803.9720995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-5901270.0165504143</v>
      </c>
      <c r="L2707" s="444">
        <f t="shared" ca="1" si="152"/>
        <v>-1422206073.9886498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-1422206073.9886498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-5925858.641619374</v>
      </c>
      <c r="L2708" s="444">
        <f t="shared" ca="1" si="152"/>
        <v>-1428131932.6302693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-1428131932.6302693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-5950549.7192927888</v>
      </c>
      <c r="L2709" s="444">
        <f t="shared" ca="1" si="152"/>
        <v>-1434082482.3495622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-1434082482.3495622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-5975343.6764565092</v>
      </c>
      <c r="L2710" s="444">
        <f t="shared" ca="1" si="152"/>
        <v>-1440057826.0260186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-1440057826.0260186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-6000240.941775078</v>
      </c>
      <c r="L2711" s="444">
        <f t="shared" ca="1" si="152"/>
        <v>-1446058066.9677937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-1446058066.9677937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-6025241.9456991404</v>
      </c>
      <c r="L2712" s="444">
        <f t="shared" ca="1" si="152"/>
        <v>-1452083308.9134929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-1452083308.9134929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-6050347.1204728875</v>
      </c>
      <c r="L2713" s="444">
        <f t="shared" ca="1" si="152"/>
        <v>-1458133656.0339658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-1458133656.0339658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-6075556.9001415242</v>
      </c>
      <c r="L2714" s="444">
        <f t="shared" ca="1" si="152"/>
        <v>-1464209212.9341073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-1464209212.9341073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-6100871.7205587802</v>
      </c>
      <c r="L2715" s="444">
        <f t="shared" ca="1" si="152"/>
        <v>-1470310084.6546662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-1470310084.6546662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-6126292.0193944424</v>
      </c>
      <c r="L2716" s="444">
        <f t="shared" ca="1" si="152"/>
        <v>-1476436376.6740606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-1476436376.6740606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-6151818.2361419192</v>
      </c>
      <c r="L2717" s="444">
        <f t="shared" ca="1" si="152"/>
        <v>-1482588194.9102025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-1482588194.9102025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-6177450.8121258439</v>
      </c>
      <c r="L2718" s="444">
        <f t="shared" ca="1" si="152"/>
        <v>-1488765645.7223284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-1488765645.7223284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-6203190.1905097021</v>
      </c>
      <c r="L2719" s="444">
        <f t="shared" ca="1" si="152"/>
        <v>-1494968835.9128382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-1494968835.9128382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-6229036.8163034925</v>
      </c>
      <c r="L2720" s="444">
        <f t="shared" ca="1" si="152"/>
        <v>-1501197872.7291417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-1501197872.7291417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-6254991.1363714235</v>
      </c>
      <c r="L2721" s="444">
        <f t="shared" ca="1" si="152"/>
        <v>-1507452863.8655131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-1507452863.8655131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-6281053.5994396377</v>
      </c>
      <c r="L2722" s="444">
        <f t="shared" ca="1" si="152"/>
        <v>-1513733917.4649527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-1513733917.4649527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-6307224.6561039696</v>
      </c>
      <c r="L2723" s="444">
        <f t="shared" ca="1" si="152"/>
        <v>-1520041142.1210568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-1520041142.1210568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-6333504.7588377362</v>
      </c>
      <c r="L2724" s="444">
        <f t="shared" ca="1" si="152"/>
        <v>-1526374646.8798945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-1526374646.8798945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-6359894.3619995601</v>
      </c>
      <c r="L2725" s="444">
        <f t="shared" ca="1" si="152"/>
        <v>-1532734541.241894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-1532734541.241894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-6386393.9218412247</v>
      </c>
      <c r="L2726" s="444">
        <f t="shared" ca="1" si="152"/>
        <v>-1539120935.1637352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-1539120935.1637352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-6413003.8965155631</v>
      </c>
      <c r="L2727" s="444">
        <f t="shared" ca="1" si="152"/>
        <v>-1545533939.0602508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-1545533939.0602508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-6439724.7460843781</v>
      </c>
      <c r="L2728" s="444">
        <f t="shared" ca="1" si="152"/>
        <v>-1551973663.8063352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-1551973663.8063352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-6466556.9325263966</v>
      </c>
      <c r="L2729" s="444">
        <f t="shared" ca="1" si="152"/>
        <v>-1558440220.7388616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-1558440220.7388616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-6493500.9197452562</v>
      </c>
      <c r="L2730" s="444">
        <f t="shared" ca="1" si="152"/>
        <v>-1564933721.6586068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-1564933721.6586068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-6520557.1735775284</v>
      </c>
      <c r="L2731" s="444">
        <f t="shared" ca="1" si="152"/>
        <v>-1571454278.8321843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-1571454278.8321843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-6547726.1618007682</v>
      </c>
      <c r="L2732" s="444">
        <f t="shared" ca="1" si="152"/>
        <v>-1578002004.9939852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-1578002004.9939852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-6575008.3541416051</v>
      </c>
      <c r="L2733" s="444">
        <f t="shared" ca="1" si="152"/>
        <v>-1584577013.3481269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-1584577013.3481269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-6602404.2222838616</v>
      </c>
      <c r="L2734" s="444">
        <f t="shared" ca="1" si="152"/>
        <v>-1591179417.5704107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-1591179417.5704107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-6629914.2398767117</v>
      </c>
      <c r="L2735" s="444">
        <f t="shared" ca="1" si="152"/>
        <v>-1597809331.8102875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-1597809331.8102875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-6657538.8825428644</v>
      </c>
      <c r="L2736" s="444">
        <f t="shared" ca="1" si="152"/>
        <v>-1604466870.6928303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-1604466870.6928303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-6685278.6278867926</v>
      </c>
      <c r="L2737" s="444">
        <f t="shared" ca="1" si="152"/>
        <v>-1611152149.3207171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-1611152149.3207171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-6713133.9555029878</v>
      </c>
      <c r="L2738" s="444">
        <f t="shared" ca="1" si="152"/>
        <v>-1617865283.2762201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-1617865283.2762201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-6741105.3469842505</v>
      </c>
      <c r="L2739" s="444">
        <f t="shared" ca="1" si="152"/>
        <v>-1624606388.6232042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-1624606388.6232042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-6769193.2859300179</v>
      </c>
      <c r="L2740" s="444">
        <f t="shared" ca="1" si="152"/>
        <v>-1631375581.9091341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-1631375581.9091341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-6797398.2579547251</v>
      </c>
      <c r="L2741" s="444">
        <f t="shared" ca="1" si="152"/>
        <v>-1638172980.167089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-1638172980.167089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-6825720.7506962037</v>
      </c>
      <c r="L2742" s="444">
        <f t="shared" ca="1" si="152"/>
        <v>-1644998700.9177852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-1644998700.9177852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-6854161.2538241046</v>
      </c>
      <c r="L2743" s="444">
        <f t="shared" ca="1" si="152"/>
        <v>-1651852862.1716092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-1651852862.1716092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-6882720.2590483716</v>
      </c>
      <c r="L2744" s="444">
        <f t="shared" ca="1" si="152"/>
        <v>-1658735582.4306576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-1658735582.4306576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-6911398.26012774</v>
      </c>
      <c r="L2745" s="444">
        <f t="shared" ca="1" si="152"/>
        <v>-1665646980.6907854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-1665646980.6907854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-6940195.752878272</v>
      </c>
      <c r="L2746" s="444">
        <f t="shared" ca="1" si="152"/>
        <v>-1672587176.4436636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-1672587176.4436636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-6969113.2351819323</v>
      </c>
      <c r="L2747" s="444">
        <f t="shared" ca="1" si="152"/>
        <v>-1679556289.6788456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-1679556289.6788456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-6998151.2069951901</v>
      </c>
      <c r="L2748" s="444">
        <f t="shared" ca="1" si="152"/>
        <v>-1686554440.8858409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-1686554440.8858409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-7027310.1703576716</v>
      </c>
      <c r="L2749" s="444">
        <f t="shared" ca="1" si="152"/>
        <v>-1693581751.0561986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-1693581751.0561986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-7056590.629400827</v>
      </c>
      <c r="L2750" s="444">
        <f t="shared" ca="1" si="152"/>
        <v>-1700638341.6855993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-1700638341.6855993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-7085993.0903566629</v>
      </c>
      <c r="L2751" s="444">
        <f t="shared" ca="1" si="152"/>
        <v>-1707724334.7759559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-1707724334.7759559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-7115518.0615664823</v>
      </c>
      <c r="L2752" s="444">
        <f t="shared" ca="1" si="152"/>
        <v>-1714839852.8375225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-1714839852.8375225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-7145166.0534896767</v>
      </c>
      <c r="L2753" s="444">
        <f t="shared" ca="1" si="152"/>
        <v>-1721985018.8910122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-1721985018.8910122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-7174937.5787125509</v>
      </c>
      <c r="L2754" s="444">
        <f t="shared" ca="1" si="152"/>
        <v>-1729159956.4697247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-1729159956.4697247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-7204833.151957185</v>
      </c>
      <c r="L2755" s="444">
        <f t="shared" ca="1" si="152"/>
        <v>-1736364789.6216819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-1736364789.6216819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-7234853.2900903411</v>
      </c>
      <c r="L2756" s="444">
        <f t="shared" ca="1" si="152"/>
        <v>-1743599642.9117723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-1743599642.9117723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-7264998.5121323839</v>
      </c>
      <c r="L2757" s="444">
        <f t="shared" ca="1" si="152"/>
        <v>-1750864641.4239047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-1750864641.4239047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-7295269.3392662695</v>
      </c>
      <c r="L2758" s="444">
        <f t="shared" ca="1" si="152"/>
        <v>-1758159910.763171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-1758159910.763171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-7325666.2948465468</v>
      </c>
      <c r="L2759" s="444">
        <f t="shared" ca="1" si="152"/>
        <v>-1765485577.0580175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-1765485577.0580175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-7356189.9044084074</v>
      </c>
      <c r="L2760" s="444">
        <f t="shared" ca="1" si="152"/>
        <v>-1772841766.9624259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-1772841766.9624259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-7386840.6956767747</v>
      </c>
      <c r="L2761" s="444">
        <f t="shared" ca="1" si="152"/>
        <v>-1780228607.6581028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-1780228607.6581028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-7417619.1985754278</v>
      </c>
      <c r="L2762" s="444">
        <f t="shared" ca="1" si="152"/>
        <v>-1787646226.8566782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-1787646226.8566782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-7448525.9452361586</v>
      </c>
      <c r="L2763" s="444">
        <f t="shared" ca="1" si="152"/>
        <v>-1795094752.8019145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-1795094752.8019145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-7479561.4700079765</v>
      </c>
      <c r="L2764" s="444">
        <f t="shared" ca="1" si="152"/>
        <v>-1802574314.2719223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-1802574314.2719223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-7510726.3094663434</v>
      </c>
      <c r="L2765" s="444">
        <f t="shared" ca="1" si="152"/>
        <v>-1810085040.5813887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-1810085040.5813887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-7542021.002422452</v>
      </c>
      <c r="L2766" s="444">
        <f t="shared" ca="1" si="152"/>
        <v>-1817627061.5838113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-1817627061.5838113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-7573446.089932547</v>
      </c>
      <c r="L2767" s="444">
        <f t="shared" ca="1" si="152"/>
        <v>-1825200507.6737437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-1825200507.6737437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-7605002.115307264</v>
      </c>
      <c r="L2768" s="444">
        <f t="shared" ca="1" si="152"/>
        <v>-1832805509.7890511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-1832805509.7890511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-7636689.6241210457</v>
      </c>
      <c r="L2769" s="444">
        <f t="shared" ca="1" si="152"/>
        <v>-1840442199.413172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-1840442199.413172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-7668509.1642215485</v>
      </c>
      <c r="L2770" s="444">
        <f t="shared" ca="1" si="152"/>
        <v>-1848110708.5773935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-1848110708.5773935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-7700461.2857391397</v>
      </c>
      <c r="L2771" s="444">
        <f t="shared" ca="1" si="152"/>
        <v>-1855811169.8631327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-1855811169.8631327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-7732546.5410963874</v>
      </c>
      <c r="L2772" s="444">
        <f t="shared" ca="1" si="152"/>
        <v>-1863543716.4042292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-1863543716.4042292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-7764765.48501762</v>
      </c>
      <c r="L2773" s="444">
        <f t="shared" ca="1" si="152"/>
        <v>-1871308481.8892467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-1871308481.8892467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-7797118.6745385285</v>
      </c>
      <c r="L2774" s="444">
        <f t="shared" ca="1" si="152"/>
        <v>-1879105600.5637853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-1879105600.5637853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-7829606.6690157717</v>
      </c>
      <c r="L2775" s="444">
        <f t="shared" ca="1" si="152"/>
        <v>-1886935207.2328012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-1886935207.2328012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-7862230.0301366718</v>
      </c>
      <c r="L2776" s="444">
        <f t="shared" ca="1" si="152"/>
        <v>-1894797437.2629378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-1894797437.2629378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-7894989.3219289072</v>
      </c>
      <c r="L2777" s="444">
        <f t="shared" ca="1" si="152"/>
        <v>-1902692426.5848668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-1902692426.5848668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-7927885.1107702786</v>
      </c>
      <c r="L2778" s="444">
        <f t="shared" ca="1" si="152"/>
        <v>-1910620311.695637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-1910620311.695637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-7960917.9653984876</v>
      </c>
      <c r="L2779" s="444">
        <f t="shared" ca="1" si="152"/>
        <v>-1918581229.6610355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-1918581229.6610355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-7994088.4569209814</v>
      </c>
      <c r="L2780" s="444">
        <f t="shared" ca="1" si="152"/>
        <v>-1926575318.1179566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-1926575318.1179566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-8027397.1588248182</v>
      </c>
      <c r="L2781" s="444">
        <f t="shared" ca="1" si="152"/>
        <v>-1934602715.2767816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-1934602715.2767816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-8060844.6469865898</v>
      </c>
      <c r="L2782" s="444">
        <f t="shared" ca="1" si="152"/>
        <v>-1942663559.923768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-1942663559.923768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-8094431.4996823668</v>
      </c>
      <c r="L2783" s="444">
        <f t="shared" ca="1" si="152"/>
        <v>-1950757991.4234505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-1950757991.4234505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-8128158.29759771</v>
      </c>
      <c r="L2784" s="444">
        <f t="shared" ca="1" si="152"/>
        <v>-1958886149.7210481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-1958886149.7210481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-8162025.6238377001</v>
      </c>
      <c r="L2785" s="444">
        <f t="shared" ca="1" si="152"/>
        <v>-1967048175.3448858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-1967048175.3448858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-8196034.0639370242</v>
      </c>
      <c r="L2786" s="444">
        <f t="shared" ca="1" si="152"/>
        <v>-1975244209.4088228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-1975244209.4088228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-8230184.2058700947</v>
      </c>
      <c r="L2787" s="444">
        <f t="shared" ca="1" si="152"/>
        <v>-1983474393.6146929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-1983474393.6146929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-8264476.6400612202</v>
      </c>
      <c r="L2788" s="444">
        <f t="shared" ca="1" si="152"/>
        <v>-1991738870.2547541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-1991738870.2547541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-8298911.9593948089</v>
      </c>
      <c r="L2789" s="444">
        <f t="shared" ca="1" si="152"/>
        <v>-2000037782.2141488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-2000037782.2141488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-8333490.75922562</v>
      </c>
      <c r="L2790" s="444">
        <f t="shared" ca="1" si="152"/>
        <v>-2008371272.9733744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-2008371272.9733744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-8368213.6373890592</v>
      </c>
      <c r="L2791" s="444">
        <f t="shared" ca="1" si="152"/>
        <v>-2016739486.6107633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-2016739486.6107633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-8403081.1942115147</v>
      </c>
      <c r="L2792" s="444">
        <f t="shared" ca="1" si="152"/>
        <v>-2025142567.8049748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-2025142567.8049748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-8438094.0325207282</v>
      </c>
      <c r="L2793" s="444">
        <f t="shared" ca="1" si="152"/>
        <v>-2033580661.8374956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-2033580661.8374956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-8473252.7576562315</v>
      </c>
      <c r="L2794" s="444">
        <f t="shared" ca="1" si="152"/>
        <v>-2042053914.5951519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-2042053914.5951519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-8508557.9774797987</v>
      </c>
      <c r="L2795" s="444">
        <f t="shared" ca="1" si="152"/>
        <v>-2050562472.5726316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-2050562472.5726316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-8544010.3023859654</v>
      </c>
      <c r="L2796" s="444">
        <f t="shared" ca="1" si="152"/>
        <v>-2059106482.8750176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-2059106482.8750176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-8579610.345312573</v>
      </c>
      <c r="L2797" s="444">
        <f t="shared" ca="1" si="152"/>
        <v>-2067686093.2203302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-2067686093.2203302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-8615358.7217513751</v>
      </c>
      <c r="L2798" s="444">
        <f t="shared" ca="1" si="152"/>
        <v>-2076301451.9420817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-2076301451.9420817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-8651256.0497586727</v>
      </c>
      <c r="L2799" s="444">
        <f t="shared" ca="1" si="152"/>
        <v>-2084952707.9918404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-2084952707.9918404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-8687302.9499660004</v>
      </c>
      <c r="L2800" s="444">
        <f t="shared" ca="1" si="152"/>
        <v>-2093640010.9418063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-2093640010.9418063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-8723500.0455908608</v>
      </c>
      <c r="L2801" s="444">
        <f t="shared" ca="1" si="152"/>
        <v>-2102363510.9873972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-2102363510.9873972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-8759847.9624474887</v>
      </c>
      <c r="L2802" s="444">
        <f t="shared" ca="1" si="152"/>
        <v>-2111123358.9498446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-2111123358.9498446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-8796347.3289576843</v>
      </c>
      <c r="L2803" s="444">
        <f t="shared" ca="1" si="152"/>
        <v>-2119919706.2788024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-2119919706.2788024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-8832998.7761616763</v>
      </c>
      <c r="L2804" s="444">
        <f t="shared" ca="1" si="152"/>
        <v>-2128752705.0549641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-2128752705.0549641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-8869802.9377290159</v>
      </c>
      <c r="L2805" s="444">
        <f t="shared" ca="1" si="152"/>
        <v>-2137622507.9926932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-2137622507.9926932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-8906760.4499695543</v>
      </c>
      <c r="L2806" s="444">
        <f t="shared" ca="1" si="152"/>
        <v>-2146529268.4426627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-2146529268.4426627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-8943871.9518444277</v>
      </c>
      <c r="L2807" s="444">
        <f t="shared" ca="1" si="152"/>
        <v>-2155473140.3945069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-2155473140.3945069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-8981138.0849771127</v>
      </c>
      <c r="L2808" s="444">
        <f t="shared" ca="1" si="152"/>
        <v>-2164454278.4794841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-2164454278.4794841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-9018559.4936645161</v>
      </c>
      <c r="L2809" s="444">
        <f t="shared" ca="1" si="152"/>
        <v>-2173472837.9731488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-2173472837.9731488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-9056136.8248881195</v>
      </c>
      <c r="L2810" s="444">
        <f t="shared" ca="1" si="152"/>
        <v>-2182528974.7980371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-2182528974.7980371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-9093870.7283251546</v>
      </c>
      <c r="L2811" s="444">
        <f t="shared" ca="1" si="152"/>
        <v>-2191622845.5263624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-2191622845.5263624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-9131761.8563598432</v>
      </c>
      <c r="L2812" s="444">
        <f t="shared" ca="1" si="152"/>
        <v>-2200754607.3827224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-2200754607.3827224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-9169810.8640946764</v>
      </c>
      <c r="L2813" s="444">
        <f t="shared" ref="L2813:L3067" ca="1" si="157">I2813-J2813+K2813</f>
        <v>-2209924418.2468171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-2209924418.2468171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-9208018.4093617387</v>
      </c>
      <c r="L2814" s="444">
        <f t="shared" ca="1" si="157"/>
        <v>-2219132436.656179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-2219132436.656179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-9246385.1527340785</v>
      </c>
      <c r="L2815" s="444">
        <f t="shared" ca="1" si="157"/>
        <v>-2228378821.8089132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-2228378821.8089132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-9284911.7575371377</v>
      </c>
      <c r="L2816" s="444">
        <f t="shared" ca="1" si="157"/>
        <v>-2237663733.5664506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-2237663733.5664506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-9323598.8898602109</v>
      </c>
      <c r="L2817" s="444">
        <f t="shared" ca="1" si="157"/>
        <v>-2246987332.4563107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-2246987332.4563107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-9362447.2185679618</v>
      </c>
      <c r="L2818" s="444">
        <f t="shared" ca="1" si="157"/>
        <v>-2256349779.6748786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-2256349779.6748786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-9401457.415311994</v>
      </c>
      <c r="L2819" s="444">
        <f t="shared" ca="1" si="157"/>
        <v>-2265751237.0901904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-2265751237.0901904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-9440630.1545424592</v>
      </c>
      <c r="L2820" s="444">
        <f t="shared" ca="1" si="157"/>
        <v>-2275191867.2447329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-2275191867.2447329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-9479966.1135197207</v>
      </c>
      <c r="L2821" s="444">
        <f t="shared" ca="1" si="157"/>
        <v>-2284671833.3582525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-2284671833.3582525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-9519465.9723260514</v>
      </c>
      <c r="L2822" s="444">
        <f t="shared" ca="1" si="157"/>
        <v>-2294191299.3305788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-2294191299.3305788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-9559130.4138774108</v>
      </c>
      <c r="L2823" s="444">
        <f t="shared" ca="1" si="157"/>
        <v>-2303750429.7444563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-2303750429.7444563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-9598960.1239352338</v>
      </c>
      <c r="L2824" s="444">
        <f t="shared" ca="1" si="157"/>
        <v>-2313349389.8683915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-2313349389.8683915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-9638955.7911182977</v>
      </c>
      <c r="L2825" s="444">
        <f t="shared" ca="1" si="157"/>
        <v>-2322988345.6595097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-2322988345.6595097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-9679118.1069146227</v>
      </c>
      <c r="L2826" s="444">
        <f t="shared" ca="1" si="157"/>
        <v>-2332667463.7664242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-2332667463.7664242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-9719447.7656934336</v>
      </c>
      <c r="L2827" s="444">
        <f t="shared" ca="1" si="157"/>
        <v>-2342386911.5321178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-2342386911.5321178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-9759945.4647171572</v>
      </c>
      <c r="L2828" s="444">
        <f t="shared" ca="1" si="157"/>
        <v>-2352146856.9968352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-2352146856.9968352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-9800611.9041534793</v>
      </c>
      <c r="L2829" s="444">
        <f t="shared" ca="1" si="157"/>
        <v>-2361947468.9009886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-2361947468.9009886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-9841447.7870874517</v>
      </c>
      <c r="L2830" s="444">
        <f t="shared" ca="1" si="157"/>
        <v>-2371788916.688076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-2371788916.688076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-9882453.8195336498</v>
      </c>
      <c r="L2831" s="444">
        <f t="shared" ca="1" si="157"/>
        <v>-2381671370.5076098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-2381671370.5076098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-9923630.710448375</v>
      </c>
      <c r="L2832" s="444">
        <f t="shared" ca="1" si="157"/>
        <v>-2391595001.2180581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-2391595001.2180581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-9964979.1717419084</v>
      </c>
      <c r="L2833" s="444">
        <f t="shared" ca="1" si="157"/>
        <v>-2401559980.3898001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-2401559980.3898001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-10006499.918290833</v>
      </c>
      <c r="L2834" s="444">
        <f t="shared" ca="1" si="157"/>
        <v>-2411566480.3080907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-2411566480.3080907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-10048193.667950377</v>
      </c>
      <c r="L2835" s="444">
        <f t="shared" ca="1" si="157"/>
        <v>-2421614673.9760408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-2421614673.9760408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-10090061.141566837</v>
      </c>
      <c r="L2836" s="444">
        <f t="shared" ca="1" si="157"/>
        <v>-2431704735.1176076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-2431704735.1176076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-10132103.062990032</v>
      </c>
      <c r="L2837" s="444">
        <f t="shared" ca="1" si="157"/>
        <v>-2441836838.1805978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-2441836838.1805978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-10174320.159085823</v>
      </c>
      <c r="L2838" s="444">
        <f t="shared" ca="1" si="157"/>
        <v>-2452011158.3396835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-2452011158.3396835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-10216713.159748681</v>
      </c>
      <c r="L2839" s="444">
        <f t="shared" ca="1" si="157"/>
        <v>-2462227871.4994321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-2462227871.4994321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-10259282.7979143</v>
      </c>
      <c r="L2840" s="444">
        <f t="shared" ca="1" si="157"/>
        <v>-2472487154.2973466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-2472487154.2973466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-10302029.809572278</v>
      </c>
      <c r="L2841" s="444">
        <f t="shared" ca="1" si="157"/>
        <v>-2482789184.1069188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-2482789184.1069188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-10344954.933778828</v>
      </c>
      <c r="L2842" s="444">
        <f t="shared" ca="1" si="157"/>
        <v>-2493134139.0406976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-2493134139.0406976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-10388058.912669573</v>
      </c>
      <c r="L2843" s="444">
        <f t="shared" ca="1" si="157"/>
        <v>-2503522197.9533672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-2503522197.9533672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-10431342.491472363</v>
      </c>
      <c r="L2844" s="444">
        <f t="shared" ca="1" si="157"/>
        <v>-2513953540.4448395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-2513953540.4448395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-10474806.418520164</v>
      </c>
      <c r="L2845" s="444">
        <f t="shared" ca="1" si="157"/>
        <v>-2524428346.8633595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-2524428346.8633595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-10518451.445263997</v>
      </c>
      <c r="L2846" s="444">
        <f t="shared" ca="1" si="157"/>
        <v>-2534946798.3086233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-2534946798.3086233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-10562278.32628593</v>
      </c>
      <c r="L2847" s="444">
        <f t="shared" ca="1" si="157"/>
        <v>-2545509076.6349092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-2545509076.6349092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-10606287.819312122</v>
      </c>
      <c r="L2848" s="444">
        <f t="shared" ca="1" si="157"/>
        <v>-2556115364.4542212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-2556115364.4542212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-10650480.685225923</v>
      </c>
      <c r="L2849" s="444">
        <f t="shared" ca="1" si="157"/>
        <v>-2566765845.1394472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-2566765845.1394472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-10694857.68808103</v>
      </c>
      <c r="L2850" s="444">
        <f t="shared" ca="1" si="157"/>
        <v>-2577460702.8275285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-2577460702.8275285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-10739419.595114702</v>
      </c>
      <c r="L2851" s="444">
        <f t="shared" ca="1" si="157"/>
        <v>-2588200122.4226432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-2588200122.4226432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-10784167.176761013</v>
      </c>
      <c r="L2852" s="444">
        <f t="shared" ca="1" si="157"/>
        <v>-2598984289.5994043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-2598984289.5994043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-10829101.206664184</v>
      </c>
      <c r="L2853" s="444">
        <f t="shared" ca="1" si="157"/>
        <v>-2609813390.8060684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-2609813390.8060684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-10874222.461691951</v>
      </c>
      <c r="L2854" s="444">
        <f t="shared" ca="1" si="157"/>
        <v>-2620687613.2677603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-2620687613.2677603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-10919531.721949002</v>
      </c>
      <c r="L2855" s="444">
        <f t="shared" ca="1" si="157"/>
        <v>-2631607144.9897094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-2631607144.9897094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-10965029.770790456</v>
      </c>
      <c r="L2856" s="444">
        <f t="shared" ca="1" si="157"/>
        <v>-2642572174.7605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-2642572174.7605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-11010717.394835416</v>
      </c>
      <c r="L2857" s="444">
        <f t="shared" ca="1" si="157"/>
        <v>-2653582892.1553354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-2653582892.1553354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-11056595.383980565</v>
      </c>
      <c r="L2858" s="444">
        <f t="shared" ca="1" si="157"/>
        <v>-2664639487.5393162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-2664639487.5393162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-11102664.531413818</v>
      </c>
      <c r="L2859" s="444">
        <f t="shared" ca="1" si="157"/>
        <v>-2675742152.0707302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-2675742152.0707302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-11148925.633628042</v>
      </c>
      <c r="L2860" s="444">
        <f t="shared" ca="1" si="157"/>
        <v>-2686891077.7043581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-2686891077.7043581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-11195379.490434825</v>
      </c>
      <c r="L2861" s="444">
        <f t="shared" ca="1" si="157"/>
        <v>-2698086457.1947927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-2698086457.1947927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-11242026.904978303</v>
      </c>
      <c r="L2862" s="444">
        <f t="shared" ca="1" si="157"/>
        <v>-2709328484.099771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-2709328484.099771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-11288868.683749046</v>
      </c>
      <c r="L2863" s="444">
        <f t="shared" ca="1" si="157"/>
        <v>-2720617352.7835202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-2720617352.7835202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-11335905.636598</v>
      </c>
      <c r="L2864" s="444">
        <f t="shared" ca="1" si="157"/>
        <v>-2731953258.4201183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-2731953258.4201183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-11383138.576750493</v>
      </c>
      <c r="L2865" s="444">
        <f t="shared" ca="1" si="157"/>
        <v>-2743336396.9968686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-2743336396.9968686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-11430568.320820285</v>
      </c>
      <c r="L2866" s="444">
        <f t="shared" ca="1" si="157"/>
        <v>-2754766965.3176889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-2754766965.3176889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-11478195.688823704</v>
      </c>
      <c r="L2867" s="444">
        <f t="shared" ca="1" si="157"/>
        <v>-2766245161.0065126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-2766245161.0065126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-11526021.504193803</v>
      </c>
      <c r="L2868" s="444">
        <f t="shared" ca="1" si="157"/>
        <v>-2777771182.5107064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-2777771182.5107064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-11574046.59379461</v>
      </c>
      <c r="L2869" s="444">
        <f t="shared" ca="1" si="157"/>
        <v>-2789345229.1045012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-2789345229.1045012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-11622271.787935421</v>
      </c>
      <c r="L2870" s="444">
        <f t="shared" ca="1" si="157"/>
        <v>-2800967500.8924365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-2800967500.8924365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-11670697.920385152</v>
      </c>
      <c r="L2871" s="444">
        <f t="shared" ca="1" si="157"/>
        <v>-2812638198.8128219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-2812638198.8128219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-11719325.828386758</v>
      </c>
      <c r="L2872" s="444">
        <f t="shared" ca="1" si="157"/>
        <v>-2824357524.6412086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-2824357524.6412086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-11768156.352671703</v>
      </c>
      <c r="L2873" s="444">
        <f t="shared" ca="1" si="157"/>
        <v>-2836125680.9938803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-2836125680.9938803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-11817190.337474501</v>
      </c>
      <c r="L2874" s="444">
        <f t="shared" ca="1" si="157"/>
        <v>-2847942871.3313546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-2847942871.3313546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-11866428.630547311</v>
      </c>
      <c r="L2875" s="444">
        <f t="shared" ca="1" si="157"/>
        <v>-2859809299.9619021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-2859809299.9619021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-11915872.083174592</v>
      </c>
      <c r="L2876" s="444">
        <f t="shared" ca="1" si="157"/>
        <v>-2871725172.0450768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-2871725172.0450768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-11965521.550187821</v>
      </c>
      <c r="L2877" s="444">
        <f t="shared" ca="1" si="157"/>
        <v>-2883690693.5952644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-2883690693.5952644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-12015377.889980268</v>
      </c>
      <c r="L2878" s="444">
        <f t="shared" ca="1" si="157"/>
        <v>-2895706071.4852448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-2895706071.4852448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-12065441.964521853</v>
      </c>
      <c r="L2879" s="444">
        <f t="shared" ca="1" si="157"/>
        <v>-2907771513.4497666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-2907771513.4497666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-12115714.639374027</v>
      </c>
      <c r="L2880" s="444">
        <f t="shared" ca="1" si="157"/>
        <v>-2919887228.0891409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-2919887228.0891409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-12166196.783704754</v>
      </c>
      <c r="L2881" s="444">
        <f t="shared" ca="1" si="157"/>
        <v>-2932053424.8728456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-2932053424.8728456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-12216889.270303523</v>
      </c>
      <c r="L2882" s="444">
        <f t="shared" ca="1" si="157"/>
        <v>-2944270314.1431494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-2944270314.1431494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-12267792.975596456</v>
      </c>
      <c r="L2883" s="444">
        <f t="shared" ca="1" si="157"/>
        <v>-2956538107.1187458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-2956538107.1187458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-12318908.779661441</v>
      </c>
      <c r="L2884" s="444">
        <f t="shared" ca="1" si="157"/>
        <v>-2968857015.8984075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-2968857015.8984075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-12370237.566243364</v>
      </c>
      <c r="L2885" s="444">
        <f t="shared" ca="1" si="157"/>
        <v>-2981227253.4646506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-2981227253.4646506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-12421780.222769378</v>
      </c>
      <c r="L2886" s="444">
        <f t="shared" ca="1" si="157"/>
        <v>-2993649033.6874199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-2993649033.6874199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-12473537.64036425</v>
      </c>
      <c r="L2887" s="444">
        <f t="shared" ca="1" si="157"/>
        <v>-3006122571.3277841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-3006122571.3277841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-12525510.713865766</v>
      </c>
      <c r="L2888" s="444">
        <f t="shared" ca="1" si="157"/>
        <v>-3018648082.0416498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-3018648082.0416498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-12577700.341840208</v>
      </c>
      <c r="L2889" s="444">
        <f t="shared" ca="1" si="157"/>
        <v>-3031225782.3834901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-3031225782.3834901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-12630107.426597875</v>
      </c>
      <c r="L2890" s="444">
        <f t="shared" ca="1" si="157"/>
        <v>-3043855889.8100882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-3043855889.8100882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-12682732.8742087</v>
      </c>
      <c r="L2891" s="444">
        <f t="shared" ca="1" si="157"/>
        <v>-3056538622.6842971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-3056538622.6842971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-12735577.594517905</v>
      </c>
      <c r="L2892" s="444">
        <f t="shared" ca="1" si="157"/>
        <v>-3069274200.2788148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-3069274200.2788148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-12788642.501161728</v>
      </c>
      <c r="L2893" s="444">
        <f t="shared" ca="1" si="157"/>
        <v>-3082062842.7799764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-3082062842.7799764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-12841928.511583235</v>
      </c>
      <c r="L2894" s="444">
        <f t="shared" ca="1" si="157"/>
        <v>-3094904771.2915597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-3094904771.2915597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-12895436.547048165</v>
      </c>
      <c r="L2895" s="444">
        <f t="shared" ca="1" si="157"/>
        <v>-3107800207.8386078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-3107800207.8386078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-12949167.532660866</v>
      </c>
      <c r="L2896" s="444">
        <f t="shared" ca="1" si="157"/>
        <v>-3120749375.3712687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-3120749375.3712687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-13003122.397380287</v>
      </c>
      <c r="L2897" s="444">
        <f t="shared" ca="1" si="157"/>
        <v>-3133752497.7686491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-3133752497.7686491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-13057302.074036038</v>
      </c>
      <c r="L2898" s="444">
        <f t="shared" ca="1" si="157"/>
        <v>-3146809799.8426852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-3146809799.8426852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-13111707.499344522</v>
      </c>
      <c r="L2899" s="444">
        <f t="shared" ca="1" si="157"/>
        <v>-3159921507.3420296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-3159921507.3420296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-13166339.613925124</v>
      </c>
      <c r="L2900" s="444">
        <f t="shared" ca="1" si="157"/>
        <v>-3173087846.9559546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-3173087846.9559546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-13221199.362316478</v>
      </c>
      <c r="L2901" s="444">
        <f t="shared" ca="1" si="157"/>
        <v>-3186309046.3182712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-3186309046.3182712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-13276287.692992797</v>
      </c>
      <c r="L2902" s="444">
        <f t="shared" ca="1" si="157"/>
        <v>-3199585334.0112638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-3199585334.0112638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-13331605.558380267</v>
      </c>
      <c r="L2903" s="444">
        <f t="shared" ca="1" si="157"/>
        <v>-3212916939.569644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-3212916939.569644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-13387153.914873516</v>
      </c>
      <c r="L2904" s="444">
        <f t="shared" ca="1" si="157"/>
        <v>-3226304093.4845176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-3226304093.4845176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-13442933.722852156</v>
      </c>
      <c r="L2905" s="444">
        <f t="shared" ca="1" si="157"/>
        <v>-3239747027.2073698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-3239747027.2073698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-13498945.946697375</v>
      </c>
      <c r="L2906" s="444">
        <f t="shared" ca="1" si="157"/>
        <v>-3253245973.154067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-3253245973.154067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-13555191.554808613</v>
      </c>
      <c r="L2907" s="444">
        <f t="shared" ca="1" si="157"/>
        <v>-3266801164.7088757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-3266801164.7088757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-13611671.519620314</v>
      </c>
      <c r="L2908" s="444">
        <f t="shared" ca="1" si="157"/>
        <v>-3280412836.2284961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-3280412836.2284961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-13668386.817618733</v>
      </c>
      <c r="L2909" s="444">
        <f t="shared" ca="1" si="157"/>
        <v>-3294081223.0461149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-3294081223.0461149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-13725338.429358812</v>
      </c>
      <c r="L2910" s="444">
        <f t="shared" ca="1" si="157"/>
        <v>-3307806561.4754739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-3307806561.4754739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-13782527.339481141</v>
      </c>
      <c r="L2911" s="444">
        <f t="shared" ca="1" si="157"/>
        <v>-3321589088.8149552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-3321589088.8149552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-13839954.53672898</v>
      </c>
      <c r="L2912" s="444">
        <f t="shared" ca="1" si="157"/>
        <v>-3335429043.3516841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-3335429043.3516841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-13897621.01396535</v>
      </c>
      <c r="L2913" s="444">
        <f t="shared" ca="1" si="157"/>
        <v>-3349326664.3656492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-3349326664.3656492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-13955527.768190203</v>
      </c>
      <c r="L2914" s="444">
        <f t="shared" ca="1" si="157"/>
        <v>-3363282192.1338396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-3363282192.1338396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-14013675.800557666</v>
      </c>
      <c r="L2915" s="444">
        <f t="shared" ca="1" si="157"/>
        <v>-3377295867.9343972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-3377295867.9343972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-14072066.116393324</v>
      </c>
      <c r="L2916" s="444">
        <f t="shared" ca="1" si="157"/>
        <v>-3391367934.0507903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-3391367934.0507903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-14130699.725211626</v>
      </c>
      <c r="L2917" s="444">
        <f t="shared" ca="1" si="157"/>
        <v>-3405498633.7760019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-3405498633.7760019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-14189577.640733341</v>
      </c>
      <c r="L2918" s="444">
        <f t="shared" ca="1" si="157"/>
        <v>-3419688211.4167352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-3419688211.4167352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-14248700.880903065</v>
      </c>
      <c r="L2919" s="444">
        <f t="shared" ca="1" si="157"/>
        <v>-3433936912.2976384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-3433936912.2976384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-14308070.467906829</v>
      </c>
      <c r="L2920" s="444">
        <f t="shared" ca="1" si="157"/>
        <v>-3448244982.7655454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-3448244982.7655454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-14367687.428189775</v>
      </c>
      <c r="L2921" s="444">
        <f t="shared" ca="1" si="157"/>
        <v>-3462612670.1937351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-3462612670.1937351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-14427552.792473895</v>
      </c>
      <c r="L2922" s="444">
        <f t="shared" ca="1" si="157"/>
        <v>-3477040222.9862089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-3477040222.9862089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-14487667.595775871</v>
      </c>
      <c r="L2923" s="444">
        <f t="shared" ca="1" si="157"/>
        <v>-3491527890.581985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-3491527890.581985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-14548032.877424937</v>
      </c>
      <c r="L2924" s="444">
        <f t="shared" ca="1" si="157"/>
        <v>-3506075923.4594097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-3506075923.4594097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-14608649.681080874</v>
      </c>
      <c r="L2925" s="444">
        <f t="shared" ca="1" si="157"/>
        <v>-3520684573.1404905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-3520684573.1404905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-14669519.054752046</v>
      </c>
      <c r="L2926" s="444">
        <f t="shared" ca="1" si="157"/>
        <v>-3535354092.1952424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-3535354092.1952424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-14730642.050813511</v>
      </c>
      <c r="L2927" s="444">
        <f t="shared" ca="1" si="157"/>
        <v>-3550084734.2460561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-3550084734.2460561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-14792019.726025233</v>
      </c>
      <c r="L2928" s="444">
        <f t="shared" ca="1" si="157"/>
        <v>-3564876753.9720812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-3564876753.9720812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-14853653.141550338</v>
      </c>
      <c r="L2929" s="444">
        <f t="shared" ca="1" si="157"/>
        <v>-3579730407.1136317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-3579730407.1136317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-14915543.362973463</v>
      </c>
      <c r="L2930" s="444">
        <f t="shared" ca="1" si="157"/>
        <v>-3594645950.4766054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-3594645950.4766054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-14977691.460319189</v>
      </c>
      <c r="L2931" s="444">
        <f t="shared" ca="1" si="157"/>
        <v>-3609623641.9369245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-3609623641.9369245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-15040098.508070519</v>
      </c>
      <c r="L2932" s="444">
        <f t="shared" ca="1" si="157"/>
        <v>-3624663740.4449949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-3624663740.4449949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-15102765.585187478</v>
      </c>
      <c r="L2933" s="444">
        <f t="shared" ca="1" si="157"/>
        <v>-3639766506.0301824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-3639766506.0301824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-15165693.775125759</v>
      </c>
      <c r="L2934" s="444">
        <f t="shared" ca="1" si="157"/>
        <v>-3654932199.8053083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-3654932199.8053083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-15228884.165855451</v>
      </c>
      <c r="L2935" s="444">
        <f t="shared" ca="1" si="157"/>
        <v>-3670161083.9711637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-3670161083.9711637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-15292337.849879848</v>
      </c>
      <c r="L2936" s="444">
        <f t="shared" ca="1" si="157"/>
        <v>-3685453421.8210435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-3685453421.8210435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-15356055.924254349</v>
      </c>
      <c r="L2937" s="444">
        <f t="shared" ca="1" si="157"/>
        <v>-3700809477.7452979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-3700809477.7452979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-15420039.490605408</v>
      </c>
      <c r="L2938" s="444">
        <f t="shared" ca="1" si="157"/>
        <v>-3716229517.2359033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-3716229517.2359033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-15484289.655149596</v>
      </c>
      <c r="L2939" s="444">
        <f t="shared" ca="1" si="157"/>
        <v>-3731713806.8910527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-3731713806.8910527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-15548807.52871272</v>
      </c>
      <c r="L2940" s="444">
        <f t="shared" ca="1" si="157"/>
        <v>-3747262614.4197655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-3747262614.4197655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-15613594.226749023</v>
      </c>
      <c r="L2941" s="444">
        <f t="shared" ca="1" si="157"/>
        <v>-3762876208.6465144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-3762876208.6465144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-15678650.869360477</v>
      </c>
      <c r="L2942" s="444">
        <f t="shared" ca="1" si="157"/>
        <v>-3778554859.5158749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-3778554859.5158749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-15743978.581316145</v>
      </c>
      <c r="L2943" s="444">
        <f t="shared" ca="1" si="157"/>
        <v>-3794298838.0971909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-3794298838.0971909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-15809578.492071629</v>
      </c>
      <c r="L2944" s="444">
        <f t="shared" ca="1" si="157"/>
        <v>-3810108416.5892625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-3810108416.5892625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-15875451.735788593</v>
      </c>
      <c r="L2945" s="444">
        <f t="shared" ca="1" si="157"/>
        <v>-3825983868.3250513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-3825983868.3250513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-15941599.451354379</v>
      </c>
      <c r="L2946" s="444">
        <f t="shared" ca="1" si="157"/>
        <v>-3841925467.7764058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-3841925467.7764058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-16008022.78240169</v>
      </c>
      <c r="L2947" s="444">
        <f t="shared" ca="1" si="157"/>
        <v>-3857933490.5588074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-3857933490.5588074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-16074722.877328364</v>
      </c>
      <c r="L2948" s="444">
        <f t="shared" ca="1" si="157"/>
        <v>-3874008213.4361358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-3874008213.4361358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-16141700.889317235</v>
      </c>
      <c r="L2949" s="444">
        <f t="shared" ca="1" si="157"/>
        <v>-3890149914.3254528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-3890149914.3254528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-16208957.976356054</v>
      </c>
      <c r="L2950" s="444">
        <f t="shared" ca="1" si="157"/>
        <v>-3906358872.3018088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-3906358872.3018088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-16276495.301257536</v>
      </c>
      <c r="L2951" s="444">
        <f t="shared" ca="1" si="157"/>
        <v>-3922635367.6030664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-3922635367.6030664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-16344314.031679442</v>
      </c>
      <c r="L2952" s="444">
        <f t="shared" ca="1" si="157"/>
        <v>-3938979681.6347461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-3938979681.6347461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-16412415.340144776</v>
      </c>
      <c r="L2953" s="444">
        <f t="shared" ca="1" si="157"/>
        <v>-3955392096.9748907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-3955392096.9748907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-16480800.404062046</v>
      </c>
      <c r="L2954" s="444">
        <f t="shared" ca="1" si="157"/>
        <v>-3971872897.378953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-3971872897.378953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-16549470.405745637</v>
      </c>
      <c r="L2955" s="444">
        <f t="shared" ca="1" si="157"/>
        <v>-3988422367.7846985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-3988422367.7846985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-16618426.532436242</v>
      </c>
      <c r="L2956" s="444">
        <f t="shared" ca="1" si="157"/>
        <v>-4005040794.3171349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-4005040794.3171349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-16687669.976321397</v>
      </c>
      <c r="L2957" s="444">
        <f t="shared" ca="1" si="157"/>
        <v>-4021728464.2934561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-4021728464.2934561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-16757201.934556065</v>
      </c>
      <c r="L2958" s="444">
        <f t="shared" ca="1" si="157"/>
        <v>-4038485666.2280121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-4038485666.2280121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-16827023.609283384</v>
      </c>
      <c r="L2959" s="444">
        <f t="shared" ca="1" si="157"/>
        <v>-4055312689.8372955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-4055312689.8372955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-16897136.207655396</v>
      </c>
      <c r="L2960" s="444">
        <f t="shared" ca="1" si="157"/>
        <v>-4072209826.044951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-4072209826.044951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-16967540.941853963</v>
      </c>
      <c r="L2961" s="444">
        <f t="shared" ca="1" si="157"/>
        <v>-4089177366.986805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-4089177366.986805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-17038239.029111687</v>
      </c>
      <c r="L2962" s="444">
        <f t="shared" ca="1" si="157"/>
        <v>-4106215606.0159168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-4106215606.0159168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-17109231.691732988</v>
      </c>
      <c r="L2963" s="444">
        <f t="shared" ca="1" si="157"/>
        <v>-4123324837.7076497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-4123324837.7076497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-17180520.157115206</v>
      </c>
      <c r="L2964" s="444">
        <f t="shared" ca="1" si="157"/>
        <v>-4140505357.8647647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-4140505357.8647647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-17252105.657769851</v>
      </c>
      <c r="L2965" s="444">
        <f t="shared" ca="1" si="157"/>
        <v>-4157757463.5225344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-4157757463.5225344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-17323989.431343894</v>
      </c>
      <c r="L2966" s="444">
        <f t="shared" ca="1" si="157"/>
        <v>-4175081452.9538784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-4175081452.9538784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-17396172.720641159</v>
      </c>
      <c r="L2967" s="444">
        <f t="shared" ca="1" si="157"/>
        <v>-4192477625.6745195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-4192477625.6745195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-17468656.773643833</v>
      </c>
      <c r="L2968" s="444">
        <f t="shared" ca="1" si="157"/>
        <v>-4209946282.4481635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-4209946282.4481635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-17541442.843534015</v>
      </c>
      <c r="L2969" s="444">
        <f t="shared" ca="1" si="157"/>
        <v>-4227487725.2916975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-4227487725.2916975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-17614532.188715406</v>
      </c>
      <c r="L2970" s="444">
        <f t="shared" ca="1" si="157"/>
        <v>-4245102257.480413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-4245102257.480413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-17687926.072835051</v>
      </c>
      <c r="L2971" s="444">
        <f t="shared" ca="1" si="157"/>
        <v>-4262790183.5532479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-4262790183.5532479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-17761625.764805198</v>
      </c>
      <c r="L2972" s="444">
        <f t="shared" ca="1" si="157"/>
        <v>-4280551809.3180532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-4280551809.3180532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-17835632.538825225</v>
      </c>
      <c r="L2973" s="444">
        <f t="shared" ca="1" si="157"/>
        <v>-4298387441.8568783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-4298387441.8568783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-17909947.67440366</v>
      </c>
      <c r="L2974" s="444">
        <f t="shared" ca="1" si="157"/>
        <v>-4316297389.5312815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-4316297389.5312815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-17984572.456380337</v>
      </c>
      <c r="L2975" s="444">
        <f t="shared" ca="1" si="157"/>
        <v>-4334281961.9876614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-4334281961.9876614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-18059508.174948588</v>
      </c>
      <c r="L2976" s="444">
        <f t="shared" ca="1" si="157"/>
        <v>-4352341470.1626101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-4352341470.1626101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-18134756.125677541</v>
      </c>
      <c r="L2977" s="444">
        <f t="shared" ca="1" si="157"/>
        <v>-4370476226.2882872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-4370476226.2882872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-18210317.609534528</v>
      </c>
      <c r="L2978" s="444">
        <f t="shared" ca="1" si="157"/>
        <v>-4388686543.8978214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-4388686543.8978214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-18286193.932907589</v>
      </c>
      <c r="L2979" s="444">
        <f t="shared" ca="1" si="157"/>
        <v>-4406972737.8307295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-4406972737.8307295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-18362386.407628041</v>
      </c>
      <c r="L2980" s="444">
        <f t="shared" ca="1" si="157"/>
        <v>-4425335124.2383575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-4425335124.2383575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-18438896.350993156</v>
      </c>
      <c r="L2981" s="444">
        <f t="shared" ca="1" si="157"/>
        <v>-4443774020.5893507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-4443774020.5893507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-18515725.085788961</v>
      </c>
      <c r="L2982" s="444">
        <f t="shared" ca="1" si="157"/>
        <v>-4462289745.6751394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-4462289745.6751394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-18592873.940313082</v>
      </c>
      <c r="L2983" s="444">
        <f t="shared" ca="1" si="157"/>
        <v>-4480882619.6154528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-4480882619.6154528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-18670344.248397719</v>
      </c>
      <c r="L2984" s="444">
        <f t="shared" ca="1" si="157"/>
        <v>-4499552963.8638506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-4499552963.8638506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-18748137.349432711</v>
      </c>
      <c r="L2985" s="444">
        <f t="shared" ca="1" si="157"/>
        <v>-4518301101.2132835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-4518301101.2132835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-18826254.588388681</v>
      </c>
      <c r="L2986" s="444">
        <f t="shared" ca="1" si="157"/>
        <v>-4537127355.801672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-4537127355.801672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-18904697.3158403</v>
      </c>
      <c r="L2987" s="444">
        <f t="shared" ca="1" si="157"/>
        <v>-4556032053.1175127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-4556032053.1175127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-18983466.887989637</v>
      </c>
      <c r="L2988" s="444">
        <f t="shared" ca="1" si="157"/>
        <v>-4575015520.0055027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-4575015520.0055027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-19062564.666689593</v>
      </c>
      <c r="L2989" s="444">
        <f t="shared" ca="1" si="157"/>
        <v>-4594078084.6721926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-4594078084.6721926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-19141992.019467469</v>
      </c>
      <c r="L2990" s="444">
        <f t="shared" ca="1" si="157"/>
        <v>-4613220076.6916599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-4613220076.6916599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-19221750.319548585</v>
      </c>
      <c r="L2991" s="444">
        <f t="shared" ca="1" si="157"/>
        <v>-4632441827.0112085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-4632441827.0112085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-19301840.945880037</v>
      </c>
      <c r="L2992" s="444">
        <f t="shared" ca="1" si="157"/>
        <v>-4651743667.9570885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-4651743667.9570885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-19382265.283154536</v>
      </c>
      <c r="L2993" s="444">
        <f t="shared" ca="1" si="157"/>
        <v>-4671125933.240243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-4671125933.240243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-19463024.721834347</v>
      </c>
      <c r="L2994" s="444">
        <f t="shared" ca="1" si="157"/>
        <v>-4690588957.9620771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-4690588957.9620771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-19544120.658175319</v>
      </c>
      <c r="L2995" s="444">
        <f t="shared" ca="1" si="157"/>
        <v>-4710133078.6202526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-4710133078.6202526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-19625554.494251054</v>
      </c>
      <c r="L2996" s="444">
        <f t="shared" ca="1" si="157"/>
        <v>-4729758633.1145039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-4729758633.1145039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-19707327.637977101</v>
      </c>
      <c r="L2997" s="444">
        <f t="shared" ca="1" si="157"/>
        <v>-4749465960.7524805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-4749465960.7524805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-19789441.503135335</v>
      </c>
      <c r="L2998" s="444">
        <f t="shared" ca="1" si="157"/>
        <v>-4769255402.2556162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-4769255402.2556162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-19871897.509398401</v>
      </c>
      <c r="L2999" s="444">
        <f t="shared" ca="1" si="157"/>
        <v>-4789127299.7650146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-4789127299.7650146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-19954697.082354229</v>
      </c>
      <c r="L3000" s="444">
        <f t="shared" ca="1" si="157"/>
        <v>-4809081996.8473692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-4809081996.8473692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-20037841.653530706</v>
      </c>
      <c r="L3001" s="444">
        <f t="shared" ca="1" si="157"/>
        <v>-4829119838.5009003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-4829119838.5009003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-20121332.660420418</v>
      </c>
      <c r="L3002" s="444">
        <f t="shared" ca="1" si="157"/>
        <v>-4849241171.1613207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-4849241171.1613207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-20205171.546505503</v>
      </c>
      <c r="L3003" s="444">
        <f t="shared" ca="1" si="157"/>
        <v>-4869446342.7078266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-4869446342.7078266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-20289359.761282612</v>
      </c>
      <c r="L3004" s="444">
        <f t="shared" ca="1" si="157"/>
        <v>-4889735702.4691095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-4889735702.4691095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-20373898.760287955</v>
      </c>
      <c r="L3005" s="444">
        <f t="shared" ca="1" si="157"/>
        <v>-4910109601.2293978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-4910109601.2293978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-20458790.00512249</v>
      </c>
      <c r="L3006" s="444">
        <f t="shared" ca="1" si="157"/>
        <v>-4930568391.23452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-4930568391.23452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-20544034.963477165</v>
      </c>
      <c r="L3007" s="444">
        <f t="shared" ca="1" si="157"/>
        <v>-4951112426.1979971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-4951112426.1979971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-20629635.109158322</v>
      </c>
      <c r="L3008" s="444">
        <f t="shared" ca="1" si="157"/>
        <v>-4971742061.3071556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-4971742061.3071556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-20715591.922113147</v>
      </c>
      <c r="L3009" s="444">
        <f t="shared" ca="1" si="157"/>
        <v>-4992457653.229269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-4992457653.229269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-20801906.888455287</v>
      </c>
      <c r="L3010" s="444">
        <f t="shared" ca="1" si="157"/>
        <v>-5013259560.1177244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-5013259560.1177244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-20888581.500490516</v>
      </c>
      <c r="L3011" s="444">
        <f t="shared" ca="1" si="157"/>
        <v>-5034148141.6182146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-5034148141.6182146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-20975617.256742559</v>
      </c>
      <c r="L3012" s="444">
        <f t="shared" ca="1" si="157"/>
        <v>-5055123758.8749571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-5055123758.8749571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-21063015.661978986</v>
      </c>
      <c r="L3013" s="444">
        <f t="shared" ca="1" si="157"/>
        <v>-5076186774.5369358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-5076186774.5369358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-21150778.227237232</v>
      </c>
      <c r="L3014" s="444">
        <f t="shared" ca="1" si="157"/>
        <v>-5097337552.7641735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-5097337552.7641735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-21238906.469850723</v>
      </c>
      <c r="L3015" s="444">
        <f t="shared" ca="1" si="157"/>
        <v>-5118576459.234024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-5118576459.234024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-21327401.9134751</v>
      </c>
      <c r="L3016" s="444">
        <f t="shared" ca="1" si="157"/>
        <v>-5139903861.1474991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-5139903861.1474991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-21416266.088114578</v>
      </c>
      <c r="L3017" s="444">
        <f t="shared" ca="1" si="157"/>
        <v>-5161320127.2356138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-5161320127.2356138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-21505500.530148391</v>
      </c>
      <c r="L3018" s="444">
        <f t="shared" ca="1" si="157"/>
        <v>-5182825627.7657623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-5182825627.7657623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-21595106.782357343</v>
      </c>
      <c r="L3019" s="444">
        <f t="shared" ca="1" si="157"/>
        <v>-5204420734.5481195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-5204420734.5481195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-21685086.3939505</v>
      </c>
      <c r="L3020" s="444">
        <f t="shared" ca="1" si="157"/>
        <v>-5226105820.94207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-5226105820.94207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-21775440.920591958</v>
      </c>
      <c r="L3021" s="444">
        <f t="shared" ca="1" si="157"/>
        <v>-5247881261.8626623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-5247881261.8626623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-21866171.924427759</v>
      </c>
      <c r="L3022" s="444">
        <f t="shared" ca="1" si="157"/>
        <v>-5269747433.7870903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-5269747433.7870903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-21957280.974112876</v>
      </c>
      <c r="L3023" s="444">
        <f t="shared" ca="1" si="157"/>
        <v>-5291704714.7612028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-5291704714.7612028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-22048769.644838344</v>
      </c>
      <c r="L3024" s="444">
        <f t="shared" ca="1" si="157"/>
        <v>-5313753484.4060411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-5313753484.4060411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-22140639.518358506</v>
      </c>
      <c r="L3025" s="444">
        <f t="shared" ca="1" si="157"/>
        <v>-5335894123.9243994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-5335894123.9243994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-22232892.18301833</v>
      </c>
      <c r="L3026" s="444">
        <f t="shared" ca="1" si="157"/>
        <v>-5358127016.1074181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-5358127016.1074181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-22325529.233780909</v>
      </c>
      <c r="L3027" s="444">
        <f t="shared" ca="1" si="157"/>
        <v>-5380452545.3411989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-5380452545.3411989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-22418552.272254996</v>
      </c>
      <c r="L3028" s="444">
        <f t="shared" ca="1" si="157"/>
        <v>-5402871097.6134539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-5402871097.6134539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-22511962.906722724</v>
      </c>
      <c r="L3029" s="444">
        <f t="shared" ca="1" si="157"/>
        <v>-5425383060.5201769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-5425383060.5201769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-22605762.752167404</v>
      </c>
      <c r="L3030" s="444">
        <f t="shared" ca="1" si="157"/>
        <v>-5447988823.2723446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-5447988823.2723446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-22699953.430301435</v>
      </c>
      <c r="L3031" s="444">
        <f t="shared" ca="1" si="157"/>
        <v>-5470688776.7026463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-5470688776.7026463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-22794536.569594361</v>
      </c>
      <c r="L3032" s="444">
        <f t="shared" ca="1" si="157"/>
        <v>-5493483313.2722406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-5493483313.2722406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-22889513.805301003</v>
      </c>
      <c r="L3033" s="444">
        <f t="shared" ca="1" si="157"/>
        <v>-5516372827.0775414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-5516372827.0775414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-22984886.779489756</v>
      </c>
      <c r="L3034" s="444">
        <f t="shared" ca="1" si="157"/>
        <v>-5539357713.8570309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-5539357713.8570309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-23080657.141070962</v>
      </c>
      <c r="L3035" s="444">
        <f t="shared" ca="1" si="157"/>
        <v>-5562438370.9981022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-5562438370.9981022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-23176826.545825426</v>
      </c>
      <c r="L3036" s="444">
        <f t="shared" ca="1" si="157"/>
        <v>-5585615197.5439272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-5585615197.5439272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-23273396.656433031</v>
      </c>
      <c r="L3037" s="444">
        <f t="shared" ca="1" si="157"/>
        <v>-5608888594.2003603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-5608888594.2003603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-23370369.1425015</v>
      </c>
      <c r="L3038" s="444">
        <f t="shared" ca="1" si="157"/>
        <v>-5632258963.3428621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-5632258963.3428621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-23467745.68059526</v>
      </c>
      <c r="L3039" s="444">
        <f t="shared" ca="1" si="157"/>
        <v>-5655726709.0234575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-5655726709.0234575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-23565527.954264406</v>
      </c>
      <c r="L3040" s="444">
        <f t="shared" ca="1" si="157"/>
        <v>-5679292236.9777222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-5679292236.9777222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-23663717.654073842</v>
      </c>
      <c r="L3041" s="444">
        <f t="shared" ca="1" si="157"/>
        <v>-5702955954.6317959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-5702955954.6317959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-23762316.477632482</v>
      </c>
      <c r="L3042" s="444">
        <f t="shared" ca="1" si="157"/>
        <v>-5726718271.1094284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-5726718271.1094284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-23861326.12962262</v>
      </c>
      <c r="L3043" s="444">
        <f t="shared" ca="1" si="157"/>
        <v>-5750579597.2390509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-5750579597.2390509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-23960748.321829379</v>
      </c>
      <c r="L3044" s="444">
        <f t="shared" ca="1" si="157"/>
        <v>-5774540345.5608807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-5774540345.5608807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-24060584.773170337</v>
      </c>
      <c r="L3045" s="444">
        <f t="shared" ca="1" si="157"/>
        <v>-5798600930.3340511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-5798600930.3340511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-24160837.209725212</v>
      </c>
      <c r="L3046" s="444">
        <f t="shared" ca="1" si="157"/>
        <v>-5822761767.5437765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-5822761767.5437765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-24261507.364765733</v>
      </c>
      <c r="L3047" s="444">
        <f t="shared" ca="1" si="157"/>
        <v>-5847023274.9085426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-5847023274.9085426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-24362596.978785593</v>
      </c>
      <c r="L3048" s="444">
        <f t="shared" ca="1" si="157"/>
        <v>-5871385871.8873281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-5871385871.8873281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-24464107.799530532</v>
      </c>
      <c r="L3049" s="444">
        <f t="shared" ca="1" si="157"/>
        <v>-5895849979.6868591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-5895849979.6868591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-24566041.582028579</v>
      </c>
      <c r="L3050" s="444">
        <f t="shared" ca="1" si="157"/>
        <v>-5920416021.2688875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-5920416021.2688875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-24668400.088620365</v>
      </c>
      <c r="L3051" s="444">
        <f t="shared" ca="1" si="157"/>
        <v>-5945084421.3575077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-5945084421.3575077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-24771185.088989615</v>
      </c>
      <c r="L3052" s="444">
        <f t="shared" ca="1" si="157"/>
        <v>-5969855606.446497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-5969855606.446497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-24874398.360193737</v>
      </c>
      <c r="L3053" s="444">
        <f t="shared" ca="1" si="157"/>
        <v>-5994730004.8066912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-5994730004.8066912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-24978041.686694548</v>
      </c>
      <c r="L3054" s="444">
        <f t="shared" ca="1" si="157"/>
        <v>-6019708046.4933853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-6019708046.4933853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-25082116.860389106</v>
      </c>
      <c r="L3055" s="444">
        <f t="shared" ca="1" si="157"/>
        <v>-6044790163.3537741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-6044790163.3537741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-25186625.680640724</v>
      </c>
      <c r="L3056" s="444">
        <f t="shared" ca="1" si="157"/>
        <v>-6069976789.0344152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-6069976789.0344152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-25291569.954310063</v>
      </c>
      <c r="L3057" s="444">
        <f t="shared" ca="1" si="157"/>
        <v>-6095268358.9887257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-6095268358.9887257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-25396951.495786358</v>
      </c>
      <c r="L3058" s="444">
        <f t="shared" ca="1" si="157"/>
        <v>-6120665310.4845123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-6120665310.4845123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-25502772.127018802</v>
      </c>
      <c r="L3059" s="444">
        <f t="shared" ca="1" si="157"/>
        <v>-6146168082.6115313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-6146168082.6115313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-25609033.677548047</v>
      </c>
      <c r="L3060" s="444">
        <f t="shared" ca="1" si="157"/>
        <v>-6171777116.2890797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-6171777116.2890797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-25715737.984537832</v>
      </c>
      <c r="L3061" s="444">
        <f t="shared" ca="1" si="157"/>
        <v>-6197492854.2736177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-6197492854.2736177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-25822886.892806739</v>
      </c>
      <c r="L3062" s="444">
        <f t="shared" ca="1" si="157"/>
        <v>-6223315741.1664248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-6223315741.1664248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-25930482.254860103</v>
      </c>
      <c r="L3063" s="444">
        <f t="shared" ca="1" si="157"/>
        <v>-6249246223.4212847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-6249246223.4212847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-26038525.93092202</v>
      </c>
      <c r="L3064" s="444">
        <f t="shared" ca="1" si="157"/>
        <v>-6275284749.3522062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-6275284749.3522062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-26147019.788967527</v>
      </c>
      <c r="L3065" s="444">
        <f t="shared" ca="1" si="157"/>
        <v>-6301431769.1411734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-6301431769.1411734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-26255965.704754889</v>
      </c>
      <c r="L3066" s="444">
        <f t="shared" ca="1" si="157"/>
        <v>-6327687734.8459282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-6327687734.8459282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-26365365.561858036</v>
      </c>
      <c r="L3067" s="444">
        <f t="shared" ca="1" si="157"/>
        <v>-6354053100.4077864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-6354053100.4077864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-26475221.251699109</v>
      </c>
      <c r="L3068" s="444">
        <f t="shared" ref="L3068:L3322" ca="1" si="162">I3068-J3068+K3068</f>
        <v>-6380528321.6594858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-6380528321.6594858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-26585534.67358119</v>
      </c>
      <c r="L3069" s="444">
        <f t="shared" ca="1" si="162"/>
        <v>-6407113856.3330669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-6407113856.3330669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-26696307.734721113</v>
      </c>
      <c r="L3070" s="444">
        <f t="shared" ca="1" si="162"/>
        <v>-6433810164.0677881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-6433810164.0677881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-26807542.350282449</v>
      </c>
      <c r="L3071" s="444">
        <f t="shared" ca="1" si="162"/>
        <v>-6460617706.4180708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-6460617706.4180708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-26919240.443408627</v>
      </c>
      <c r="L3072" s="444">
        <f t="shared" ca="1" si="162"/>
        <v>-6487536946.8614798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-6487536946.8614798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-27031403.945256166</v>
      </c>
      <c r="L3073" s="444">
        <f t="shared" ca="1" si="162"/>
        <v>-6514568350.806736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-6514568350.806736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-27144034.795028064</v>
      </c>
      <c r="L3074" s="444">
        <f t="shared" ca="1" si="162"/>
        <v>-6541712385.6017637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-6541712385.6017637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-27257134.940007348</v>
      </c>
      <c r="L3075" s="444">
        <f t="shared" ca="1" si="162"/>
        <v>-6568969520.5417709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-6568969520.5417709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-27370706.335590713</v>
      </c>
      <c r="L3076" s="444">
        <f t="shared" ca="1" si="162"/>
        <v>-6596340226.8773613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-6596340226.8773613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-27484750.945322338</v>
      </c>
      <c r="L3077" s="444">
        <f t="shared" ca="1" si="162"/>
        <v>-6623824977.8226833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-6623824977.8226833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-27599270.740927845</v>
      </c>
      <c r="L3078" s="444">
        <f t="shared" ca="1" si="162"/>
        <v>-6651424248.563611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-6651424248.563611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-27714267.702348378</v>
      </c>
      <c r="L3079" s="444">
        <f t="shared" ca="1" si="162"/>
        <v>-6679138516.2659597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-6679138516.2659597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-27829743.817774832</v>
      </c>
      <c r="L3080" s="444">
        <f t="shared" ca="1" si="162"/>
        <v>-6706968260.0837345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-6706968260.0837345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-27945701.083682228</v>
      </c>
      <c r="L3081" s="444">
        <f t="shared" ca="1" si="162"/>
        <v>-6734913961.1674166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-6734913961.1674166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-28062141.504864231</v>
      </c>
      <c r="L3082" s="444">
        <f t="shared" ca="1" si="162"/>
        <v>-6762976102.6722813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-6762976102.6722813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-28179067.094467837</v>
      </c>
      <c r="L3083" s="444">
        <f t="shared" ca="1" si="162"/>
        <v>-6791155169.7667494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-6791155169.7667494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-28296479.87402812</v>
      </c>
      <c r="L3084" s="444">
        <f t="shared" ca="1" si="162"/>
        <v>-6819451649.6407776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-6819451649.6407776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-28414381.873503238</v>
      </c>
      <c r="L3085" s="444">
        <f t="shared" ca="1" si="162"/>
        <v>-6847866031.5142813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-6847866031.5142813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-28532775.131309502</v>
      </c>
      <c r="L3086" s="444">
        <f t="shared" ca="1" si="162"/>
        <v>-6876398806.6455908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-6876398806.6455908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-28651661.694356628</v>
      </c>
      <c r="L3087" s="444">
        <f t="shared" ca="1" si="162"/>
        <v>-6905050468.3399477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-6905050468.3399477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-28771043.618083119</v>
      </c>
      <c r="L3088" s="444">
        <f t="shared" ca="1" si="162"/>
        <v>-6933821511.9580307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-6933821511.9580307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-28890922.9664918</v>
      </c>
      <c r="L3089" s="444">
        <f t="shared" ca="1" si="162"/>
        <v>-6962712434.9245224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-6962712434.9245224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-29011301.812185511</v>
      </c>
      <c r="L3090" s="444">
        <f t="shared" ca="1" si="162"/>
        <v>-6991723736.7367077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-6991723736.7367077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-29132182.236402947</v>
      </c>
      <c r="L3091" s="444">
        <f t="shared" ca="1" si="162"/>
        <v>-7020855918.9731102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-7020855918.9731102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-29253566.329054628</v>
      </c>
      <c r="L3092" s="444">
        <f t="shared" ca="1" si="162"/>
        <v>-7050109485.302165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-7050109485.302165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-29375456.188759021</v>
      </c>
      <c r="L3093" s="444">
        <f t="shared" ca="1" si="162"/>
        <v>-7079484941.4909239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-7079484941.4909239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-29497853.922878854</v>
      </c>
      <c r="L3094" s="444">
        <f t="shared" ca="1" si="162"/>
        <v>-7108982795.4138031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-7108982795.4138031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-29620761.647557512</v>
      </c>
      <c r="L3095" s="444">
        <f t="shared" ca="1" si="162"/>
        <v>-7138603557.0613604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-7138603557.0613604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-29744181.487755667</v>
      </c>
      <c r="L3096" s="444">
        <f t="shared" ca="1" si="162"/>
        <v>-7168347738.5491161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-7168347738.5491161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-29868115.577287983</v>
      </c>
      <c r="L3097" s="444">
        <f t="shared" ca="1" si="162"/>
        <v>-7198215854.1264038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-7198215854.1264038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-29992566.058860015</v>
      </c>
      <c r="L3098" s="444">
        <f t="shared" ca="1" si="162"/>
        <v>-7228208420.1852636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-7228208420.1852636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-30117535.084105264</v>
      </c>
      <c r="L3099" s="444">
        <f t="shared" ca="1" si="162"/>
        <v>-7258325955.2693691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-7258325955.2693691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-30243024.81362237</v>
      </c>
      <c r="L3100" s="444">
        <f t="shared" ca="1" si="162"/>
        <v>-7288568980.0829916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-7288568980.0829916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-30369037.417012468</v>
      </c>
      <c r="L3101" s="444">
        <f t="shared" ca="1" si="162"/>
        <v>-7318938017.5000038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-7318938017.5000038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-30495575.072916679</v>
      </c>
      <c r="L3102" s="444">
        <f t="shared" ca="1" si="162"/>
        <v>-7349433592.5729208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-7349433592.5729208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-30622639.969053835</v>
      </c>
      <c r="L3103" s="444">
        <f t="shared" ca="1" si="162"/>
        <v>-7380056232.541975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-7380056232.541975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-30750234.302258223</v>
      </c>
      <c r="L3104" s="444">
        <f t="shared" ca="1" si="162"/>
        <v>-7410806466.8442335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-7410806466.8442335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-30878360.278517634</v>
      </c>
      <c r="L3105" s="444">
        <f t="shared" ca="1" si="162"/>
        <v>-7441684827.1227512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-7441684827.1227512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-31007020.113011461</v>
      </c>
      <c r="L3106" s="444">
        <f t="shared" ca="1" si="162"/>
        <v>-7472691847.2357626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-7472691847.2357626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-31136216.030149013</v>
      </c>
      <c r="L3107" s="444">
        <f t="shared" ca="1" si="162"/>
        <v>-7503828063.2659121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-7503828063.2659121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-31265950.263607968</v>
      </c>
      <c r="L3108" s="444">
        <f t="shared" ca="1" si="162"/>
        <v>-7535094013.52952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-7535094013.52952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-31396225.056373</v>
      </c>
      <c r="L3109" s="444">
        <f t="shared" ca="1" si="162"/>
        <v>-7566490238.5858927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-7566490238.5858927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-31527042.660774551</v>
      </c>
      <c r="L3110" s="444">
        <f t="shared" ca="1" si="162"/>
        <v>-7598017281.2466669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-7598017281.2466669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-31658405.338527784</v>
      </c>
      <c r="L3111" s="444">
        <f t="shared" ca="1" si="162"/>
        <v>-7629675686.5851946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-7629675686.5851946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-31790315.360771645</v>
      </c>
      <c r="L3112" s="444">
        <f t="shared" ca="1" si="162"/>
        <v>-7661466001.9459658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-7661466001.9459658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-31922775.008108191</v>
      </c>
      <c r="L3113" s="444">
        <f t="shared" ca="1" si="162"/>
        <v>-7693388776.9540739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-7693388776.9540739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-32055786.570641976</v>
      </c>
      <c r="L3114" s="444">
        <f t="shared" ca="1" si="162"/>
        <v>-7725444563.5247154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-7725444563.5247154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-32189352.348019652</v>
      </c>
      <c r="L3115" s="444">
        <f t="shared" ca="1" si="162"/>
        <v>-7757633915.872735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-7757633915.872735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-32323474.649469733</v>
      </c>
      <c r="L3116" s="444">
        <f t="shared" ca="1" si="162"/>
        <v>-7789957390.5222044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-7789957390.5222044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-32458155.793842517</v>
      </c>
      <c r="L3117" s="444">
        <f t="shared" ca="1" si="162"/>
        <v>-7822415546.3160467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-7822415546.3160467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-32593398.109650191</v>
      </c>
      <c r="L3118" s="444">
        <f t="shared" ca="1" si="162"/>
        <v>-7855008944.4256973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-7855008944.4256973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-32729203.935107071</v>
      </c>
      <c r="L3119" s="444">
        <f t="shared" ca="1" si="162"/>
        <v>-7887738148.3608046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-7887738148.3608046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-32865575.618170019</v>
      </c>
      <c r="L3120" s="444">
        <f t="shared" ca="1" si="162"/>
        <v>-7920603723.9789743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-7920603723.9789743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-33002515.516579062</v>
      </c>
      <c r="L3121" s="444">
        <f t="shared" ca="1" si="162"/>
        <v>-7953606239.495553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-7953606239.495553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-33140025.997898135</v>
      </c>
      <c r="L3122" s="444">
        <f t="shared" ca="1" si="162"/>
        <v>-7986746265.4934511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-7986746265.4934511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-33278109.439556047</v>
      </c>
      <c r="L3123" s="444">
        <f t="shared" ca="1" si="162"/>
        <v>-8020024374.9330072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-8020024374.9330072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-33416768.228887532</v>
      </c>
      <c r="L3124" s="444">
        <f t="shared" ca="1" si="162"/>
        <v>-8053441143.1618948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-8053441143.1618948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-33556004.763174564</v>
      </c>
      <c r="L3125" s="444">
        <f t="shared" ca="1" si="162"/>
        <v>-8086997147.9250698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-8086997147.9250698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-33695821.449687794</v>
      </c>
      <c r="L3126" s="444">
        <f t="shared" ca="1" si="162"/>
        <v>-8120692969.3747578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-8120692969.3747578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-33836220.705728158</v>
      </c>
      <c r="L3127" s="444">
        <f t="shared" ca="1" si="162"/>
        <v>-8154529190.0804863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-8154529190.0804863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-33977204.958668694</v>
      </c>
      <c r="L3128" s="444">
        <f t="shared" ca="1" si="162"/>
        <v>-8188506395.039155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-8188506395.039155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-34118776.645996481</v>
      </c>
      <c r="L3129" s="444">
        <f t="shared" ca="1" si="162"/>
        <v>-8222625171.6851511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-8222625171.6851511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-34260938.215354793</v>
      </c>
      <c r="L3130" s="444">
        <f t="shared" ca="1" si="162"/>
        <v>-8256886109.900506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-8256886109.900506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-34403692.124585442</v>
      </c>
      <c r="L3131" s="444">
        <f t="shared" ca="1" si="162"/>
        <v>-8291289802.0250912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-8291289802.0250912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-34547040.841771215</v>
      </c>
      <c r="L3132" s="444">
        <f t="shared" ca="1" si="162"/>
        <v>-8325836842.8668623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-8325836842.8668623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-34690986.845278591</v>
      </c>
      <c r="L3133" s="444">
        <f t="shared" ca="1" si="162"/>
        <v>-8360527829.712141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-8360527829.712141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-34835532.623800591</v>
      </c>
      <c r="L3134" s="444">
        <f t="shared" ca="1" si="162"/>
        <v>-8395363362.3359413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-8395363362.3359413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-34980680.676399752</v>
      </c>
      <c r="L3135" s="444">
        <f t="shared" ca="1" si="162"/>
        <v>-8430344043.0123415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-8430344043.0123415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-35126433.512551419</v>
      </c>
      <c r="L3136" s="444">
        <f t="shared" ca="1" si="162"/>
        <v>-8465470476.5248928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-8465470476.5248928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-35272793.652187049</v>
      </c>
      <c r="L3137" s="444">
        <f t="shared" ca="1" si="162"/>
        <v>-8500743270.1770802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-8500743270.1770802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-35419763.625737831</v>
      </c>
      <c r="L3138" s="444">
        <f t="shared" ca="1" si="162"/>
        <v>-8536163033.8028183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-8536163033.8028183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-35567345.974178411</v>
      </c>
      <c r="L3139" s="444">
        <f t="shared" ca="1" si="162"/>
        <v>-8571730379.7769966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-8571730379.7769966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-35715543.249070816</v>
      </c>
      <c r="L3140" s="444">
        <f t="shared" ca="1" si="162"/>
        <v>-8607445923.0260677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-8607445923.0260677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-35864358.012608618</v>
      </c>
      <c r="L3141" s="444">
        <f t="shared" ca="1" si="162"/>
        <v>-8643310281.0386772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-8643310281.0386772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-36013792.837661155</v>
      </c>
      <c r="L3142" s="444">
        <f t="shared" ca="1" si="162"/>
        <v>-8679324073.876339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-8679324073.876339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-36163850.307818078</v>
      </c>
      <c r="L3143" s="444">
        <f t="shared" ca="1" si="162"/>
        <v>-8715487924.1841564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-8715487924.1841564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-36314533.017433986</v>
      </c>
      <c r="L3144" s="444">
        <f t="shared" ca="1" si="162"/>
        <v>-8751802457.2015896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-8751802457.2015896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-36465843.571673289</v>
      </c>
      <c r="L3145" s="444">
        <f t="shared" ca="1" si="162"/>
        <v>-8788268300.773262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-8788268300.773262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-36617784.586555257</v>
      </c>
      <c r="L3146" s="444">
        <f t="shared" ca="1" si="162"/>
        <v>-8824886085.3598175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-8824886085.3598175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-36770358.688999236</v>
      </c>
      <c r="L3147" s="444">
        <f t="shared" ca="1" si="162"/>
        <v>-8861656444.0488167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-8861656444.0488167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-36923568.516870067</v>
      </c>
      <c r="L3148" s="444">
        <f t="shared" ca="1" si="162"/>
        <v>-8898580012.5656872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-8898580012.5656872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-37077416.719023697</v>
      </c>
      <c r="L3149" s="444">
        <f t="shared" ca="1" si="162"/>
        <v>-8935657429.2847099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-8935657429.2847099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-37231905.955352955</v>
      </c>
      <c r="L3150" s="444">
        <f t="shared" ca="1" si="162"/>
        <v>-8972889335.2400627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-8972889335.2400627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-37387038.896833591</v>
      </c>
      <c r="L3151" s="444">
        <f t="shared" ca="1" si="162"/>
        <v>-9010276374.1368961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-9010276374.1368961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-37542818.225570403</v>
      </c>
      <c r="L3152" s="444">
        <f t="shared" ca="1" si="162"/>
        <v>-9047819192.3624668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-9047819192.3624668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-37699246.63484361</v>
      </c>
      <c r="L3153" s="444">
        <f t="shared" ca="1" si="162"/>
        <v>-9085518438.9973106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-9085518438.9973106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-37856326.82915546</v>
      </c>
      <c r="L3154" s="444">
        <f t="shared" ca="1" si="162"/>
        <v>-9123374765.8264656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-9123374765.8264656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-38014061.524276942</v>
      </c>
      <c r="L3155" s="444">
        <f t="shared" ca="1" si="162"/>
        <v>-9161388827.3507423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-9161388827.3507423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-38172453.447294757</v>
      </c>
      <c r="L3156" s="444">
        <f t="shared" ca="1" si="162"/>
        <v>-9199561280.7980366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-9199561280.7980366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-38331505.336658485</v>
      </c>
      <c r="L3157" s="444">
        <f t="shared" ca="1" si="162"/>
        <v>-9237892786.1346951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-9237892786.1346951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-38491219.942227893</v>
      </c>
      <c r="L3158" s="444">
        <f t="shared" ca="1" si="162"/>
        <v>-9276384006.0769234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-9276384006.0769234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-38651600.025320515</v>
      </c>
      <c r="L3159" s="444">
        <f t="shared" ca="1" si="162"/>
        <v>-9315035606.1022434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-9315035606.1022434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-38812648.358759344</v>
      </c>
      <c r="L3160" s="444">
        <f t="shared" ca="1" si="162"/>
        <v>-9353848254.4610023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-9353848254.4610023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-38974367.726920843</v>
      </c>
      <c r="L3161" s="444">
        <f t="shared" ca="1" si="162"/>
        <v>-9392822622.1879234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-9392822622.1879234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-39136760.925783016</v>
      </c>
      <c r="L3162" s="444">
        <f t="shared" ca="1" si="162"/>
        <v>-9431959383.1137066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-9431959383.1137066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-39299830.762973778</v>
      </c>
      <c r="L3163" s="444">
        <f t="shared" ca="1" si="162"/>
        <v>-9471259213.8766804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-9471259213.8766804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-39463580.057819501</v>
      </c>
      <c r="L3164" s="444">
        <f t="shared" ca="1" si="162"/>
        <v>-9510722793.9344997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-9510722793.9344997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-39628011.641393751</v>
      </c>
      <c r="L3165" s="444">
        <f t="shared" ca="1" si="162"/>
        <v>-9550350805.5758934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-9550350805.5758934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-39793128.356566221</v>
      </c>
      <c r="L3166" s="444">
        <f t="shared" ca="1" si="162"/>
        <v>-9590143933.9324589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-9590143933.9324589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-39958933.058051914</v>
      </c>
      <c r="L3167" s="444">
        <f t="shared" ca="1" si="162"/>
        <v>-9630102866.9905109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-9630102866.9905109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-40125428.612460464</v>
      </c>
      <c r="L3168" s="444">
        <f t="shared" ca="1" si="162"/>
        <v>-9670228295.602972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-9670228295.602972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-40292617.898345716</v>
      </c>
      <c r="L3169" s="444">
        <f t="shared" ca="1" si="162"/>
        <v>-9710520913.501318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-9710520913.501318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-40460503.80625549</v>
      </c>
      <c r="L3170" s="444">
        <f t="shared" ca="1" si="162"/>
        <v>-9750981417.3075733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-9750981417.3075733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-40629089.238781556</v>
      </c>
      <c r="L3171" s="444">
        <f t="shared" ca="1" si="162"/>
        <v>-9791610506.5463543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-9791610506.5463543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-40798377.110609807</v>
      </c>
      <c r="L3172" s="444">
        <f t="shared" ca="1" si="162"/>
        <v>-9832408883.6569633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-9832408883.6569633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-40968370.348570682</v>
      </c>
      <c r="L3173" s="444">
        <f t="shared" ca="1" si="162"/>
        <v>-9873377254.0055332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-9873377254.0055332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-41139071.891689718</v>
      </c>
      <c r="L3174" s="444">
        <f t="shared" ca="1" si="162"/>
        <v>-9914516325.8972225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-9914516325.8972225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-41310484.691238426</v>
      </c>
      <c r="L3175" s="444">
        <f t="shared" ca="1" si="162"/>
        <v>-9955826810.5884609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-9955826810.5884609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-41482611.710785255</v>
      </c>
      <c r="L3176" s="444">
        <f t="shared" ca="1" si="162"/>
        <v>-9997309422.2992458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-9997309422.2992458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-41655455.926246859</v>
      </c>
      <c r="L3177" s="444">
        <f t="shared" ca="1" si="162"/>
        <v>-10038964878.225492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-10038964878.225492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-41829020.325939551</v>
      </c>
      <c r="L3178" s="444">
        <f t="shared" ca="1" si="162"/>
        <v>-10080793898.551432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-10080793898.551432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-42003307.910630964</v>
      </c>
      <c r="L3179" s="444">
        <f t="shared" ca="1" si="162"/>
        <v>-10122797206.462063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-10122797206.462063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-42178321.69359193</v>
      </c>
      <c r="L3180" s="444">
        <f t="shared" ca="1" si="162"/>
        <v>-10164975528.155655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-10164975528.155655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-42354064.700648561</v>
      </c>
      <c r="L3181" s="444">
        <f t="shared" ca="1" si="162"/>
        <v>-10207329592.856304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-10207329592.856304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-42530539.970234603</v>
      </c>
      <c r="L3182" s="444">
        <f t="shared" ca="1" si="162"/>
        <v>-10249860132.826538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-10249860132.826538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-42707750.553443909</v>
      </c>
      <c r="L3183" s="444">
        <f t="shared" ca="1" si="162"/>
        <v>-10292567883.379982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-10292567883.379982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-42885699.514083259</v>
      </c>
      <c r="L3184" s="444">
        <f t="shared" ca="1" si="162"/>
        <v>-10335453582.894066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-10335453582.894066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-43064389.928725272</v>
      </c>
      <c r="L3185" s="444">
        <f t="shared" ca="1" si="162"/>
        <v>-10378517972.822792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-10378517972.822792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-43243824.886761636</v>
      </c>
      <c r="L3186" s="444">
        <f t="shared" ca="1" si="162"/>
        <v>-10421761797.709553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-10421761797.709553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-43424007.490456469</v>
      </c>
      <c r="L3187" s="444">
        <f t="shared" ca="1" si="162"/>
        <v>-10465185805.200008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-10465185805.200008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-43604940.855000034</v>
      </c>
      <c r="L3188" s="444">
        <f t="shared" ca="1" si="162"/>
        <v>-10508790746.055008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-10508790746.055008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-43786628.108562529</v>
      </c>
      <c r="L3189" s="444">
        <f t="shared" ca="1" si="162"/>
        <v>-10552577374.16357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-10552577374.16357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-43969072.392348208</v>
      </c>
      <c r="L3190" s="444">
        <f t="shared" ca="1" si="162"/>
        <v>-10596546446.555918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-10596546446.555918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-44152276.86064966</v>
      </c>
      <c r="L3191" s="444">
        <f t="shared" ca="1" si="162"/>
        <v>-10640698723.416567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-10640698723.416567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-44336244.680902362</v>
      </c>
      <c r="L3192" s="444">
        <f t="shared" ca="1" si="162"/>
        <v>-10685034968.097469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-10685034968.097469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-44520979.033739455</v>
      </c>
      <c r="L3193" s="444">
        <f t="shared" ca="1" si="162"/>
        <v>-10729555947.131208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-10729555947.131208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-44706483.113046698</v>
      </c>
      <c r="L3194" s="444">
        <f t="shared" ca="1" si="162"/>
        <v>-10774262430.244255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-10774262430.244255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-44892760.126017727</v>
      </c>
      <c r="L3195" s="444">
        <f t="shared" ca="1" si="162"/>
        <v>-10819155190.370274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-10819155190.370274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-45079813.293209471</v>
      </c>
      <c r="L3196" s="444">
        <f t="shared" ca="1" si="162"/>
        <v>-10864235003.663483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-10864235003.663483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-45267645.848597847</v>
      </c>
      <c r="L3197" s="444">
        <f t="shared" ca="1" si="162"/>
        <v>-10909502649.512081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-10909502649.512081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-45456261.039633669</v>
      </c>
      <c r="L3198" s="444">
        <f t="shared" ca="1" si="162"/>
        <v>-10954958910.551714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-10954958910.551714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-45645662.12729881</v>
      </c>
      <c r="L3199" s="444">
        <f t="shared" ca="1" si="162"/>
        <v>-11000604572.679012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-11000604572.679012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-45835852.386162549</v>
      </c>
      <c r="L3200" s="444">
        <f t="shared" ca="1" si="162"/>
        <v>-11046440425.065174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-11046440425.065174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-46026835.104438223</v>
      </c>
      <c r="L3201" s="444">
        <f t="shared" ca="1" si="162"/>
        <v>-11092467260.169613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-11092467260.169613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-46218613.584040053</v>
      </c>
      <c r="L3202" s="444">
        <f t="shared" ca="1" si="162"/>
        <v>-11138685873.753653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-11138685873.753653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-46411191.140640222</v>
      </c>
      <c r="L3203" s="444">
        <f t="shared" ca="1" si="162"/>
        <v>-11185097064.894293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-11185097064.894293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-46604571.103726223</v>
      </c>
      <c r="L3204" s="444">
        <f t="shared" ca="1" si="162"/>
        <v>-11231701635.998018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-11231701635.998018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-46798756.816658407</v>
      </c>
      <c r="L3205" s="444">
        <f t="shared" ca="1" si="162"/>
        <v>-11278500392.814676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-11278500392.814676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-46993751.636727817</v>
      </c>
      <c r="L3206" s="444">
        <f t="shared" ca="1" si="162"/>
        <v>-11325494144.451405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-11325494144.451405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-47189558.935214184</v>
      </c>
      <c r="L3207" s="444">
        <f t="shared" ca="1" si="162"/>
        <v>-11372683703.38662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-11372683703.38662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-47386182.097444251</v>
      </c>
      <c r="L3208" s="444">
        <f t="shared" ca="1" si="162"/>
        <v>-11420069885.484064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-11420069885.484064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-47583624.522850268</v>
      </c>
      <c r="L3209" s="444">
        <f t="shared" ca="1" si="162"/>
        <v>-11467653510.006914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-11467653510.006914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-47781889.625028811</v>
      </c>
      <c r="L3210" s="444">
        <f t="shared" ca="1" si="162"/>
        <v>-11515435399.631943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-11515435399.631943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-47980980.83179976</v>
      </c>
      <c r="L3211" s="444">
        <f t="shared" ca="1" si="162"/>
        <v>-11563416380.463743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-11563416380.463743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-48180901.585265599</v>
      </c>
      <c r="L3212" s="444">
        <f t="shared" ca="1" si="162"/>
        <v>-11611597282.049009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-11611597282.049009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-48381655.341870874</v>
      </c>
      <c r="L3213" s="444">
        <f t="shared" ca="1" si="162"/>
        <v>-11659978937.390881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-11659978937.390881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-48583245.572462</v>
      </c>
      <c r="L3214" s="444">
        <f t="shared" ca="1" si="162"/>
        <v>-11708562182.963343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-11708562182.963343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-48785675.762347259</v>
      </c>
      <c r="L3215" s="444">
        <f t="shared" ca="1" si="162"/>
        <v>-11757347858.725691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-11757347858.725691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-48988949.411357045</v>
      </c>
      <c r="L3216" s="444">
        <f t="shared" ca="1" si="162"/>
        <v>-11806336808.137049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-11806336808.137049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-49193070.033904366</v>
      </c>
      <c r="L3217" s="444">
        <f t="shared" ca="1" si="162"/>
        <v>-11855529878.170954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-11855529878.170954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-49398041.159045637</v>
      </c>
      <c r="L3218" s="444">
        <f t="shared" ca="1" si="162"/>
        <v>-11904927919.33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-11904927919.33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-49603866.330541663</v>
      </c>
      <c r="L3219" s="444">
        <f t="shared" ca="1" si="162"/>
        <v>-11954531785.660542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-11954531785.660542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-49810549.106918924</v>
      </c>
      <c r="L3220" s="444">
        <f t="shared" ca="1" si="162"/>
        <v>-12004342334.76746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-12004342334.76746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-50018093.061531082</v>
      </c>
      <c r="L3221" s="444">
        <f t="shared" ca="1" si="162"/>
        <v>-12054360427.828991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-12054360427.828991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-50226501.782620795</v>
      </c>
      <c r="L3222" s="444">
        <f t="shared" ca="1" si="162"/>
        <v>-12104586929.611612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-12104586929.611612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-50435778.873381719</v>
      </c>
      <c r="L3223" s="444">
        <f t="shared" ca="1" si="162"/>
        <v>-12155022708.484995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-12155022708.484995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-50645927.952020809</v>
      </c>
      <c r="L3224" s="444">
        <f t="shared" ca="1" si="162"/>
        <v>-12205668636.437016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-12205668636.437016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-50856952.651820898</v>
      </c>
      <c r="L3225" s="444">
        <f t="shared" ca="1" si="162"/>
        <v>-12256525589.088837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-12256525589.088837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-51068856.621203482</v>
      </c>
      <c r="L3226" s="444">
        <f t="shared" ca="1" si="162"/>
        <v>-12307594445.710041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-12307594445.710041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-51281643.523791835</v>
      </c>
      <c r="L3227" s="444">
        <f t="shared" ca="1" si="162"/>
        <v>-12358876089.233833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-12358876089.233833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-51495317.038474306</v>
      </c>
      <c r="L3228" s="444">
        <f t="shared" ca="1" si="162"/>
        <v>-12410371406.272308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-12410371406.272308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-51709880.859467953</v>
      </c>
      <c r="L3229" s="444">
        <f t="shared" ca="1" si="162"/>
        <v>-12462081287.131777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-12462081287.131777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-51925338.696382403</v>
      </c>
      <c r="L3230" s="444">
        <f t="shared" ca="1" si="162"/>
        <v>-12514006625.828159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-12514006625.828159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-52141694.274283998</v>
      </c>
      <c r="L3231" s="444">
        <f t="shared" ca="1" si="162"/>
        <v>-12566148320.102444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-12566148320.102444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-52358951.33376018</v>
      </c>
      <c r="L3232" s="444">
        <f t="shared" ca="1" si="162"/>
        <v>-12618507271.436203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-12618507271.436203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-52577113.63098418</v>
      </c>
      <c r="L3233" s="444">
        <f t="shared" ca="1" si="162"/>
        <v>-12671084385.067186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-12671084385.067186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-52796184.937779941</v>
      </c>
      <c r="L3234" s="444">
        <f t="shared" ca="1" si="162"/>
        <v>-12723880570.004967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-12723880570.004967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-53016169.041687362</v>
      </c>
      <c r="L3235" s="444">
        <f t="shared" ca="1" si="162"/>
        <v>-12776896739.046654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-12776896739.046654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-53237069.746027723</v>
      </c>
      <c r="L3236" s="444">
        <f t="shared" ca="1" si="162"/>
        <v>-12830133808.792681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-12830133808.792681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-53458890.869969502</v>
      </c>
      <c r="L3237" s="444">
        <f t="shared" ca="1" si="162"/>
        <v>-12883592699.662651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-12883592699.662651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-53681636.248594381</v>
      </c>
      <c r="L3238" s="444">
        <f t="shared" ca="1" si="162"/>
        <v>-12937274335.911245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-12937274335.911245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-53905309.732963525</v>
      </c>
      <c r="L3239" s="444">
        <f t="shared" ca="1" si="162"/>
        <v>-12991179645.644209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-12991179645.644209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-54129915.190184206</v>
      </c>
      <c r="L3240" s="444">
        <f t="shared" ca="1" si="162"/>
        <v>-13045309560.834393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-13045309560.834393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-54355456.503476635</v>
      </c>
      <c r="L3241" s="444">
        <f t="shared" ca="1" si="162"/>
        <v>-13099665017.33787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-13099665017.33787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-54581937.57224112</v>
      </c>
      <c r="L3242" s="444">
        <f t="shared" ca="1" si="162"/>
        <v>-13154246954.91011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-13154246954.91011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-54809362.312125459</v>
      </c>
      <c r="L3243" s="444">
        <f t="shared" ca="1" si="162"/>
        <v>-13209056317.222237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-13209056317.222237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-55037734.655092649</v>
      </c>
      <c r="L3244" s="444">
        <f t="shared" ca="1" si="162"/>
        <v>-13264094051.877329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-13264094051.877329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-55267058.549488872</v>
      </c>
      <c r="L3245" s="444">
        <f t="shared" ca="1" si="162"/>
        <v>-13319361110.426817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-13319361110.426817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-55497337.960111737</v>
      </c>
      <c r="L3246" s="444">
        <f t="shared" ca="1" si="162"/>
        <v>-13374858448.386929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-13374858448.386929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-55728576.868278868</v>
      </c>
      <c r="L3247" s="444">
        <f t="shared" ca="1" si="162"/>
        <v>-13430587025.255207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-13430587025.255207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-55960779.271896698</v>
      </c>
      <c r="L3248" s="444">
        <f t="shared" ca="1" si="162"/>
        <v>-13486547804.527103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-13486547804.527103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-56193949.18552959</v>
      </c>
      <c r="L3249" s="444">
        <f t="shared" ca="1" si="162"/>
        <v>-13542741753.712633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-13542741753.712633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-56428090.640469305</v>
      </c>
      <c r="L3250" s="444">
        <f t="shared" ca="1" si="162"/>
        <v>-13599169844.353102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-13599169844.353102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-56663207.684804589</v>
      </c>
      <c r="L3251" s="444">
        <f t="shared" ca="1" si="162"/>
        <v>-13655833052.037907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-13655833052.037907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-56899304.38349127</v>
      </c>
      <c r="L3252" s="444">
        <f t="shared" ca="1" si="162"/>
        <v>-13712732356.421398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-13712732356.421398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-57136384.818422489</v>
      </c>
      <c r="L3253" s="444">
        <f t="shared" ca="1" si="162"/>
        <v>-13769868741.23982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-13769868741.23982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-57374453.088499248</v>
      </c>
      <c r="L3254" s="444">
        <f t="shared" ca="1" si="162"/>
        <v>-13827243194.32832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-13827243194.32832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-57613513.309701331</v>
      </c>
      <c r="L3255" s="444">
        <f t="shared" ca="1" si="162"/>
        <v>-13884856707.638021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-13884856707.638021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-57853569.615158424</v>
      </c>
      <c r="L3256" s="444">
        <f t="shared" ca="1" si="162"/>
        <v>-13942710277.25318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-13942710277.25318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-58094626.155221581</v>
      </c>
      <c r="L3257" s="444">
        <f t="shared" ca="1" si="162"/>
        <v>-14000804903.408401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-14000804903.408401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-58336687.097535014</v>
      </c>
      <c r="L3258" s="444">
        <f t="shared" ca="1" si="162"/>
        <v>-14059141590.505936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-14059141590.505936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-58579756.627108067</v>
      </c>
      <c r="L3259" s="444">
        <f t="shared" ca="1" si="162"/>
        <v>-14117721347.133043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-14117721347.133043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-58823838.946387678</v>
      </c>
      <c r="L3260" s="444">
        <f t="shared" ca="1" si="162"/>
        <v>-14176545186.079432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-14176545186.079432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-59068938.275330968</v>
      </c>
      <c r="L3261" s="444">
        <f t="shared" ca="1" si="162"/>
        <v>-14235614124.354763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-14235614124.354763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-59315058.851478167</v>
      </c>
      <c r="L3262" s="444">
        <f t="shared" ca="1" si="162"/>
        <v>-14294929183.206242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-14294929183.206242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-59562204.930026002</v>
      </c>
      <c r="L3263" s="444">
        <f t="shared" ca="1" si="162"/>
        <v>-14354491388.136267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-14354491388.136267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-59810380.78390111</v>
      </c>
      <c r="L3264" s="444">
        <f t="shared" ca="1" si="162"/>
        <v>-14414301768.920168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-14414301768.920168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-60059590.703834035</v>
      </c>
      <c r="L3265" s="444">
        <f t="shared" ca="1" si="162"/>
        <v>-14474361359.624002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-14474361359.624002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-60309838.998433352</v>
      </c>
      <c r="L3266" s="444">
        <f t="shared" ca="1" si="162"/>
        <v>-14534671198.622437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-14534671198.622437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-60561129.994260162</v>
      </c>
      <c r="L3267" s="444">
        <f t="shared" ca="1" si="162"/>
        <v>-14595232328.616697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-14595232328.616697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-60813468.03590291</v>
      </c>
      <c r="L3268" s="444">
        <f t="shared" ca="1" si="162"/>
        <v>-14656045796.652599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-14656045796.652599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-61066857.486052498</v>
      </c>
      <c r="L3269" s="444">
        <f t="shared" ca="1" si="162"/>
        <v>-14717112654.138651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-14717112654.138651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-61321302.725577712</v>
      </c>
      <c r="L3270" s="444">
        <f t="shared" ca="1" si="162"/>
        <v>-14778433956.864229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-14778433956.864229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-61576808.153600954</v>
      </c>
      <c r="L3271" s="444">
        <f t="shared" ca="1" si="162"/>
        <v>-14840010765.01783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-14840010765.01783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-61833378.187574297</v>
      </c>
      <c r="L3272" s="444">
        <f t="shared" ca="1" si="162"/>
        <v>-14901844143.205404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-14901844143.205404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-62091017.263355851</v>
      </c>
      <c r="L3273" s="444">
        <f t="shared" ca="1" si="162"/>
        <v>-14963935160.46876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-14963935160.46876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-62349729.835286506</v>
      </c>
      <c r="L3274" s="444">
        <f t="shared" ca="1" si="162"/>
        <v>-15026284890.304047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-15026284890.304047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-62609520.376266867</v>
      </c>
      <c r="L3275" s="444">
        <f t="shared" ca="1" si="162"/>
        <v>-15088894410.680313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-15088894410.680313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-62870393.37783464</v>
      </c>
      <c r="L3276" s="444">
        <f t="shared" ca="1" si="162"/>
        <v>-15151764804.058147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-15151764804.058147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-63132353.350242287</v>
      </c>
      <c r="L3277" s="444">
        <f t="shared" ca="1" si="162"/>
        <v>-15214897157.40839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-15214897157.40839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-63395404.822534963</v>
      </c>
      <c r="L3278" s="444">
        <f t="shared" ca="1" si="162"/>
        <v>-15278292562.230925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-15278292562.230925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-63659552.342628859</v>
      </c>
      <c r="L3279" s="444">
        <f t="shared" ca="1" si="162"/>
        <v>-15341952114.573553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-15341952114.573553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-63924800.477389805</v>
      </c>
      <c r="L3280" s="444">
        <f t="shared" ca="1" si="162"/>
        <v>-15405876915.050943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-15405876915.050943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-64191153.812712274</v>
      </c>
      <c r="L3281" s="444">
        <f t="shared" ca="1" si="162"/>
        <v>-15470068068.863655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-15470068068.863655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-64458616.953598559</v>
      </c>
      <c r="L3282" s="444">
        <f t="shared" ca="1" si="162"/>
        <v>-15534526685.817253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-15534526685.817253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-64727194.524238549</v>
      </c>
      <c r="L3283" s="444">
        <f t="shared" ca="1" si="162"/>
        <v>-15599253880.341492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-15599253880.341492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-64996891.168089546</v>
      </c>
      <c r="L3284" s="444">
        <f t="shared" ca="1" si="162"/>
        <v>-15664250771.509581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-15664250771.509581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-65267711.547956593</v>
      </c>
      <c r="L3285" s="444">
        <f t="shared" ca="1" si="162"/>
        <v>-15729518483.057537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-15729518483.057537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-65539660.346073076</v>
      </c>
      <c r="L3286" s="444">
        <f t="shared" ca="1" si="162"/>
        <v>-15795058143.40361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-15795058143.40361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-65812742.264181718</v>
      </c>
      <c r="L3287" s="444">
        <f t="shared" ca="1" si="162"/>
        <v>-15860870885.667791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-15860870885.667791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-66086962.023615807</v>
      </c>
      <c r="L3288" s="444">
        <f t="shared" ca="1" si="162"/>
        <v>-15926957847.691406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-15926957847.691406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-66362324.365380868</v>
      </c>
      <c r="L3289" s="444">
        <f t="shared" ca="1" si="162"/>
        <v>-15993320172.056787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-15993320172.056787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-66638834.050236613</v>
      </c>
      <c r="L3290" s="444">
        <f t="shared" ca="1" si="162"/>
        <v>-16059959006.107023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-16059959006.107023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-66916495.858779259</v>
      </c>
      <c r="L3291" s="444">
        <f t="shared" ca="1" si="162"/>
        <v>-16126875501.965803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-16126875501.965803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-67195314.591524184</v>
      </c>
      <c r="L3292" s="444">
        <f t="shared" ca="1" si="162"/>
        <v>-16194070816.557327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-16194070816.557327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-67475295.06898886</v>
      </c>
      <c r="L3293" s="444">
        <f t="shared" ca="1" si="162"/>
        <v>-16261546111.626316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-16261546111.626316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-67756442.131776318</v>
      </c>
      <c r="L3294" s="444">
        <f t="shared" ca="1" si="162"/>
        <v>-16329302553.758093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-16329302553.758093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-68038760.640658721</v>
      </c>
      <c r="L3295" s="444">
        <f t="shared" ca="1" si="162"/>
        <v>-16397341314.398752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-16397341314.398752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-68322255.476661474</v>
      </c>
      <c r="L3296" s="444">
        <f t="shared" ca="1" si="162"/>
        <v>-16465663569.875414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-16465663569.875414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-68606931.54114756</v>
      </c>
      <c r="L3297" s="444">
        <f t="shared" ca="1" si="162"/>
        <v>-16534270501.416561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-16534270501.416561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-68892793.75590235</v>
      </c>
      <c r="L3298" s="444">
        <f t="shared" ca="1" si="162"/>
        <v>-16603163295.172464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-16603163295.172464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-69179847.063218594</v>
      </c>
      <c r="L3299" s="444">
        <f t="shared" ca="1" si="162"/>
        <v>-16672343142.235683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-16672343142.235683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-69468096.425982028</v>
      </c>
      <c r="L3300" s="444">
        <f t="shared" ca="1" si="162"/>
        <v>-16741811238.661665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-16741811238.661665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-69757546.827756941</v>
      </c>
      <c r="L3301" s="444">
        <f t="shared" ca="1" si="162"/>
        <v>-16811568785.489422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-16811568785.489422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-70048203.272872597</v>
      </c>
      <c r="L3302" s="444">
        <f t="shared" ca="1" si="162"/>
        <v>-16881616988.762295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-16881616988.762295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-70340070.786509559</v>
      </c>
      <c r="L3303" s="444">
        <f t="shared" ca="1" si="162"/>
        <v>-16951957059.548805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-16951957059.548805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-70633154.414786696</v>
      </c>
      <c r="L3304" s="444">
        <f t="shared" ca="1" si="162"/>
        <v>-17022590213.963593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-17022590213.963593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-70927459.224848315</v>
      </c>
      <c r="L3305" s="444">
        <f t="shared" ca="1" si="162"/>
        <v>-17093517673.18844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-17093517673.18844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-71222990.304951832</v>
      </c>
      <c r="L3306" s="444">
        <f t="shared" ca="1" si="162"/>
        <v>-17164740663.493393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-17164740663.493393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-71519752.764555797</v>
      </c>
      <c r="L3307" s="444">
        <f t="shared" ca="1" si="162"/>
        <v>-17236260416.25795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-17236260416.25795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-71817751.734408125</v>
      </c>
      <c r="L3308" s="444">
        <f t="shared" ca="1" si="162"/>
        <v>-17308078167.992359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-17308078167.992359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-72116992.366634831</v>
      </c>
      <c r="L3309" s="444">
        <f t="shared" ca="1" si="162"/>
        <v>-17380195160.358994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-17380195160.358994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-72417479.834829137</v>
      </c>
      <c r="L3310" s="444">
        <f t="shared" ca="1" si="162"/>
        <v>-17452612640.193821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-17452612640.193821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-72719219.334140927</v>
      </c>
      <c r="L3311" s="444">
        <f t="shared" ca="1" si="162"/>
        <v>-17525331859.527962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-17525331859.527962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-73022216.081366509</v>
      </c>
      <c r="L3312" s="444">
        <f t="shared" ca="1" si="162"/>
        <v>-17598354075.609329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-17598354075.609329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-73326475.315038875</v>
      </c>
      <c r="L3313" s="444">
        <f t="shared" ca="1" si="162"/>
        <v>-17671680550.92437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-17671680550.92437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-73632002.295518205</v>
      </c>
      <c r="L3314" s="444">
        <f t="shared" ca="1" si="162"/>
        <v>-17745312553.219887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-17745312553.219887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-73938802.305082858</v>
      </c>
      <c r="L3315" s="444">
        <f t="shared" ca="1" si="162"/>
        <v>-17819251355.524971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-17819251355.524971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-74246880.648020715</v>
      </c>
      <c r="L3316" s="444">
        <f t="shared" ca="1" si="162"/>
        <v>-17893498236.172993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-17893498236.172993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-74556242.650720805</v>
      </c>
      <c r="L3317" s="444">
        <f t="shared" ca="1" si="162"/>
        <v>-17968054478.823715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-17968054478.823715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-74866893.661765486</v>
      </c>
      <c r="L3318" s="444">
        <f t="shared" ca="1" si="162"/>
        <v>-18042921372.485481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-18042921372.485481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-75178839.052022845</v>
      </c>
      <c r="L3319" s="444">
        <f t="shared" ca="1" si="162"/>
        <v>-18118100211.537502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-18118100211.537502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-75492084.214739591</v>
      </c>
      <c r="L3320" s="444">
        <f t="shared" ca="1" si="162"/>
        <v>-18193592295.752243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-18193592295.752243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-75806634.56563434</v>
      </c>
      <c r="L3321" s="444">
        <f t="shared" ca="1" si="162"/>
        <v>-18269398930.317879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-18269398930.317879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-76122495.542991161</v>
      </c>
      <c r="L3322" s="444">
        <f t="shared" ca="1" si="162"/>
        <v>-18345521425.86087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-18345521425.86087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-76439672.60775362</v>
      </c>
      <c r="L3323" s="444">
        <f t="shared" ref="L3323:L3577" ca="1" si="167">I3323-J3323+K3323</f>
        <v>-18421961098.468624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-18421961098.468624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-76758171.243619263</v>
      </c>
      <c r="L3324" s="444">
        <f t="shared" ca="1" si="167"/>
        <v>-18498719269.712242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-18498719269.712242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-77077996.957134336</v>
      </c>
      <c r="L3325" s="444">
        <f t="shared" ca="1" si="167"/>
        <v>-18575797266.669376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-18575797266.669376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-77399155.277789071</v>
      </c>
      <c r="L3326" s="444">
        <f t="shared" ca="1" si="167"/>
        <v>-18653196421.947166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-18653196421.947166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-77721651.758113191</v>
      </c>
      <c r="L3327" s="444">
        <f t="shared" ca="1" si="167"/>
        <v>-18730918073.70528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-18730918073.70528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-78045491.973772004</v>
      </c>
      <c r="L3328" s="444">
        <f t="shared" ca="1" si="167"/>
        <v>-18808963565.67905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-18808963565.67905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-78370681.523662716</v>
      </c>
      <c r="L3329" s="444">
        <f t="shared" ca="1" si="167"/>
        <v>-18887334247.202713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-18887334247.202713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-78697226.030011296</v>
      </c>
      <c r="L3330" s="444">
        <f t="shared" ca="1" si="167"/>
        <v>-18966031473.232723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-18966031473.232723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-79025131.138469681</v>
      </c>
      <c r="L3331" s="444">
        <f t="shared" ca="1" si="167"/>
        <v>-19045056604.371193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-19045056604.371193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-79354402.518213302</v>
      </c>
      <c r="L3332" s="444">
        <f t="shared" ca="1" si="167"/>
        <v>-19124411006.889408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-19124411006.889408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-79685045.862039194</v>
      </c>
      <c r="L3333" s="444">
        <f t="shared" ca="1" si="167"/>
        <v>-19204096052.751446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-19204096052.751446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-80017066.886464357</v>
      </c>
      <c r="L3334" s="444">
        <f t="shared" ca="1" si="167"/>
        <v>-19284113119.637909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-19284113119.637909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-80350471.331824616</v>
      </c>
      <c r="L3335" s="444">
        <f t="shared" ca="1" si="167"/>
        <v>-19364463590.969734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-19364463590.969734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-80685264.962373897</v>
      </c>
      <c r="L3336" s="444">
        <f t="shared" ca="1" si="167"/>
        <v>-19445148855.93211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-19445148855.93211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-81021453.566383794</v>
      </c>
      <c r="L3337" s="444">
        <f t="shared" ca="1" si="167"/>
        <v>-19526170309.498493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-19526170309.498493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-81359042.956243724</v>
      </c>
      <c r="L3338" s="444">
        <f t="shared" ca="1" si="167"/>
        <v>-19607529352.454739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-19607529352.454739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-81698038.968561411</v>
      </c>
      <c r="L3339" s="444">
        <f t="shared" ca="1" si="167"/>
        <v>-19689227391.423302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-19689227391.423302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-82038447.464263752</v>
      </c>
      <c r="L3340" s="444">
        <f t="shared" ca="1" si="167"/>
        <v>-19771265838.887566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-19771265838.887566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-82380274.328698188</v>
      </c>
      <c r="L3341" s="444">
        <f t="shared" ca="1" si="167"/>
        <v>-19853646113.216263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-19853646113.216263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-82723525.471734434</v>
      </c>
      <c r="L3342" s="444">
        <f t="shared" ca="1" si="167"/>
        <v>-19936369638.687996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-19936369638.687996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-83068206.827866644</v>
      </c>
      <c r="L3343" s="444">
        <f t="shared" ca="1" si="167"/>
        <v>-20019437845.515862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-20019437845.515862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-83414324.35631609</v>
      </c>
      <c r="L3344" s="444">
        <f t="shared" ca="1" si="167"/>
        <v>-20102852169.872177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-20102852169.872177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-83761884.041134074</v>
      </c>
      <c r="L3345" s="444">
        <f t="shared" ca="1" si="167"/>
        <v>-20186614053.913311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-20186614053.913311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-84110891.891305462</v>
      </c>
      <c r="L3346" s="444">
        <f t="shared" ca="1" si="167"/>
        <v>-20270724945.804615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-20270724945.804615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-84461353.940852568</v>
      </c>
      <c r="L3347" s="444">
        <f t="shared" ca="1" si="167"/>
        <v>-20355186299.745468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-20355186299.745468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-84813276.248939455</v>
      </c>
      <c r="L3348" s="444">
        <f t="shared" ca="1" si="167"/>
        <v>-20439999575.994408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-20439999575.994408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-85166664.899976701</v>
      </c>
      <c r="L3349" s="444">
        <f t="shared" ca="1" si="167"/>
        <v>-20525166240.894382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-20525166240.894382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-85521526.003726587</v>
      </c>
      <c r="L3350" s="444">
        <f t="shared" ca="1" si="167"/>
        <v>-20610687766.898109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-20610687766.898109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-85877865.695408791</v>
      </c>
      <c r="L3351" s="444">
        <f t="shared" ca="1" si="167"/>
        <v>-20696565632.593517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-20696565632.593517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-86235690.135806322</v>
      </c>
      <c r="L3352" s="444">
        <f t="shared" ca="1" si="167"/>
        <v>-20782801322.729324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-20782801322.729324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-86595005.511372179</v>
      </c>
      <c r="L3353" s="444">
        <f t="shared" ca="1" si="167"/>
        <v>-20869396328.240696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-20869396328.240696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-86955818.034336239</v>
      </c>
      <c r="L3354" s="444">
        <f t="shared" ca="1" si="167"/>
        <v>-20956352146.275032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-20956352146.275032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-87318133.942812636</v>
      </c>
      <c r="L3355" s="444">
        <f t="shared" ca="1" si="167"/>
        <v>-21043670280.217846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-21043670280.217846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-87681959.500907689</v>
      </c>
      <c r="L3356" s="444">
        <f t="shared" ca="1" si="167"/>
        <v>-21131352239.718754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-21131352239.718754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-88047300.998828143</v>
      </c>
      <c r="L3357" s="444">
        <f t="shared" ca="1" si="167"/>
        <v>-21219399540.717583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-21219399540.717583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-88414164.752989933</v>
      </c>
      <c r="L3358" s="444">
        <f t="shared" ca="1" si="167"/>
        <v>-21307813705.470573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-21307813705.470573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-88782557.106127381</v>
      </c>
      <c r="L3359" s="444">
        <f t="shared" ca="1" si="167"/>
        <v>-21396596262.576702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-21396596262.576702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-89152484.427402928</v>
      </c>
      <c r="L3360" s="444">
        <f t="shared" ca="1" si="167"/>
        <v>-21485748747.004105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-21485748747.004105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-89523953.112517104</v>
      </c>
      <c r="L3361" s="444">
        <f t="shared" ca="1" si="167"/>
        <v>-21575272700.116623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-21575272700.116623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-89896969.583819255</v>
      </c>
      <c r="L3362" s="444">
        <f t="shared" ca="1" si="167"/>
        <v>-21665169669.700443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-21665169669.700443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-90271540.290418506</v>
      </c>
      <c r="L3363" s="444">
        <f t="shared" ca="1" si="167"/>
        <v>-21755441209.99086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-21755441209.99086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-90647671.708295256</v>
      </c>
      <c r="L3364" s="444">
        <f t="shared" ca="1" si="167"/>
        <v>-21846088881.699154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-21846088881.699154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-91025370.340413138</v>
      </c>
      <c r="L3365" s="444">
        <f t="shared" ca="1" si="167"/>
        <v>-21937114252.039566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-21937114252.039566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-91404642.71683152</v>
      </c>
      <c r="L3366" s="444">
        <f t="shared" ca="1" si="167"/>
        <v>-22028518894.756397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-22028518894.756397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-91785495.394818321</v>
      </c>
      <c r="L3367" s="444">
        <f t="shared" ca="1" si="167"/>
        <v>-22120304390.151215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-22120304390.151215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-92167934.958963394</v>
      </c>
      <c r="L3368" s="444">
        <f t="shared" ca="1" si="167"/>
        <v>-22212472325.110176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-22212472325.110176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-92551968.021292403</v>
      </c>
      <c r="L3369" s="444">
        <f t="shared" ca="1" si="167"/>
        <v>-22305024293.13147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-22305024293.13147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-92937601.221381128</v>
      </c>
      <c r="L3370" s="444">
        <f t="shared" ca="1" si="167"/>
        <v>-22397961894.352852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-22397961894.352852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-93324841.226470217</v>
      </c>
      <c r="L3371" s="444">
        <f t="shared" ca="1" si="167"/>
        <v>-22491286735.579323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-22491286735.579323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-93713694.731580511</v>
      </c>
      <c r="L3372" s="444">
        <f t="shared" ca="1" si="167"/>
        <v>-22585000430.310902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-22585000430.310902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-94104168.459628761</v>
      </c>
      <c r="L3373" s="444">
        <f t="shared" ca="1" si="167"/>
        <v>-22679104598.770531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-22679104598.770531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-94496269.161543876</v>
      </c>
      <c r="L3374" s="444">
        <f t="shared" ca="1" si="167"/>
        <v>-22773600867.932076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-22773600867.932076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-94890003.616383642</v>
      </c>
      <c r="L3375" s="444">
        <f t="shared" ca="1" si="167"/>
        <v>-22868490871.548458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-22868490871.548458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-95285378.631451905</v>
      </c>
      <c r="L3376" s="444">
        <f t="shared" ca="1" si="167"/>
        <v>-22963776250.179909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-22963776250.179909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-95682401.042416289</v>
      </c>
      <c r="L3377" s="444">
        <f t="shared" ca="1" si="167"/>
        <v>-23059458651.222324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-23059458651.222324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-96081077.713426352</v>
      </c>
      <c r="L3378" s="444">
        <f t="shared" ca="1" si="167"/>
        <v>-23155539728.935749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-23155539728.935749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-96481415.53723228</v>
      </c>
      <c r="L3379" s="444">
        <f t="shared" ca="1" si="167"/>
        <v>-23252021144.47298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-23252021144.47298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-96883421.43530409</v>
      </c>
      <c r="L3380" s="444">
        <f t="shared" ca="1" si="167"/>
        <v>-23348904565.908283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-23348904565.908283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-97287102.357951179</v>
      </c>
      <c r="L3381" s="444">
        <f t="shared" ca="1" si="167"/>
        <v>-23446191668.266235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-23446191668.266235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-97692465.284442648</v>
      </c>
      <c r="L3382" s="444">
        <f t="shared" ca="1" si="167"/>
        <v>-23543884133.550678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-23543884133.550678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-98099517.223127827</v>
      </c>
      <c r="L3383" s="444">
        <f t="shared" ca="1" si="167"/>
        <v>-23641983650.773808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-23641983650.773808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-98508265.211557537</v>
      </c>
      <c r="L3384" s="444">
        <f t="shared" ca="1" si="167"/>
        <v>-23740491915.985367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-23740491915.985367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-98918716.316605687</v>
      </c>
      <c r="L3385" s="444">
        <f t="shared" ca="1" si="167"/>
        <v>-23839410632.301971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-23839410632.301971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-99330877.63459155</v>
      </c>
      <c r="L3386" s="444">
        <f t="shared" ca="1" si="167"/>
        <v>-23938741509.936562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-23938741509.936562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-99744756.29140234</v>
      </c>
      <c r="L3387" s="444">
        <f t="shared" ca="1" si="167"/>
        <v>-24038486266.227962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-24038486266.227962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-100160359.44261651</v>
      </c>
      <c r="L3388" s="444">
        <f t="shared" ca="1" si="167"/>
        <v>-24138646625.670578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-24138646625.670578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-100577694.2736274</v>
      </c>
      <c r="L3389" s="444">
        <f t="shared" ca="1" si="167"/>
        <v>-24239224319.944206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-24239224319.944206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-100996767.99976753</v>
      </c>
      <c r="L3390" s="444">
        <f t="shared" ca="1" si="167"/>
        <v>-24340221087.943974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-24340221087.943974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-101417587.86643322</v>
      </c>
      <c r="L3391" s="444">
        <f t="shared" ca="1" si="167"/>
        <v>-24441638675.810406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-24441638675.810406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-101840161.14921002</v>
      </c>
      <c r="L3392" s="444">
        <f t="shared" ca="1" si="167"/>
        <v>-24543478836.959618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-24543478836.959618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-102264495.1539984</v>
      </c>
      <c r="L3393" s="444">
        <f t="shared" ca="1" si="167"/>
        <v>-24645743332.113617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-24645743332.113617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-102690597.21714006</v>
      </c>
      <c r="L3394" s="444">
        <f t="shared" ca="1" si="167"/>
        <v>-24748433929.330757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-24748433929.330757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-103118474.70554481</v>
      </c>
      <c r="L3395" s="444">
        <f t="shared" ca="1" si="167"/>
        <v>-24851552404.036301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-24851552404.036301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-103548135.01681791</v>
      </c>
      <c r="L3396" s="444">
        <f t="shared" ca="1" si="167"/>
        <v>-24955100539.05312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-24955100539.05312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-103979585.57938799</v>
      </c>
      <c r="L3397" s="444">
        <f t="shared" ca="1" si="167"/>
        <v>-25059080124.632507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-25059080124.632507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-104412833.85263544</v>
      </c>
      <c r="L3398" s="444">
        <f t="shared" ca="1" si="167"/>
        <v>-25163492958.485142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-25163492958.485142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-104847887.32702142</v>
      </c>
      <c r="L3399" s="444">
        <f t="shared" ca="1" si="167"/>
        <v>-25268340845.812164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-25268340845.812164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-105284753.52421735</v>
      </c>
      <c r="L3400" s="444">
        <f t="shared" ca="1" si="167"/>
        <v>-25373625599.33638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-25373625599.33638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-105723439.99723491</v>
      </c>
      <c r="L3401" s="444">
        <f t="shared" ca="1" si="167"/>
        <v>-25479349039.333614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-25479349039.333614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-106163954.33055672</v>
      </c>
      <c r="L3402" s="444">
        <f t="shared" ca="1" si="167"/>
        <v>-25585512993.664169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-25585512993.664169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-106606304.14026737</v>
      </c>
      <c r="L3403" s="444">
        <f t="shared" ca="1" si="167"/>
        <v>-25692119297.804436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-25692119297.804436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-107050497.07418515</v>
      </c>
      <c r="L3404" s="444">
        <f t="shared" ca="1" si="167"/>
        <v>-25799169794.87862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-25799169794.87862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-107496540.81199425</v>
      </c>
      <c r="L3405" s="444">
        <f t="shared" ca="1" si="167"/>
        <v>-25906666335.690613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-25906666335.690613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-107944443.06537755</v>
      </c>
      <c r="L3406" s="444">
        <f t="shared" ca="1" si="167"/>
        <v>-26014610778.755989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-26014610778.755989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-108394211.57814996</v>
      </c>
      <c r="L3407" s="444">
        <f t="shared" ca="1" si="167"/>
        <v>-26123004990.334141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-26123004990.334141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-108845854.12639225</v>
      </c>
      <c r="L3408" s="444">
        <f t="shared" ca="1" si="167"/>
        <v>-26231850844.460533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-26231850844.460533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-109299378.51858555</v>
      </c>
      <c r="L3409" s="444">
        <f t="shared" ca="1" si="167"/>
        <v>-26341150222.979118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-26341150222.979118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-109754792.59574632</v>
      </c>
      <c r="L3410" s="444">
        <f t="shared" ca="1" si="167"/>
        <v>-26450905015.574863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-26450905015.574863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-110212104.23156193</v>
      </c>
      <c r="L3411" s="444">
        <f t="shared" ca="1" si="167"/>
        <v>-26561117119.806427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-26561117119.806427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-110671321.33252677</v>
      </c>
      <c r="L3412" s="444">
        <f t="shared" ca="1" si="167"/>
        <v>-26671788441.138954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-26671788441.138954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-111132451.83807898</v>
      </c>
      <c r="L3413" s="444">
        <f t="shared" ca="1" si="167"/>
        <v>-26782920892.977032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-26782920892.977032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-111595503.72073762</v>
      </c>
      <c r="L3414" s="444">
        <f t="shared" ca="1" si="167"/>
        <v>-26894516396.697769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-26894516396.697769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-112060484.9862407</v>
      </c>
      <c r="L3415" s="444">
        <f t="shared" ca="1" si="167"/>
        <v>-27006576881.68401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-27006576881.68401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-112527403.67368336</v>
      </c>
      <c r="L3416" s="444">
        <f t="shared" ca="1" si="167"/>
        <v>-27119104285.357693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-27119104285.357693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-112996267.85565706</v>
      </c>
      <c r="L3417" s="444">
        <f t="shared" ca="1" si="167"/>
        <v>-27232100553.213348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-27232100553.213348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-113467085.63838895</v>
      </c>
      <c r="L3418" s="444">
        <f t="shared" ca="1" si="167"/>
        <v>-27345567638.851738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-27345567638.851738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-113939865.16188222</v>
      </c>
      <c r="L3419" s="444">
        <f t="shared" ca="1" si="167"/>
        <v>-27459507504.013618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-27459507504.013618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-114414614.60005674</v>
      </c>
      <c r="L3420" s="444">
        <f t="shared" ca="1" si="167"/>
        <v>-27573922118.613674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-27573922118.613674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-114891342.1608903</v>
      </c>
      <c r="L3421" s="444">
        <f t="shared" ca="1" si="167"/>
        <v>-27688813460.774563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-27688813460.774563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-115370056.08656068</v>
      </c>
      <c r="L3422" s="444">
        <f t="shared" ca="1" si="167"/>
        <v>-27804183516.861122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-27804183516.861122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-115850764.65358801</v>
      </c>
      <c r="L3423" s="444">
        <f t="shared" ca="1" si="167"/>
        <v>-27920034281.514709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-27920034281.514709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-116333476.17297795</v>
      </c>
      <c r="L3424" s="444">
        <f t="shared" ca="1" si="167"/>
        <v>-28036367757.687687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-28036367757.687687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-116818198.99036536</v>
      </c>
      <c r="L3425" s="444">
        <f t="shared" ca="1" si="167"/>
        <v>-28153185956.678051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-28153185956.678051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-117304941.48615856</v>
      </c>
      <c r="L3426" s="444">
        <f t="shared" ca="1" si="167"/>
        <v>-28270490898.164211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-28270490898.164211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-117793712.0756842</v>
      </c>
      <c r="L3427" s="444">
        <f t="shared" ca="1" si="167"/>
        <v>-28388284610.239895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-28388284610.239895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-118284519.20933288</v>
      </c>
      <c r="L3428" s="444">
        <f t="shared" ca="1" si="167"/>
        <v>-28506569129.449226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-28506569129.449226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-118777371.3727051</v>
      </c>
      <c r="L3429" s="444">
        <f t="shared" ca="1" si="167"/>
        <v>-28625346500.82193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-28625346500.82193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-119272277.08675803</v>
      </c>
      <c r="L3430" s="444">
        <f t="shared" ca="1" si="167"/>
        <v>-28744618777.908688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-28744618777.908688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-119769244.90795286</v>
      </c>
      <c r="L3431" s="444">
        <f t="shared" ca="1" si="167"/>
        <v>-28864388022.816639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-28864388022.816639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-120268283.42840265</v>
      </c>
      <c r="L3432" s="444">
        <f t="shared" ca="1" si="167"/>
        <v>-28984656306.245041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-28984656306.245041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-120769401.276021</v>
      </c>
      <c r="L3433" s="444">
        <f t="shared" ca="1" si="167"/>
        <v>-29105425707.521061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-29105425707.521061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-121272607.11467108</v>
      </c>
      <c r="L3434" s="444">
        <f t="shared" ca="1" si="167"/>
        <v>-29226698314.635731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-29226698314.635731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-121777909.64431554</v>
      </c>
      <c r="L3435" s="444">
        <f t="shared" ca="1" si="167"/>
        <v>-29348476224.280045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-29348476224.280045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-122285317.60116683</v>
      </c>
      <c r="L3436" s="444">
        <f t="shared" ca="1" si="167"/>
        <v>-29470761541.88121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-29470761541.88121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-122794839.75783835</v>
      </c>
      <c r="L3437" s="444">
        <f t="shared" ca="1" si="167"/>
        <v>-29593556381.63905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-29593556381.63905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-123306484.92349604</v>
      </c>
      <c r="L3438" s="444">
        <f t="shared" ca="1" si="167"/>
        <v>-29716862866.562546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-29716862866.562546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-123820261.9440106</v>
      </c>
      <c r="L3439" s="444">
        <f t="shared" ca="1" si="167"/>
        <v>-29840683128.506557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-29840683128.506557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-124336179.70211065</v>
      </c>
      <c r="L3440" s="444">
        <f t="shared" ca="1" si="167"/>
        <v>-29965019308.208668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-29965019308.208668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-124854247.11753611</v>
      </c>
      <c r="L3441" s="444">
        <f t="shared" ca="1" si="167"/>
        <v>-30089873555.326202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-30089873555.326202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-125374473.14719251</v>
      </c>
      <c r="L3442" s="444">
        <f t="shared" ca="1" si="167"/>
        <v>-30215248028.473396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-30215248028.473396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-125896866.78530581</v>
      </c>
      <c r="L3443" s="444">
        <f t="shared" ca="1" si="167"/>
        <v>-30341144895.258701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-30341144895.258701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-126421437.06357792</v>
      </c>
      <c r="L3444" s="444">
        <f t="shared" ca="1" si="167"/>
        <v>-30467566332.322281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-30467566332.322281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-126948193.05134283</v>
      </c>
      <c r="L3445" s="444">
        <f t="shared" ca="1" si="167"/>
        <v>-30594514525.373623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-30594514525.373623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-127477143.85572341</v>
      </c>
      <c r="L3446" s="444">
        <f t="shared" ca="1" si="167"/>
        <v>-30721991669.229347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-30721991669.229347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-128008298.62178895</v>
      </c>
      <c r="L3447" s="444">
        <f t="shared" ca="1" si="167"/>
        <v>-30849999967.851135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-30849999967.851135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-128541666.53271306</v>
      </c>
      <c r="L3448" s="444">
        <f t="shared" ca="1" si="167"/>
        <v>-30978541634.38385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-30978541634.38385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-129077256.80993272</v>
      </c>
      <c r="L3449" s="444">
        <f t="shared" ca="1" si="167"/>
        <v>-31107618891.193783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-31107618891.193783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-129615078.71330743</v>
      </c>
      <c r="L3450" s="444">
        <f t="shared" ca="1" si="167"/>
        <v>-31237233969.907089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-31237233969.907089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-130155141.54127954</v>
      </c>
      <c r="L3451" s="444">
        <f t="shared" ca="1" si="167"/>
        <v>-31367389111.448368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-31367389111.448368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-130697454.63103487</v>
      </c>
      <c r="L3452" s="444">
        <f t="shared" ca="1" si="167"/>
        <v>-31498086566.079403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-31498086566.079403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-131242027.3586642</v>
      </c>
      <c r="L3453" s="444">
        <f t="shared" ca="1" si="167"/>
        <v>-31629328593.438068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-31629328593.438068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-131788869.13932528</v>
      </c>
      <c r="L3454" s="444">
        <f t="shared" ca="1" si="167"/>
        <v>-31761117462.577393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-31761117462.577393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-132337989.4274058</v>
      </c>
      <c r="L3455" s="444">
        <f t="shared" ca="1" si="167"/>
        <v>-31893455452.004799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-31893455452.004799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-132889397.71668665</v>
      </c>
      <c r="L3456" s="444">
        <f t="shared" ca="1" si="167"/>
        <v>-32026344849.721485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-32026344849.721485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-133443103.54050618</v>
      </c>
      <c r="L3457" s="444">
        <f t="shared" ca="1" si="167"/>
        <v>-32159787953.26199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-32159787953.26199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-133999116.47192498</v>
      </c>
      <c r="L3458" s="444">
        <f t="shared" ca="1" si="167"/>
        <v>-32293787069.733913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-32293787069.733913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-134557446.12389129</v>
      </c>
      <c r="L3459" s="444">
        <f t="shared" ca="1" si="167"/>
        <v>-32428344515.857803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-32428344515.857803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-135118102.14940754</v>
      </c>
      <c r="L3460" s="444">
        <f t="shared" ca="1" si="167"/>
        <v>-32563462618.00721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-32563462618.00721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-135681094.24169672</v>
      </c>
      <c r="L3461" s="444">
        <f t="shared" ca="1" si="167"/>
        <v>-32699143712.248905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-32699143712.248905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-136246432.13437045</v>
      </c>
      <c r="L3462" s="444">
        <f t="shared" ca="1" si="167"/>
        <v>-32835390144.383274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-32835390144.383274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-136814125.60159695</v>
      </c>
      <c r="L3463" s="444">
        <f t="shared" ca="1" si="167"/>
        <v>-32972204269.984871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-32972204269.984871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-137384184.45827031</v>
      </c>
      <c r="L3464" s="444">
        <f t="shared" ca="1" si="167"/>
        <v>-33109588454.443142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-33109588454.443142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-137956618.56017977</v>
      </c>
      <c r="L3465" s="444">
        <f t="shared" ca="1" si="167"/>
        <v>-33247545073.003323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-33247545073.003323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-138531437.8041805</v>
      </c>
      <c r="L3466" s="444">
        <f t="shared" ca="1" si="167"/>
        <v>-33386076510.807503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-33386076510.807503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-139108652.12836459</v>
      </c>
      <c r="L3467" s="444">
        <f t="shared" ca="1" si="167"/>
        <v>-33525185162.935867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-33525185162.935867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-139688271.51223278</v>
      </c>
      <c r="L3468" s="444">
        <f t="shared" ca="1" si="167"/>
        <v>-33664873434.448101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-33664873434.448101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-140270305.97686708</v>
      </c>
      <c r="L3469" s="444">
        <f t="shared" ca="1" si="167"/>
        <v>-33805143740.424969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-33805143740.424969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-140854765.58510405</v>
      </c>
      <c r="L3470" s="444">
        <f t="shared" ca="1" si="167"/>
        <v>-33945998506.010075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-33945998506.010075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-141441660.44170865</v>
      </c>
      <c r="L3471" s="444">
        <f t="shared" ca="1" si="167"/>
        <v>-34087440166.451782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-34087440166.451782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-142031000.6935491</v>
      </c>
      <c r="L3472" s="444">
        <f t="shared" ca="1" si="167"/>
        <v>-34229471167.145332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-34229471167.145332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-142622796.52977219</v>
      </c>
      <c r="L3473" s="444">
        <f t="shared" ca="1" si="167"/>
        <v>-34372093963.675102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-34372093963.675102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-143217058.1819796</v>
      </c>
      <c r="L3474" s="444">
        <f t="shared" ca="1" si="167"/>
        <v>-34515311021.857079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-34515311021.857079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-143813795.9244045</v>
      </c>
      <c r="L3475" s="444">
        <f t="shared" ca="1" si="167"/>
        <v>-34659124817.781487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-34659124817.781487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-144413020.07408953</v>
      </c>
      <c r="L3476" s="444">
        <f t="shared" ca="1" si="167"/>
        <v>-34803537837.855576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-34803537837.855576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-145014740.99106491</v>
      </c>
      <c r="L3477" s="444">
        <f t="shared" ca="1" si="167"/>
        <v>-34948552578.846642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-34948552578.846642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-145618969.07852766</v>
      </c>
      <c r="L3478" s="444">
        <f t="shared" ca="1" si="167"/>
        <v>-35094171547.925171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-35094171547.925171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-146225714.78302154</v>
      </c>
      <c r="L3479" s="444">
        <f t="shared" ca="1" si="167"/>
        <v>-35240397262.708191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-35240397262.708191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-146834988.59461746</v>
      </c>
      <c r="L3480" s="444">
        <f t="shared" ca="1" si="167"/>
        <v>-35387232251.302811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-35387232251.302811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-147446801.04709503</v>
      </c>
      <c r="L3481" s="444">
        <f t="shared" ca="1" si="167"/>
        <v>-35534679052.349907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-35534679052.349907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-148061162.7181246</v>
      </c>
      <c r="L3482" s="444">
        <f t="shared" ca="1" si="167"/>
        <v>-35682740215.068031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-35682740215.068031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-148678084.22945014</v>
      </c>
      <c r="L3483" s="444">
        <f t="shared" ca="1" si="167"/>
        <v>-35831418299.297478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-35831418299.297478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-149297576.24707282</v>
      </c>
      <c r="L3484" s="444">
        <f t="shared" ca="1" si="167"/>
        <v>-35980715875.544548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-35980715875.544548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-149919649.48143563</v>
      </c>
      <c r="L3485" s="444">
        <f t="shared" ca="1" si="167"/>
        <v>-36130635525.025986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-36130635525.025986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-150544314.68760827</v>
      </c>
      <c r="L3486" s="444">
        <f t="shared" ca="1" si="167"/>
        <v>-36281179839.713593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-36281179839.713593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-151171582.66547331</v>
      </c>
      <c r="L3487" s="444">
        <f t="shared" ca="1" si="167"/>
        <v>-36432351422.379066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-36432351422.379066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-151801464.25991279</v>
      </c>
      <c r="L3488" s="444">
        <f t="shared" ca="1" si="167"/>
        <v>-36584152886.638977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-36584152886.638977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-152433970.36099574</v>
      </c>
      <c r="L3489" s="444">
        <f t="shared" ca="1" si="167"/>
        <v>-36736586856.999969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-36736586856.999969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-153069111.90416655</v>
      </c>
      <c r="L3490" s="444">
        <f t="shared" ca="1" si="167"/>
        <v>-36889655968.904137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-36889655968.904137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-153706899.8704339</v>
      </c>
      <c r="L3491" s="444">
        <f t="shared" ca="1" si="167"/>
        <v>-37043362868.774574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-37043362868.774574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-154347345.28656071</v>
      </c>
      <c r="L3492" s="444">
        <f t="shared" ca="1" si="167"/>
        <v>-37197710214.061134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-37197710214.061134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-154990459.22525471</v>
      </c>
      <c r="L3493" s="444">
        <f t="shared" ca="1" si="167"/>
        <v>-37352700673.286392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-37352700673.286392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-155636252.80535996</v>
      </c>
      <c r="L3494" s="444">
        <f t="shared" ca="1" si="167"/>
        <v>-37508336926.091751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-37508336926.091751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-156284737.19204897</v>
      </c>
      <c r="L3495" s="444">
        <f t="shared" ca="1" si="167"/>
        <v>-37664621663.283798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-37664621663.283798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-156935923.59701583</v>
      </c>
      <c r="L3496" s="444">
        <f t="shared" ca="1" si="167"/>
        <v>-37821557586.880814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-37821557586.880814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-157589823.27867004</v>
      </c>
      <c r="L3497" s="444">
        <f t="shared" ca="1" si="167"/>
        <v>-37979147410.159485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-37979147410.159485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-158246447.54233119</v>
      </c>
      <c r="L3498" s="444">
        <f t="shared" ca="1" si="167"/>
        <v>-38137393857.701813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-38137393857.701813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-158905807.74042422</v>
      </c>
      <c r="L3499" s="444">
        <f t="shared" ca="1" si="167"/>
        <v>-38296299665.442238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-38296299665.442238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-159567915.27267599</v>
      </c>
      <c r="L3500" s="444">
        <f t="shared" ca="1" si="167"/>
        <v>-38455867580.714912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-38455867580.714912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-160232781.58631214</v>
      </c>
      <c r="L3501" s="444">
        <f t="shared" ca="1" si="167"/>
        <v>-38616100362.301224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-38616100362.301224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-160900418.17625511</v>
      </c>
      <c r="L3502" s="444">
        <f t="shared" ca="1" si="167"/>
        <v>-38777000780.477478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-38777000780.477478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-161570836.58532283</v>
      </c>
      <c r="L3503" s="444">
        <f t="shared" ca="1" si="167"/>
        <v>-38938571617.062798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-38938571617.062798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-162244048.40442833</v>
      </c>
      <c r="L3504" s="444">
        <f t="shared" ca="1" si="167"/>
        <v>-39100815665.467224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-39100815665.467224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-162920065.27278009</v>
      </c>
      <c r="L3505" s="444">
        <f t="shared" ca="1" si="167"/>
        <v>-39263735730.740005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-39263735730.740005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-163598898.87808335</v>
      </c>
      <c r="L3506" s="444">
        <f t="shared" ca="1" si="167"/>
        <v>-39427334629.618088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-39427334629.618088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-164280560.95674202</v>
      </c>
      <c r="L3507" s="444">
        <f t="shared" ca="1" si="167"/>
        <v>-39591615190.574829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-39591615190.574829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-164965063.29406178</v>
      </c>
      <c r="L3508" s="444">
        <f t="shared" ca="1" si="167"/>
        <v>-39756580253.868889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-39756580253.868889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-165652417.72445369</v>
      </c>
      <c r="L3509" s="444">
        <f t="shared" ca="1" si="167"/>
        <v>-39922232671.593346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-39922232671.593346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-166342636.13163894</v>
      </c>
      <c r="L3510" s="444">
        <f t="shared" ca="1" si="167"/>
        <v>-40088575307.724983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-40088575307.724983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-167035730.44885409</v>
      </c>
      <c r="L3511" s="444">
        <f t="shared" ca="1" si="167"/>
        <v>-40255611038.173836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-40255611038.173836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-167731712.65905765</v>
      </c>
      <c r="L3512" s="444">
        <f t="shared" ca="1" si="167"/>
        <v>-40423342750.832893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-40423342750.832893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-168430594.79513705</v>
      </c>
      <c r="L3513" s="444">
        <f t="shared" ca="1" si="167"/>
        <v>-40591773345.628029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-40591773345.628029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-169132388.94011679</v>
      </c>
      <c r="L3514" s="444">
        <f t="shared" ca="1" si="167"/>
        <v>-40760905734.568146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-40760905734.568146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-169837107.22736728</v>
      </c>
      <c r="L3515" s="444">
        <f t="shared" ca="1" si="167"/>
        <v>-40930742841.795509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-40930742841.795509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-170544761.84081462</v>
      </c>
      <c r="L3516" s="444">
        <f t="shared" ca="1" si="167"/>
        <v>-41101287603.636322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-41101287603.636322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-171255365.01515135</v>
      </c>
      <c r="L3517" s="444">
        <f t="shared" ca="1" si="167"/>
        <v>-41272542968.651474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-41272542968.651474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-171968929.03604782</v>
      </c>
      <c r="L3518" s="444">
        <f t="shared" ca="1" si="167"/>
        <v>-41444511897.687523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-41444511897.687523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-172685466.24036467</v>
      </c>
      <c r="L3519" s="444">
        <f t="shared" ca="1" si="167"/>
        <v>-41617197363.927887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-41617197363.927887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-173404989.01636618</v>
      </c>
      <c r="L3520" s="444">
        <f t="shared" ca="1" si="167"/>
        <v>-41790602352.944252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-41790602352.944252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-174127509.8039344</v>
      </c>
      <c r="L3521" s="444">
        <f t="shared" ca="1" si="167"/>
        <v>-41964729862.748184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-41964729862.748184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-174853041.09478411</v>
      </c>
      <c r="L3522" s="444">
        <f t="shared" ca="1" si="167"/>
        <v>-42139582903.842972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-42139582903.842972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-175581595.43267906</v>
      </c>
      <c r="L3523" s="444">
        <f t="shared" ca="1" si="167"/>
        <v>-42315164499.27565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-42315164499.27565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-176313185.41364855</v>
      </c>
      <c r="L3524" s="444">
        <f t="shared" ca="1" si="167"/>
        <v>-42491477684.689301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-42491477684.689301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-177047823.68620542</v>
      </c>
      <c r="L3525" s="444">
        <f t="shared" ca="1" si="167"/>
        <v>-42668525508.375504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-42668525508.375504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-177785522.95156461</v>
      </c>
      <c r="L3526" s="444">
        <f t="shared" ca="1" si="167"/>
        <v>-42846311031.327065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-42846311031.327065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-178526295.96386278</v>
      </c>
      <c r="L3527" s="444">
        <f t="shared" ca="1" si="167"/>
        <v>-43024837327.290924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-43024837327.290924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-179270155.53037885</v>
      </c>
      <c r="L3528" s="444">
        <f t="shared" ca="1" si="167"/>
        <v>-43204107482.821304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-43204107482.821304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-180017114.51175544</v>
      </c>
      <c r="L3529" s="444">
        <f t="shared" ca="1" si="167"/>
        <v>-43384124597.333061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-43384124597.333061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-180767185.8222211</v>
      </c>
      <c r="L3530" s="444">
        <f t="shared" ca="1" si="167"/>
        <v>-43564891783.155281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-43564891783.155281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-181520382.42981368</v>
      </c>
      <c r="L3531" s="444">
        <f t="shared" ca="1" si="167"/>
        <v>-43746412165.585098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-43746412165.585098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-182276717.35660458</v>
      </c>
      <c r="L3532" s="444">
        <f t="shared" ca="1" si="167"/>
        <v>-43928688882.941704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-43928688882.941704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-183036203.67892376</v>
      </c>
      <c r="L3533" s="444">
        <f t="shared" ca="1" si="167"/>
        <v>-44111725086.620628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-44111725086.620628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-183798854.52758595</v>
      </c>
      <c r="L3534" s="444">
        <f t="shared" ca="1" si="167"/>
        <v>-44295523941.148216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-44295523941.148216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-184564683.08811757</v>
      </c>
      <c r="L3535" s="444">
        <f t="shared" ca="1" si="167"/>
        <v>-44480088624.236336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-44480088624.236336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-185333702.60098472</v>
      </c>
      <c r="L3536" s="444">
        <f t="shared" ca="1" si="167"/>
        <v>-44665422326.837318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-44665422326.837318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-186105926.36182216</v>
      </c>
      <c r="L3537" s="444">
        <f t="shared" ca="1" si="167"/>
        <v>-44851528253.199142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-44851528253.199142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-186881367.72166309</v>
      </c>
      <c r="L3538" s="444">
        <f t="shared" ca="1" si="167"/>
        <v>-45038409620.920807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-45038409620.920807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-187660040.08717003</v>
      </c>
      <c r="L3539" s="444">
        <f t="shared" ca="1" si="167"/>
        <v>-45226069661.00798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-45226069661.00798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-188441956.92086658</v>
      </c>
      <c r="L3540" s="444">
        <f t="shared" ca="1" si="167"/>
        <v>-45414511617.928848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-45414511617.928848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-189227131.7413702</v>
      </c>
      <c r="L3541" s="444">
        <f t="shared" ca="1" si="167"/>
        <v>-45603738749.670219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-45603738749.670219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-190015578.1236259</v>
      </c>
      <c r="L3542" s="444">
        <f t="shared" ca="1" si="167"/>
        <v>-45793754327.793846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-45793754327.793846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-190807309.69914103</v>
      </c>
      <c r="L3543" s="444">
        <f t="shared" ca="1" si="167"/>
        <v>-45984561637.492989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-45984561637.492989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-191602340.15622079</v>
      </c>
      <c r="L3544" s="444">
        <f t="shared" ca="1" si="167"/>
        <v>-46176163977.649208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-46176163977.649208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-192400683.24020502</v>
      </c>
      <c r="L3545" s="444">
        <f t="shared" ca="1" si="167"/>
        <v>-46368564660.889412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-46368564660.889412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-193202352.75370589</v>
      </c>
      <c r="L3546" s="444">
        <f t="shared" ca="1" si="167"/>
        <v>-46561767013.64312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-46561767013.64312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-194007362.55684632</v>
      </c>
      <c r="L3547" s="444">
        <f t="shared" ca="1" si="167"/>
        <v>-46755774376.199966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-46755774376.199966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-194815726.56749985</v>
      </c>
      <c r="L3548" s="444">
        <f t="shared" ca="1" si="167"/>
        <v>-46950590102.767464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-46950590102.767464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-195627458.76153108</v>
      </c>
      <c r="L3549" s="444">
        <f t="shared" ca="1" si="167"/>
        <v>-47146217561.528992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-47146217561.528992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-196442573.17303747</v>
      </c>
      <c r="L3550" s="444">
        <f t="shared" ca="1" si="167"/>
        <v>-47342660134.702026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-47342660134.702026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-197261083.89459178</v>
      </c>
      <c r="L3551" s="444">
        <f t="shared" ca="1" si="167"/>
        <v>-47539921218.596619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-47539921218.596619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-198083005.07748592</v>
      </c>
      <c r="L3552" s="444">
        <f t="shared" ca="1" si="167"/>
        <v>-47738004223.674103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-47738004223.674103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-198908350.93197542</v>
      </c>
      <c r="L3553" s="444">
        <f t="shared" ca="1" si="167"/>
        <v>-47936912574.606079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-47936912574.606079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-199737135.72752532</v>
      </c>
      <c r="L3554" s="444">
        <f t="shared" ca="1" si="167"/>
        <v>-48136649710.333603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-48136649710.333603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-200569373.79305667</v>
      </c>
      <c r="L3555" s="444">
        <f t="shared" ca="1" si="167"/>
        <v>-48337219084.126663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-48337219084.126663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-201405079.51719442</v>
      </c>
      <c r="L3556" s="444">
        <f t="shared" ca="1" si="167"/>
        <v>-48538624163.64386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-48538624163.64386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-202244267.34851608</v>
      </c>
      <c r="L3557" s="444">
        <f t="shared" ca="1" si="167"/>
        <v>-48740868430.992378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-48740868430.992378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-203086951.79580158</v>
      </c>
      <c r="L3558" s="444">
        <f t="shared" ca="1" si="167"/>
        <v>-48943955382.788177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-48943955382.788177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-203933147.42828408</v>
      </c>
      <c r="L3559" s="444">
        <f t="shared" ca="1" si="167"/>
        <v>-49147888530.216461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-49147888530.216461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-204782868.87590191</v>
      </c>
      <c r="L3560" s="444">
        <f t="shared" ca="1" si="167"/>
        <v>-49352671399.092361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-49352671399.092361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-205636130.82955152</v>
      </c>
      <c r="L3561" s="444">
        <f t="shared" ca="1" si="167"/>
        <v>-49558307529.921913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-49558307529.921913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-206492948.0413413</v>
      </c>
      <c r="L3562" s="444">
        <f t="shared" ca="1" si="167"/>
        <v>-49764800477.963257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-49764800477.963257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-207353335.32484689</v>
      </c>
      <c r="L3563" s="444">
        <f t="shared" ca="1" si="167"/>
        <v>-49972153813.288101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-49972153813.288101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-208217307.55536708</v>
      </c>
      <c r="L3564" s="444">
        <f t="shared" ca="1" si="167"/>
        <v>-50180371120.843468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-50180371120.843468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-209084879.67018113</v>
      </c>
      <c r="L3565" s="444">
        <f t="shared" ca="1" si="167"/>
        <v>-50389456000.513649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-50389456000.513649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-209956066.66880688</v>
      </c>
      <c r="L3566" s="444">
        <f t="shared" ca="1" si="167"/>
        <v>-50599412067.182457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-50599412067.182457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-210830883.61326024</v>
      </c>
      <c r="L3567" s="444">
        <f t="shared" ca="1" si="167"/>
        <v>-50810242950.795715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-50810242950.795715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-211709345.62831548</v>
      </c>
      <c r="L3568" s="444">
        <f t="shared" ca="1" si="167"/>
        <v>-51021952296.424034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-51021952296.424034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-212591467.90176681</v>
      </c>
      <c r="L3569" s="444">
        <f t="shared" ca="1" si="167"/>
        <v>-51234543764.325798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-51234543764.325798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-213477265.68469083</v>
      </c>
      <c r="L3570" s="444">
        <f t="shared" ca="1" si="167"/>
        <v>-51448021030.01049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-51448021030.01049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-214366754.29171038</v>
      </c>
      <c r="L3571" s="444">
        <f t="shared" ca="1" si="167"/>
        <v>-51662387784.3022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-51662387784.3022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-215259949.10125917</v>
      </c>
      <c r="L3572" s="444">
        <f t="shared" ca="1" si="167"/>
        <v>-51877647733.403458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-51877647733.403458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-216156865.55584773</v>
      </c>
      <c r="L3573" s="444">
        <f t="shared" ca="1" si="167"/>
        <v>-52093804598.959305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-52093804598.959305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-217057519.16233042</v>
      </c>
      <c r="L3574" s="444">
        <f t="shared" ca="1" si="167"/>
        <v>-52310862118.121635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-52310862118.121635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-217961925.49217346</v>
      </c>
      <c r="L3575" s="444">
        <f t="shared" ca="1" si="167"/>
        <v>-52528824043.613808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-52528824043.613808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-218870100.18172419</v>
      </c>
      <c r="L3576" s="444">
        <f t="shared" ca="1" si="167"/>
        <v>-52747694143.795532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-52747694143.795532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-219782058.93248138</v>
      </c>
      <c r="L3577" s="444">
        <f t="shared" ca="1" si="167"/>
        <v>-52967476202.728012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-52967476202.728012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-220697817.51136672</v>
      </c>
      <c r="L3578" s="444">
        <f t="shared" ref="L3578:L3832" ca="1" si="172">I3578-J3578+K3578</f>
        <v>-53188174020.23938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-53188174020.23938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-221617391.75099742</v>
      </c>
      <c r="L3579" s="444">
        <f t="shared" ca="1" si="172"/>
        <v>-53409791411.990379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-53409791411.990379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-222540797.5499599</v>
      </c>
      <c r="L3580" s="444">
        <f t="shared" ca="1" si="172"/>
        <v>-53632332209.540337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-53632332209.540337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-223468050.87308472</v>
      </c>
      <c r="L3581" s="444">
        <f t="shared" ca="1" si="172"/>
        <v>-53855800260.413422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-53855800260.413422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-224399167.75172257</v>
      </c>
      <c r="L3582" s="444">
        <f t="shared" ca="1" si="172"/>
        <v>-54080199428.165146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-54080199428.165146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-225334164.28402144</v>
      </c>
      <c r="L3583" s="444">
        <f t="shared" ca="1" si="172"/>
        <v>-54305533592.449165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-54305533592.449165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-226273056.63520485</v>
      </c>
      <c r="L3584" s="444">
        <f t="shared" ca="1" si="172"/>
        <v>-54531806649.084373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-54531806649.084373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-227215861.03785151</v>
      </c>
      <c r="L3585" s="444">
        <f t="shared" ca="1" si="172"/>
        <v>-54759022510.122223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-54759022510.122223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-228162593.79217592</v>
      </c>
      <c r="L3586" s="444">
        <f t="shared" ca="1" si="172"/>
        <v>-54987185103.914398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-54987185103.914398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-229113271.26630998</v>
      </c>
      <c r="L3587" s="444">
        <f t="shared" ca="1" si="172"/>
        <v>-55216298375.18071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-55216298375.18071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-230067909.89658633</v>
      </c>
      <c r="L3588" s="444">
        <f t="shared" ca="1" si="172"/>
        <v>-55446366285.077293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-55446366285.077293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-231026526.18782201</v>
      </c>
      <c r="L3589" s="444">
        <f t="shared" ca="1" si="172"/>
        <v>-55677392811.265114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-55677392811.265114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-231989136.71360466</v>
      </c>
      <c r="L3590" s="444">
        <f t="shared" ca="1" si="172"/>
        <v>-55909381947.978722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-55909381947.978722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-232955758.11657801</v>
      </c>
      <c r="L3591" s="444">
        <f t="shared" ca="1" si="172"/>
        <v>-56142337706.095299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-56142337706.095299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-233926407.10873041</v>
      </c>
      <c r="L3592" s="444">
        <f t="shared" ca="1" si="172"/>
        <v>-56376264113.204033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-56376264113.204033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-234901100.47168344</v>
      </c>
      <c r="L3593" s="444">
        <f t="shared" ca="1" si="172"/>
        <v>-56611165213.675713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-56611165213.675713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-235879855.05698216</v>
      </c>
      <c r="L3594" s="444">
        <f t="shared" ca="1" si="172"/>
        <v>-56847045068.732697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-56847045068.732697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-236862687.78638619</v>
      </c>
      <c r="L3595" s="444">
        <f t="shared" ca="1" si="172"/>
        <v>-57083907756.519081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-57083907756.519081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-237849615.65216282</v>
      </c>
      <c r="L3596" s="444">
        <f t="shared" ca="1" si="172"/>
        <v>-57321757372.171242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-57321757372.171242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-238840655.71738014</v>
      </c>
      <c r="L3597" s="444">
        <f t="shared" ca="1" si="172"/>
        <v>-57560598027.888618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-57560598027.888618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-239835825.11620256</v>
      </c>
      <c r="L3598" s="444">
        <f t="shared" ca="1" si="172"/>
        <v>-57800433853.004822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-57800433853.004822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-240835141.05418673</v>
      </c>
      <c r="L3599" s="444">
        <f t="shared" ca="1" si="172"/>
        <v>-58041268994.059006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-58041268994.059006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-241838620.80857915</v>
      </c>
      <c r="L3600" s="444">
        <f t="shared" ca="1" si="172"/>
        <v>-58283107614.867584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-58283107614.867584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-242846281.7286149</v>
      </c>
      <c r="L3601" s="444">
        <f t="shared" ca="1" si="172"/>
        <v>-58525953896.596199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-58525953896.596199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-243858141.23581749</v>
      </c>
      <c r="L3602" s="444">
        <f t="shared" ca="1" si="172"/>
        <v>-58769812037.832016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-58769812037.832016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-244874216.82430002</v>
      </c>
      <c r="L3603" s="444">
        <f t="shared" ca="1" si="172"/>
        <v>-59014686254.656319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-59014686254.656319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-245894526.061068</v>
      </c>
      <c r="L3604" s="444">
        <f t="shared" ca="1" si="172"/>
        <v>-59260580780.717384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-59260580780.717384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-246919086.58632243</v>
      </c>
      <c r="L3605" s="444">
        <f t="shared" ca="1" si="172"/>
        <v>-59507499867.303703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-59507499867.303703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-247947916.11376545</v>
      </c>
      <c r="L3606" s="444">
        <f t="shared" ca="1" si="172"/>
        <v>-59755447783.417465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-59755447783.417465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-248981032.43090609</v>
      </c>
      <c r="L3607" s="444">
        <f t="shared" ca="1" si="172"/>
        <v>-60004428815.848373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-60004428815.848373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-250018453.39936823</v>
      </c>
      <c r="L3608" s="444">
        <f t="shared" ca="1" si="172"/>
        <v>-60254447269.247742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-60254447269.247742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-251060196.95519891</v>
      </c>
      <c r="L3609" s="444">
        <f t="shared" ca="1" si="172"/>
        <v>-60505507466.202942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-60505507466.202942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-252106281.10917893</v>
      </c>
      <c r="L3610" s="444">
        <f t="shared" ca="1" si="172"/>
        <v>-60757613747.312119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-60757613747.312119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-253156723.94713381</v>
      </c>
      <c r="L3611" s="444">
        <f t="shared" ca="1" si="172"/>
        <v>-61010770471.259254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-61010770471.259254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-254211543.63024688</v>
      </c>
      <c r="L3612" s="444">
        <f t="shared" ca="1" si="172"/>
        <v>-61264982014.889503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-61264982014.889503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-255270758.39537296</v>
      </c>
      <c r="L3613" s="444">
        <f t="shared" ca="1" si="172"/>
        <v>-61520252773.284874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-61520252773.284874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-256334386.55535364</v>
      </c>
      <c r="L3614" s="444">
        <f t="shared" ca="1" si="172"/>
        <v>-61776587159.840225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-61776587159.840225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-257402446.49933431</v>
      </c>
      <c r="L3615" s="444">
        <f t="shared" ca="1" si="172"/>
        <v>-62033989606.339561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-62033989606.339561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-258474956.69308147</v>
      </c>
      <c r="L3616" s="444">
        <f t="shared" ca="1" si="172"/>
        <v>-62292464563.032646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-62292464563.032646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-259551935.67930266</v>
      </c>
      <c r="L3617" s="444">
        <f t="shared" ca="1" si="172"/>
        <v>-62552016498.711952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-62552016498.711952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-260633402.07796645</v>
      </c>
      <c r="L3618" s="444">
        <f t="shared" ca="1" si="172"/>
        <v>-62812649900.789917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-62812649900.789917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-261719374.58662465</v>
      </c>
      <c r="L3619" s="444">
        <f t="shared" ca="1" si="172"/>
        <v>-63074369275.376541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-63074369275.376541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-262809871.98073557</v>
      </c>
      <c r="L3620" s="444">
        <f t="shared" ca="1" si="172"/>
        <v>-63337179147.357277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-63337179147.357277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-263904913.11398864</v>
      </c>
      <c r="L3621" s="444">
        <f t="shared" ca="1" si="172"/>
        <v>-63601084060.471268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-63601084060.471268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-265004516.91863027</v>
      </c>
      <c r="L3622" s="444">
        <f t="shared" ca="1" si="172"/>
        <v>-63866088577.3899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-63866088577.3899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-266108702.40579125</v>
      </c>
      <c r="L3623" s="444">
        <f t="shared" ca="1" si="172"/>
        <v>-64132197279.795692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-64132197279.795692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-267217488.66581538</v>
      </c>
      <c r="L3624" s="444">
        <f t="shared" ca="1" si="172"/>
        <v>-64399414768.46151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-64399414768.46151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-268330894.86858961</v>
      </c>
      <c r="L3625" s="444">
        <f t="shared" ca="1" si="172"/>
        <v>-64667745663.330101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-64667745663.330101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-269448940.26387542</v>
      </c>
      <c r="L3626" s="444">
        <f t="shared" ca="1" si="172"/>
        <v>-64937194603.593979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-64937194603.593979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-270571644.18164158</v>
      </c>
      <c r="L3627" s="444">
        <f t="shared" ca="1" si="172"/>
        <v>-65207766247.77562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-65207766247.77562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-271699026.03239846</v>
      </c>
      <c r="L3628" s="444">
        <f t="shared" ca="1" si="172"/>
        <v>-65479465273.808022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-65479465273.808022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-272831105.30753338</v>
      </c>
      <c r="L3629" s="444">
        <f t="shared" ca="1" si="172"/>
        <v>-65752296379.115555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-65752296379.115555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-273967901.5796482</v>
      </c>
      <c r="L3630" s="444">
        <f t="shared" ca="1" si="172"/>
        <v>-66026264280.695206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-66026264280.695206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-275109434.50289667</v>
      </c>
      <c r="L3631" s="444">
        <f t="shared" ca="1" si="172"/>
        <v>-66301373715.198105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-66301373715.198105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-276255723.81332541</v>
      </c>
      <c r="L3632" s="444">
        <f t="shared" ca="1" si="172"/>
        <v>-66577629439.011429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-66577629439.011429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-277406789.32921427</v>
      </c>
      <c r="L3633" s="444">
        <f t="shared" ca="1" si="172"/>
        <v>-66855036228.340645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-66855036228.340645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-278562650.95141935</v>
      </c>
      <c r="L3634" s="444">
        <f t="shared" ca="1" si="172"/>
        <v>-67133598879.292061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-67133598879.292061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-279723328.66371691</v>
      </c>
      <c r="L3635" s="444">
        <f t="shared" ca="1" si="172"/>
        <v>-67413322207.95578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-67413322207.95578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-280888842.53314906</v>
      </c>
      <c r="L3636" s="444">
        <f t="shared" ca="1" si="172"/>
        <v>-67694211050.48893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-67694211050.48893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-282059212.71037048</v>
      </c>
      <c r="L3637" s="444">
        <f t="shared" ca="1" si="172"/>
        <v>-67976270263.199303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-67976270263.199303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-283234459.42999709</v>
      </c>
      <c r="L3638" s="444">
        <f t="shared" ca="1" si="172"/>
        <v>-68259504722.629303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-68259504722.629303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-284414603.01095545</v>
      </c>
      <c r="L3639" s="444">
        <f t="shared" ca="1" si="172"/>
        <v>-68543919325.640259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-68543919325.640259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-285599663.85683435</v>
      </c>
      <c r="L3640" s="444">
        <f t="shared" ca="1" si="172"/>
        <v>-68829518989.497086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-68829518989.497086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-286789662.45623785</v>
      </c>
      <c r="L3641" s="444">
        <f t="shared" ca="1" si="172"/>
        <v>-69116308651.953323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-69116308651.953323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-287984619.38313884</v>
      </c>
      <c r="L3642" s="444">
        <f t="shared" ca="1" si="172"/>
        <v>-69404293271.336456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-69404293271.336456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-289184555.29723525</v>
      </c>
      <c r="L3643" s="444">
        <f t="shared" ca="1" si="172"/>
        <v>-69693477826.633698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-69693477826.633698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-290389490.94430709</v>
      </c>
      <c r="L3644" s="444">
        <f t="shared" ca="1" si="172"/>
        <v>-69983867317.578003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-69983867317.578003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-291599447.15657502</v>
      </c>
      <c r="L3645" s="444">
        <f t="shared" ca="1" si="172"/>
        <v>-70275466764.734573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-70275466764.734573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-292814444.85306072</v>
      </c>
      <c r="L3646" s="444">
        <f t="shared" ca="1" si="172"/>
        <v>-70568281209.587631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-70568281209.587631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-294034505.03994846</v>
      </c>
      <c r="L3647" s="444">
        <f t="shared" ca="1" si="172"/>
        <v>-70862315714.627579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-70862315714.627579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-295259648.81094825</v>
      </c>
      <c r="L3648" s="444">
        <f t="shared" ca="1" si="172"/>
        <v>-71157575363.438522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-71157575363.438522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-296489897.34766048</v>
      </c>
      <c r="L3649" s="444">
        <f t="shared" ca="1" si="172"/>
        <v>-71454065260.786179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-71454065260.786179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-297725271.91994238</v>
      </c>
      <c r="L3650" s="444">
        <f t="shared" ca="1" si="172"/>
        <v>-71751790532.706116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-71751790532.706116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-298965793.88627547</v>
      </c>
      <c r="L3651" s="444">
        <f t="shared" ca="1" si="172"/>
        <v>-72050756326.592392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-72050756326.592392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-300211484.69413495</v>
      </c>
      <c r="L3652" s="444">
        <f t="shared" ca="1" si="172"/>
        <v>-72350967811.28653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-72350967811.28653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-301462365.88036054</v>
      </c>
      <c r="L3653" s="444">
        <f t="shared" ca="1" si="172"/>
        <v>-72652430177.166885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-72652430177.166885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-302718459.07152867</v>
      </c>
      <c r="L3654" s="444">
        <f t="shared" ca="1" si="172"/>
        <v>-72955148636.238419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-72955148636.238419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-303979785.98432672</v>
      </c>
      <c r="L3655" s="444">
        <f t="shared" ca="1" si="172"/>
        <v>-73259128422.222748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-73259128422.222748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-305246368.42592812</v>
      </c>
      <c r="L3656" s="444">
        <f t="shared" ca="1" si="172"/>
        <v>-73564374790.648682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-73564374790.648682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-306518228.29436952</v>
      </c>
      <c r="L3657" s="444">
        <f t="shared" ca="1" si="172"/>
        <v>-73870893018.943054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-73870893018.943054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-307795387.57892936</v>
      </c>
      <c r="L3658" s="444">
        <f t="shared" ca="1" si="172"/>
        <v>-74178688406.521988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-74178688406.521988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-309077868.36050826</v>
      </c>
      <c r="L3659" s="444">
        <f t="shared" ca="1" si="172"/>
        <v>-74487766274.882492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-74487766274.882492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-310365692.81201041</v>
      </c>
      <c r="L3660" s="444">
        <f t="shared" ca="1" si="172"/>
        <v>-74798131967.694504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-74798131967.694504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-311658883.19872707</v>
      </c>
      <c r="L3661" s="444">
        <f t="shared" ca="1" si="172"/>
        <v>-75109790850.893234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-75109790850.893234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-312957461.87872183</v>
      </c>
      <c r="L3662" s="444">
        <f t="shared" ca="1" si="172"/>
        <v>-75422748312.771957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-75422748312.771957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-314261451.30321646</v>
      </c>
      <c r="L3663" s="444">
        <f t="shared" ca="1" si="172"/>
        <v>-75737009764.07518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-75737009764.07518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-315570874.01697993</v>
      </c>
      <c r="L3664" s="444">
        <f t="shared" ca="1" si="172"/>
        <v>-76052580638.092163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-76052580638.092163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-316885752.65871733</v>
      </c>
      <c r="L3665" s="444">
        <f t="shared" ca="1" si="172"/>
        <v>-76369466390.750885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-76369466390.750885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-318206109.96146202</v>
      </c>
      <c r="L3666" s="444">
        <f t="shared" ca="1" si="172"/>
        <v>-76687672500.712341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-76687672500.712341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-319531968.75296807</v>
      </c>
      <c r="L3667" s="444">
        <f t="shared" ca="1" si="172"/>
        <v>-77007204469.465317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-77007204469.465317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-320863351.95610547</v>
      </c>
      <c r="L3668" s="444">
        <f t="shared" ca="1" si="172"/>
        <v>-77328067821.421417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-77328067821.421417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-322200282.58925593</v>
      </c>
      <c r="L3669" s="444">
        <f t="shared" ca="1" si="172"/>
        <v>-77650268104.010666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-77650268104.010666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-323542783.76671112</v>
      </c>
      <c r="L3670" s="444">
        <f t="shared" ca="1" si="172"/>
        <v>-77973810887.777374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-77973810887.777374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-324890878.69907236</v>
      </c>
      <c r="L3671" s="444">
        <f t="shared" ca="1" si="172"/>
        <v>-78298701766.47644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-78298701766.47644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-326244590.69365185</v>
      </c>
      <c r="L3672" s="444">
        <f t="shared" ca="1" si="172"/>
        <v>-78624946357.17009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-78624946357.17009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-327603943.1548754</v>
      </c>
      <c r="L3673" s="444">
        <f t="shared" ca="1" si="172"/>
        <v>-78952550300.324966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-78952550300.324966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-328968959.58468735</v>
      </c>
      <c r="L3674" s="444">
        <f t="shared" ca="1" si="172"/>
        <v>-79281519259.909653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-79281519259.909653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-330339663.58295691</v>
      </c>
      <c r="L3675" s="444">
        <f t="shared" ca="1" si="172"/>
        <v>-79611858923.492615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-79611858923.492615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-331716078.84788591</v>
      </c>
      <c r="L3676" s="444">
        <f t="shared" ca="1" si="172"/>
        <v>-79943575002.3405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-79943575002.3405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-333098229.17641872</v>
      </c>
      <c r="L3677" s="444">
        <f t="shared" ca="1" si="172"/>
        <v>-80276673231.516922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-80276673231.516922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-334486138.46465385</v>
      </c>
      <c r="L3678" s="444">
        <f t="shared" ca="1" si="172"/>
        <v>-80611159369.981583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-80611159369.981583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-335879830.7082566</v>
      </c>
      <c r="L3679" s="444">
        <f t="shared" ca="1" si="172"/>
        <v>-80947039200.689835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-80947039200.689835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-337279330.00287431</v>
      </c>
      <c r="L3680" s="444">
        <f t="shared" ca="1" si="172"/>
        <v>-81284318530.692703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-81284318530.692703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-338684660.54455292</v>
      </c>
      <c r="L3681" s="444">
        <f t="shared" ca="1" si="172"/>
        <v>-81623003191.237259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-81623003191.237259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-340095846.63015527</v>
      </c>
      <c r="L3682" s="444">
        <f t="shared" ca="1" si="172"/>
        <v>-81963099037.867416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-81963099037.867416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-341512912.65778089</v>
      </c>
      <c r="L3683" s="444">
        <f t="shared" ca="1" si="172"/>
        <v>-82304611950.525192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-82304611950.525192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-342935883.12718832</v>
      </c>
      <c r="L3684" s="444">
        <f t="shared" ca="1" si="172"/>
        <v>-82647547833.652374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-82647547833.652374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-344364782.6402182</v>
      </c>
      <c r="L3685" s="444">
        <f t="shared" ca="1" si="172"/>
        <v>-82991912616.292587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-82991912616.292587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-345799635.90121913</v>
      </c>
      <c r="L3686" s="444">
        <f t="shared" ca="1" si="172"/>
        <v>-83337712252.193802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-83337712252.193802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-347240467.71747416</v>
      </c>
      <c r="L3687" s="444">
        <f t="shared" ca="1" si="172"/>
        <v>-83684952719.91127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-83684952719.91127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-348687302.99963027</v>
      </c>
      <c r="L3688" s="444">
        <f t="shared" ca="1" si="172"/>
        <v>-84033640022.910904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-84033640022.910904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-350140166.76212877</v>
      </c>
      <c r="L3689" s="444">
        <f t="shared" ca="1" si="172"/>
        <v>-84383780189.673035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-84383780189.673035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-351599084.12363762</v>
      </c>
      <c r="L3690" s="444">
        <f t="shared" ca="1" si="172"/>
        <v>-84735379273.796677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-84735379273.796677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-353064080.30748618</v>
      </c>
      <c r="L3691" s="444">
        <f t="shared" ca="1" si="172"/>
        <v>-85088443354.104156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-85088443354.104156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-354535180.64210063</v>
      </c>
      <c r="L3692" s="444">
        <f t="shared" ca="1" si="172"/>
        <v>-85442978534.746262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-85442978534.746262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-356012410.56144273</v>
      </c>
      <c r="L3693" s="444">
        <f t="shared" ca="1" si="172"/>
        <v>-85798990945.307709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-85798990945.307709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-357495795.60544878</v>
      </c>
      <c r="L3694" s="444">
        <f t="shared" ca="1" si="172"/>
        <v>-86156486740.913162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-86156486740.913162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-358985361.42047149</v>
      </c>
      <c r="L3695" s="444">
        <f t="shared" ca="1" si="172"/>
        <v>-86515472102.333633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-86515472102.333633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-360481133.75972348</v>
      </c>
      <c r="L3696" s="444">
        <f t="shared" ca="1" si="172"/>
        <v>-86875953236.093353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-86875953236.093353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-361983138.48372233</v>
      </c>
      <c r="L3697" s="444">
        <f t="shared" ca="1" si="172"/>
        <v>-87237936374.577072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-87237936374.577072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-363491401.56073779</v>
      </c>
      <c r="L3698" s="444">
        <f t="shared" ca="1" si="172"/>
        <v>-87601427776.137817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-87601427776.137817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-365005949.06724089</v>
      </c>
      <c r="L3699" s="444">
        <f t="shared" ca="1" si="172"/>
        <v>-87966433725.205063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-87966433725.205063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-366526807.18835443</v>
      </c>
      <c r="L3700" s="444">
        <f t="shared" ca="1" si="172"/>
        <v>-88332960532.393417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-88332960532.393417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-368054002.21830589</v>
      </c>
      <c r="L3701" s="444">
        <f t="shared" ca="1" si="172"/>
        <v>-88701014534.611725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-88701014534.611725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-369587560.56088221</v>
      </c>
      <c r="L3702" s="444">
        <f t="shared" ca="1" si="172"/>
        <v>-89070602095.172607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-89070602095.172607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-371127508.72988588</v>
      </c>
      <c r="L3703" s="444">
        <f t="shared" ca="1" si="172"/>
        <v>-89441729603.902496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-89441729603.902496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-372673873.34959376</v>
      </c>
      <c r="L3704" s="444">
        <f t="shared" ca="1" si="172"/>
        <v>-89814403477.25209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-89814403477.25209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-374226681.15521705</v>
      </c>
      <c r="L3705" s="444">
        <f t="shared" ca="1" si="172"/>
        <v>-90188630158.407303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-90188630158.407303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-375785958.99336374</v>
      </c>
      <c r="L3706" s="444">
        <f t="shared" ca="1" si="172"/>
        <v>-90564416117.400665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-90564416117.400665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-377351733.82250279</v>
      </c>
      <c r="L3707" s="444">
        <f t="shared" ca="1" si="172"/>
        <v>-90941767851.223175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-90941767851.223175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-378924032.71342987</v>
      </c>
      <c r="L3708" s="444">
        <f t="shared" ca="1" si="172"/>
        <v>-91320691883.9366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-91320691883.9366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-380502882.84973586</v>
      </c>
      <c r="L3709" s="444">
        <f t="shared" ca="1" si="172"/>
        <v>-91701194766.786331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-91701194766.786331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-382088311.52827638</v>
      </c>
      <c r="L3710" s="444">
        <f t="shared" ca="1" si="172"/>
        <v>-92083283078.314606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-92083283078.314606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-383680346.15964419</v>
      </c>
      <c r="L3711" s="444">
        <f t="shared" ca="1" si="172"/>
        <v>-92466963424.474243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-92466963424.474243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-385279014.26864266</v>
      </c>
      <c r="L3712" s="444">
        <f t="shared" ca="1" si="172"/>
        <v>-92852242438.742889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-92852242438.742889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-386884343.49476206</v>
      </c>
      <c r="L3713" s="444">
        <f t="shared" ca="1" si="172"/>
        <v>-93239126782.237656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-93239126782.237656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-388496361.59265691</v>
      </c>
      <c r="L3714" s="444">
        <f t="shared" ca="1" si="172"/>
        <v>-93627623143.830307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-93627623143.830307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-390115096.43262625</v>
      </c>
      <c r="L3715" s="444">
        <f t="shared" ca="1" si="172"/>
        <v>-94017738240.262939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-94017738240.262939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-391740576.00109559</v>
      </c>
      <c r="L3716" s="444">
        <f t="shared" ca="1" si="172"/>
        <v>-94409478816.264038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-94409478816.264038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-393372828.40110016</v>
      </c>
      <c r="L3717" s="444">
        <f t="shared" ca="1" si="172"/>
        <v>-94802851644.665131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-94802851644.665131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-395011881.8527714</v>
      </c>
      <c r="L3718" s="444">
        <f t="shared" ca="1" si="172"/>
        <v>-95197863526.517899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-95197863526.517899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-396657764.69382459</v>
      </c>
      <c r="L3719" s="444">
        <f t="shared" ca="1" si="172"/>
        <v>-95594521291.211716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-95594521291.211716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-398310505.38004881</v>
      </c>
      <c r="L3720" s="444">
        <f t="shared" ca="1" si="172"/>
        <v>-95992831796.591766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-95992831796.591766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-399970132.48579901</v>
      </c>
      <c r="L3721" s="444">
        <f t="shared" ca="1" si="172"/>
        <v>-96392801929.07756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-96392801929.07756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-401636674.70448983</v>
      </c>
      <c r="L3722" s="444">
        <f t="shared" ca="1" si="172"/>
        <v>-96794438603.782043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-96794438603.782043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-403310160.84909183</v>
      </c>
      <c r="L3723" s="444">
        <f t="shared" ca="1" si="172"/>
        <v>-97197748764.631134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-97197748764.631134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-404990619.85262972</v>
      </c>
      <c r="L3724" s="444">
        <f t="shared" ca="1" si="172"/>
        <v>-97602739384.483765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-97602739384.483765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-406678080.76868236</v>
      </c>
      <c r="L3725" s="444">
        <f t="shared" ca="1" si="172"/>
        <v>-98009417465.252441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-98009417465.252441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-408372572.77188516</v>
      </c>
      <c r="L3726" s="444">
        <f t="shared" ca="1" si="172"/>
        <v>-98417790038.024323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-98417790038.024323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-410074125.15843469</v>
      </c>
      <c r="L3727" s="444">
        <f t="shared" ca="1" si="172"/>
        <v>-98827864163.182755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-98827864163.182755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-411782767.34659481</v>
      </c>
      <c r="L3728" s="444">
        <f t="shared" ca="1" si="172"/>
        <v>-99239646930.529343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-99239646930.529343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-413498528.87720561</v>
      </c>
      <c r="L3729" s="444">
        <f t="shared" ca="1" si="172"/>
        <v>-99653145459.406555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-99653145459.406555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-415221439.41419399</v>
      </c>
      <c r="L3730" s="444">
        <f t="shared" ca="1" si="172"/>
        <v>-100068366898.82076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-100068366898.82076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-416951528.74508649</v>
      </c>
      <c r="L3731" s="444">
        <f t="shared" ca="1" si="172"/>
        <v>-100485318427.56584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-100485318427.56584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-418688826.78152436</v>
      </c>
      <c r="L3732" s="444">
        <f t="shared" ca="1" si="172"/>
        <v>-100904007254.34737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-100904007254.34737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-420433363.55978072</v>
      </c>
      <c r="L3733" s="444">
        <f t="shared" ca="1" si="172"/>
        <v>-101324440617.90715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-101324440617.90715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-422185169.24127978</v>
      </c>
      <c r="L3734" s="444">
        <f t="shared" ca="1" si="172"/>
        <v>-101746625787.14844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-101746625787.14844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-423944274.11311847</v>
      </c>
      <c r="L3735" s="444">
        <f t="shared" ca="1" si="172"/>
        <v>-102170570061.26155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-102170570061.26155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-425710708.58858979</v>
      </c>
      <c r="L3736" s="444">
        <f t="shared" ca="1" si="172"/>
        <v>-102596280769.85014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-102596280769.85014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-427484503.20770895</v>
      </c>
      <c r="L3737" s="444">
        <f t="shared" ca="1" si="172"/>
        <v>-103023765273.05785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-103023765273.05785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-429265688.63774103</v>
      </c>
      <c r="L3738" s="444">
        <f t="shared" ca="1" si="172"/>
        <v>-103453030961.69559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-103453030961.69559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-431054295.67373163</v>
      </c>
      <c r="L3739" s="444">
        <f t="shared" ca="1" si="172"/>
        <v>-103884085257.36932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-103884085257.36932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-432850355.23903883</v>
      </c>
      <c r="L3740" s="444">
        <f t="shared" ca="1" si="172"/>
        <v>-104316935612.60837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-104316935612.60837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-434653898.38586819</v>
      </c>
      <c r="L3741" s="444">
        <f t="shared" ca="1" si="172"/>
        <v>-104751589510.99423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-104751589510.99423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-436464956.29580927</v>
      </c>
      <c r="L3742" s="444">
        <f t="shared" ca="1" si="172"/>
        <v>-105188054467.29004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-105188054467.29004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-438283560.28037518</v>
      </c>
      <c r="L3743" s="444">
        <f t="shared" ca="1" si="172"/>
        <v>-105626338027.57042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-105626338027.57042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-440109741.78154343</v>
      </c>
      <c r="L3744" s="444">
        <f t="shared" ca="1" si="172"/>
        <v>-106066447769.35196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-106066447769.35196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-441943532.37229985</v>
      </c>
      <c r="L3745" s="444">
        <f t="shared" ca="1" si="172"/>
        <v>-106508391301.72426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-106508391301.72426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-443784963.75718439</v>
      </c>
      <c r="L3746" s="444">
        <f t="shared" ca="1" si="172"/>
        <v>-106952176265.48145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-106952176265.48145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-445634067.77283937</v>
      </c>
      <c r="L3747" s="444">
        <f t="shared" ca="1" si="172"/>
        <v>-107397810333.25429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-107397810333.25429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-447490876.38855952</v>
      </c>
      <c r="L3748" s="444">
        <f t="shared" ca="1" si="172"/>
        <v>-107845301209.64285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-107845301209.64285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-449355421.70684522</v>
      </c>
      <c r="L3749" s="444">
        <f t="shared" ca="1" si="172"/>
        <v>-108294656631.3497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-108294656631.3497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-451227735.96395713</v>
      </c>
      <c r="L3750" s="444">
        <f t="shared" ca="1" si="172"/>
        <v>-108745884367.31366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-108745884367.31366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-453107851.53047359</v>
      </c>
      <c r="L3751" s="444">
        <f t="shared" ca="1" si="172"/>
        <v>-109198992218.84413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-109198992218.84413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-454995800.91185051</v>
      </c>
      <c r="L3752" s="444">
        <f t="shared" ca="1" si="172"/>
        <v>-109653988019.75598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-109653988019.75598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-456891616.74898326</v>
      </c>
      <c r="L3753" s="444">
        <f t="shared" ca="1" si="172"/>
        <v>-110110879636.50496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-110110879636.50496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-458795331.81877059</v>
      </c>
      <c r="L3754" s="444">
        <f t="shared" ca="1" si="172"/>
        <v>-110569674968.32373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-110569674968.32373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-460706979.03468221</v>
      </c>
      <c r="L3755" s="444">
        <f t="shared" ca="1" si="172"/>
        <v>-111030381947.35841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-111030381947.35841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-462626591.44732672</v>
      </c>
      <c r="L3756" s="444">
        <f t="shared" ca="1" si="172"/>
        <v>-111493008538.80574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-111493008538.80574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-464554202.24502385</v>
      </c>
      <c r="L3757" s="444">
        <f t="shared" ca="1" si="172"/>
        <v>-111957562741.05077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-111957562741.05077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-466489844.7543782</v>
      </c>
      <c r="L3758" s="444">
        <f t="shared" ca="1" si="172"/>
        <v>-112424052585.80515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-112424052585.80515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-468433552.44085485</v>
      </c>
      <c r="L3759" s="444">
        <f t="shared" ca="1" si="172"/>
        <v>-112892486138.246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-112892486138.246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-470385358.90935832</v>
      </c>
      <c r="L3760" s="444">
        <f t="shared" ca="1" si="172"/>
        <v>-113362871497.15536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-113362871497.15536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-472345297.904814</v>
      </c>
      <c r="L3761" s="444">
        <f t="shared" ca="1" si="172"/>
        <v>-113835216795.06018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-113835216795.06018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-474313403.31275076</v>
      </c>
      <c r="L3762" s="444">
        <f t="shared" ca="1" si="172"/>
        <v>-114309530198.37292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-114309530198.37292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-476289709.15988725</v>
      </c>
      <c r="L3763" s="444">
        <f t="shared" ca="1" si="172"/>
        <v>-114785819907.53281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-114785819907.53281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-478274249.61472005</v>
      </c>
      <c r="L3764" s="444">
        <f t="shared" ca="1" si="172"/>
        <v>-115264094157.14752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-115264094157.14752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-480267058.9881146</v>
      </c>
      <c r="L3765" s="444">
        <f t="shared" ca="1" si="172"/>
        <v>-115744361216.13564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-115744361216.13564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-482268171.73389846</v>
      </c>
      <c r="L3766" s="444">
        <f t="shared" ca="1" si="172"/>
        <v>-116226629387.86954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-116226629387.86954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-484277622.44945639</v>
      </c>
      <c r="L3767" s="444">
        <f t="shared" ca="1" si="172"/>
        <v>-116710907010.319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-116710907010.319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-486295445.87632924</v>
      </c>
      <c r="L3768" s="444">
        <f t="shared" ca="1" si="172"/>
        <v>-117197202456.19533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-117197202456.19533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-488321676.90081394</v>
      </c>
      <c r="L3769" s="444">
        <f t="shared" ca="1" si="172"/>
        <v>-117685524133.09615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-117685524133.09615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-490356350.55456722</v>
      </c>
      <c r="L3770" s="444">
        <f t="shared" ca="1" si="172"/>
        <v>-118175880483.65071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-118175880483.65071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-492399502.01521128</v>
      </c>
      <c r="L3771" s="444">
        <f t="shared" ca="1" si="172"/>
        <v>-118668279985.66592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-118668279985.66592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-494451166.60694134</v>
      </c>
      <c r="L3772" s="444">
        <f t="shared" ca="1" si="172"/>
        <v>-119162731152.27287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-119162731152.27287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-496511379.80113697</v>
      </c>
      <c r="L3773" s="444">
        <f t="shared" ca="1" si="172"/>
        <v>-119659242532.07401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-119659242532.07401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-498580177.21697509</v>
      </c>
      <c r="L3774" s="444">
        <f t="shared" ca="1" si="172"/>
        <v>-120157822709.29099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-120157822709.29099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-500657594.62204576</v>
      </c>
      <c r="L3775" s="444">
        <f t="shared" ca="1" si="172"/>
        <v>-120658480303.91302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-120658480303.91302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-502743667.93297088</v>
      </c>
      <c r="L3776" s="444">
        <f t="shared" ca="1" si="172"/>
        <v>-121161223971.84599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-121161223971.84599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-504838433.21602505</v>
      </c>
      <c r="L3777" s="444">
        <f t="shared" ca="1" si="172"/>
        <v>-121666062405.06201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-121666062405.06201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-506941926.68775839</v>
      </c>
      <c r="L3778" s="444">
        <f t="shared" ca="1" si="172"/>
        <v>-122173004331.74977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-122173004331.74977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-509054184.71562409</v>
      </c>
      <c r="L3779" s="444">
        <f t="shared" ca="1" si="172"/>
        <v>-122682058516.46539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-122682058516.46539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-511175243.81860584</v>
      </c>
      <c r="L3780" s="444">
        <f t="shared" ca="1" si="172"/>
        <v>-123193233760.284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-123193233760.284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-513305140.66784996</v>
      </c>
      <c r="L3781" s="444">
        <f t="shared" ca="1" si="172"/>
        <v>-123706538900.95184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-123706538900.95184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-515443912.08729935</v>
      </c>
      <c r="L3782" s="444">
        <f t="shared" ca="1" si="172"/>
        <v>-124221982813.03914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-124221982813.03914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-517591595.05432975</v>
      </c>
      <c r="L3783" s="444">
        <f t="shared" ca="1" si="172"/>
        <v>-124739574408.09348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-124739574408.09348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-519748226.70038944</v>
      </c>
      <c r="L3784" s="444">
        <f t="shared" ca="1" si="172"/>
        <v>-125259322634.79387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-125259322634.79387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-521913844.31164116</v>
      </c>
      <c r="L3785" s="444">
        <f t="shared" ca="1" si="172"/>
        <v>-125781236479.10551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-125781236479.10551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-524088485.32960624</v>
      </c>
      <c r="L3786" s="444">
        <f t="shared" ca="1" si="172"/>
        <v>-126305324964.43512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-126305324964.43512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-526272187.35181308</v>
      </c>
      <c r="L3787" s="444">
        <f t="shared" ca="1" si="172"/>
        <v>-126831597151.78693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-126831597151.78693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-528464988.13244557</v>
      </c>
      <c r="L3788" s="444">
        <f t="shared" ca="1" si="172"/>
        <v>-127360062139.91937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-127360062139.91937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-530666925.58299738</v>
      </c>
      <c r="L3789" s="444">
        <f t="shared" ca="1" si="172"/>
        <v>-127890729065.50237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-127890729065.50237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-532878037.77292651</v>
      </c>
      <c r="L3790" s="444">
        <f t="shared" ca="1" si="172"/>
        <v>-128423607103.2753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-128423607103.2753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-535098362.93031365</v>
      </c>
      <c r="L3791" s="444">
        <f t="shared" ca="1" si="172"/>
        <v>-128958705466.20561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-128958705466.20561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-537327939.44252336</v>
      </c>
      <c r="L3792" s="444">
        <f t="shared" ca="1" si="172"/>
        <v>-129496033405.64813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-129496033405.64813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-539566805.85686719</v>
      </c>
      <c r="L3793" s="444">
        <f t="shared" ca="1" si="172"/>
        <v>-130035600211.505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-130035600211.505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-541815000.88127089</v>
      </c>
      <c r="L3794" s="444">
        <f t="shared" ca="1" si="172"/>
        <v>-130577415212.38628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-130577415212.38628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-544072563.38494289</v>
      </c>
      <c r="L3795" s="444">
        <f t="shared" ca="1" si="172"/>
        <v>-131121487775.77122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-131121487775.77122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-546339532.39904678</v>
      </c>
      <c r="L3796" s="444">
        <f t="shared" ca="1" si="172"/>
        <v>-131667827308.17027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-131667827308.17027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-548615947.11737621</v>
      </c>
      <c r="L3797" s="444">
        <f t="shared" ca="1" si="172"/>
        <v>-132216443255.28764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-132216443255.28764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-550901846.8970319</v>
      </c>
      <c r="L3798" s="444">
        <f t="shared" ca="1" si="172"/>
        <v>-132767345102.18468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-132767345102.18468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-553197271.25910282</v>
      </c>
      <c r="L3799" s="444">
        <f t="shared" ca="1" si="172"/>
        <v>-133320542373.44379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-133320542373.44379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-555502259.8893491</v>
      </c>
      <c r="L3800" s="444">
        <f t="shared" ca="1" si="172"/>
        <v>-133876044633.33313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-133876044633.33313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-557816852.638888</v>
      </c>
      <c r="L3801" s="444">
        <f t="shared" ca="1" si="172"/>
        <v>-134433861485.97202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-134433861485.97202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-560141089.52488339</v>
      </c>
      <c r="L3802" s="444">
        <f t="shared" ca="1" si="172"/>
        <v>-134994002575.4969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-134994002575.4969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-562475010.73123705</v>
      </c>
      <c r="L3803" s="444">
        <f t="shared" ca="1" si="172"/>
        <v>-135556477586.22813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-135556477586.22813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-564818656.60928392</v>
      </c>
      <c r="L3804" s="444">
        <f t="shared" ca="1" si="172"/>
        <v>-136121296242.83742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-136121296242.83742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-567172067.67848921</v>
      </c>
      <c r="L3805" s="444">
        <f t="shared" ca="1" si="172"/>
        <v>-136688468310.5159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-136688468310.5159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-569535284.62714958</v>
      </c>
      <c r="L3806" s="444">
        <f t="shared" ca="1" si="172"/>
        <v>-137258003595.14305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-137258003595.14305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-571908348.31309605</v>
      </c>
      <c r="L3807" s="444">
        <f t="shared" ca="1" si="172"/>
        <v>-137829911943.45615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-137829911943.45615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-574291299.7644006</v>
      </c>
      <c r="L3808" s="444">
        <f t="shared" ca="1" si="172"/>
        <v>-138404203243.22055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-138404203243.22055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-576684180.18008566</v>
      </c>
      <c r="L3809" s="444">
        <f t="shared" ca="1" si="172"/>
        <v>-138980887423.40063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-138980887423.40063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-579087030.93083596</v>
      </c>
      <c r="L3810" s="444">
        <f t="shared" ca="1" si="172"/>
        <v>-139559974454.33148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-139559974454.33148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-581499893.55971456</v>
      </c>
      <c r="L3811" s="444">
        <f t="shared" ca="1" si="172"/>
        <v>-140141474347.8912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-140141474347.8912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-583922809.78288007</v>
      </c>
      <c r="L3812" s="444">
        <f t="shared" ca="1" si="172"/>
        <v>-140725397157.67407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-140725397157.67407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-586355821.49030864</v>
      </c>
      <c r="L3813" s="444">
        <f t="shared" ca="1" si="172"/>
        <v>-141311752979.16437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-141311752979.16437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-588798970.74651814</v>
      </c>
      <c r="L3814" s="444">
        <f t="shared" ca="1" si="172"/>
        <v>-141900551949.91089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-141900551949.91089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-591252299.79129541</v>
      </c>
      <c r="L3815" s="444">
        <f t="shared" ca="1" si="172"/>
        <v>-142491804249.70218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-142491804249.70218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-593715851.04042578</v>
      </c>
      <c r="L3816" s="444">
        <f t="shared" ca="1" si="172"/>
        <v>-143085520100.74261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-143085520100.74261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-596189667.08642757</v>
      </c>
      <c r="L3817" s="444">
        <f t="shared" ca="1" si="172"/>
        <v>-143681709767.82904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-143681709767.82904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-598673790.69928765</v>
      </c>
      <c r="L3818" s="444">
        <f t="shared" ca="1" si="172"/>
        <v>-144280383558.52832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-144280383558.52832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-601168264.82720137</v>
      </c>
      <c r="L3819" s="444">
        <f t="shared" ca="1" si="172"/>
        <v>-144881551823.35553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-144881551823.35553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-603673132.59731472</v>
      </c>
      <c r="L3820" s="444">
        <f t="shared" ca="1" si="172"/>
        <v>-145485224955.95285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-145485224955.95285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-606188437.31647015</v>
      </c>
      <c r="L3821" s="444">
        <f t="shared" ca="1" si="172"/>
        <v>-146091413393.26932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-146091413393.26932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-608714222.47195554</v>
      </c>
      <c r="L3822" s="444">
        <f t="shared" ca="1" si="172"/>
        <v>-146700127615.74127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-146700127615.74127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-611250531.73225534</v>
      </c>
      <c r="L3823" s="444">
        <f t="shared" ca="1" si="172"/>
        <v>-147311378147.47354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-147311378147.47354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-613797408.94780636</v>
      </c>
      <c r="L3824" s="444">
        <f t="shared" ca="1" si="172"/>
        <v>-147925175556.42136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-147925175556.42136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-616354898.15175569</v>
      </c>
      <c r="L3825" s="444">
        <f t="shared" ca="1" si="172"/>
        <v>-148541530454.57312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-148541530454.57312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-618923043.56072128</v>
      </c>
      <c r="L3826" s="444">
        <f t="shared" ca="1" si="172"/>
        <v>-149160453498.13385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-149160453498.13385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-621501889.57555771</v>
      </c>
      <c r="L3827" s="444">
        <f t="shared" ca="1" si="172"/>
        <v>-149781955387.70941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-149781955387.70941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-624091480.78212249</v>
      </c>
      <c r="L3828" s="444">
        <f t="shared" ca="1" si="172"/>
        <v>-150406046868.49155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-150406046868.49155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-626691861.95204806</v>
      </c>
      <c r="L3829" s="444">
        <f t="shared" ca="1" si="172"/>
        <v>-151032738730.4436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-151032738730.4436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-629303078.04351497</v>
      </c>
      <c r="L3830" s="444">
        <f t="shared" ca="1" si="172"/>
        <v>-151662041808.48712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-151662041808.48712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-631925174.20202971</v>
      </c>
      <c r="L3831" s="444">
        <f t="shared" ca="1" si="172"/>
        <v>-152293966982.68915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-152293966982.68915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-634558195.76120472</v>
      </c>
      <c r="L3832" s="444">
        <f t="shared" ca="1" si="172"/>
        <v>-152928525178.45035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-152928525178.45035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-637202188.24354315</v>
      </c>
      <c r="L3833" s="444">
        <f t="shared" ref="L3833:L4087" ca="1" si="177">I3833-J3833+K3833</f>
        <v>-153565727366.69388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-153565727366.69388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-639857197.36122453</v>
      </c>
      <c r="L3834" s="444">
        <f t="shared" ca="1" si="177"/>
        <v>-154205584564.05511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-154205584564.05511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-642523269.01689625</v>
      </c>
      <c r="L3835" s="444">
        <f t="shared" ca="1" si="177"/>
        <v>-154848107833.07202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-154848107833.07202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-645200449.30446672</v>
      </c>
      <c r="L3836" s="444">
        <f t="shared" ca="1" si="177"/>
        <v>-155493308282.3765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-155493308282.3765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-647888784.509902</v>
      </c>
      <c r="L3837" s="444">
        <f t="shared" ca="1" si="177"/>
        <v>-156141197066.88638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-156141197066.88638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-650588321.11202657</v>
      </c>
      <c r="L3838" s="444">
        <f t="shared" ca="1" si="177"/>
        <v>-156791785387.99841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-156791785387.99841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-653299105.78332675</v>
      </c>
      <c r="L3839" s="444">
        <f t="shared" ca="1" si="177"/>
        <v>-157445084493.78174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-157445084493.78174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-656021185.3907572</v>
      </c>
      <c r="L3840" s="444">
        <f t="shared" ca="1" si="177"/>
        <v>-158101105679.17249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-158101105679.17249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-658754606.99655199</v>
      </c>
      <c r="L3841" s="444">
        <f t="shared" ca="1" si="177"/>
        <v>-158759860286.16904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-158759860286.16904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-661499417.85903764</v>
      </c>
      <c r="L3842" s="444">
        <f t="shared" ca="1" si="177"/>
        <v>-159421359704.02808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-159421359704.02808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-664255665.43345034</v>
      </c>
      <c r="L3843" s="444">
        <f t="shared" ca="1" si="177"/>
        <v>-160085615369.46152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-160085615369.46152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-667023397.37275636</v>
      </c>
      <c r="L3844" s="444">
        <f t="shared" ca="1" si="177"/>
        <v>-160752638766.83426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-160752638766.83426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-669802661.52847612</v>
      </c>
      <c r="L3845" s="444">
        <f t="shared" ca="1" si="177"/>
        <v>-161422441428.36273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-161422441428.36273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-672593505.95151138</v>
      </c>
      <c r="L3846" s="444">
        <f t="shared" ca="1" si="177"/>
        <v>-162095034934.31424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-162095034934.31424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-675395978.89297605</v>
      </c>
      <c r="L3847" s="444">
        <f t="shared" ca="1" si="177"/>
        <v>-162770430913.20721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-162770430913.20721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-678210128.80503011</v>
      </c>
      <c r="L3848" s="444">
        <f t="shared" ca="1" si="177"/>
        <v>-163448641042.01224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-163448641042.01224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-681036004.3417176</v>
      </c>
      <c r="L3849" s="444">
        <f t="shared" ca="1" si="177"/>
        <v>-164129677046.35394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-164129677046.35394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-683873654.35980809</v>
      </c>
      <c r="L3850" s="444">
        <f t="shared" ca="1" si="177"/>
        <v>-164813550700.71375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-164813550700.71375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-686723127.91964054</v>
      </c>
      <c r="L3851" s="444">
        <f t="shared" ca="1" si="177"/>
        <v>-165500273828.63339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-165500273828.63339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-689584474.28597248</v>
      </c>
      <c r="L3852" s="444">
        <f t="shared" ca="1" si="177"/>
        <v>-166189858302.91937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-166189858302.91937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-692457742.92883074</v>
      </c>
      <c r="L3853" s="444">
        <f t="shared" ca="1" si="177"/>
        <v>-166882316045.84821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-166882316045.84821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-695342983.52436757</v>
      </c>
      <c r="L3854" s="444">
        <f t="shared" ca="1" si="177"/>
        <v>-167577659029.37256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-167577659029.37256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-698240245.95571899</v>
      </c>
      <c r="L3855" s="444">
        <f t="shared" ca="1" si="177"/>
        <v>-168275899275.32828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-168275899275.32828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-701149580.31386781</v>
      </c>
      <c r="L3856" s="444">
        <f t="shared" ca="1" si="177"/>
        <v>-168977048855.64215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-168977048855.64215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-704071036.89850891</v>
      </c>
      <c r="L3857" s="444">
        <f t="shared" ca="1" si="177"/>
        <v>-169681119892.54065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-169681119892.54065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-707004666.2189194</v>
      </c>
      <c r="L3858" s="444">
        <f t="shared" ca="1" si="177"/>
        <v>-170388124558.75958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-170388124558.75958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-709950518.99483156</v>
      </c>
      <c r="L3859" s="444">
        <f t="shared" ca="1" si="177"/>
        <v>-171098075077.75443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-171098075077.75443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-712908646.15731013</v>
      </c>
      <c r="L3860" s="444">
        <f t="shared" ca="1" si="177"/>
        <v>-171810983723.91174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-171810983723.91174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-715879098.84963226</v>
      </c>
      <c r="L3861" s="444">
        <f t="shared" ca="1" si="177"/>
        <v>-172526862822.76138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-172526862822.76138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-718861928.42817247</v>
      </c>
      <c r="L3862" s="444">
        <f t="shared" ca="1" si="177"/>
        <v>-173245724751.18954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-173245724751.18954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-721857186.46328974</v>
      </c>
      <c r="L3863" s="444">
        <f t="shared" ca="1" si="177"/>
        <v>-173967581937.65283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-173967581937.65283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-724864924.74022007</v>
      </c>
      <c r="L3864" s="444">
        <f t="shared" ca="1" si="177"/>
        <v>-174692446862.39307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-174692446862.39307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-727885195.25997114</v>
      </c>
      <c r="L3865" s="444">
        <f t="shared" ca="1" si="177"/>
        <v>-175420332057.65305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-175420332057.65305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-730918050.24022102</v>
      </c>
      <c r="L3866" s="444">
        <f t="shared" ca="1" si="177"/>
        <v>-176151250107.89328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-176151250107.89328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-733963542.11622202</v>
      </c>
      <c r="L3867" s="444">
        <f t="shared" ca="1" si="177"/>
        <v>-176885213650.00949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-176885213650.00949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-737021723.5417062</v>
      </c>
      <c r="L3868" s="444">
        <f t="shared" ca="1" si="177"/>
        <v>-177622235373.55121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-177622235373.55121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-740092647.38979673</v>
      </c>
      <c r="L3869" s="444">
        <f t="shared" ca="1" si="177"/>
        <v>-178362328020.94101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-178362328020.94101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-743176366.75392091</v>
      </c>
      <c r="L3870" s="444">
        <f t="shared" ca="1" si="177"/>
        <v>-179105504387.69492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-179105504387.69492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-746272934.9487288</v>
      </c>
      <c r="L3871" s="444">
        <f t="shared" ca="1" si="177"/>
        <v>-179851777322.64365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-179851777322.64365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-749382405.51101518</v>
      </c>
      <c r="L3872" s="444">
        <f t="shared" ca="1" si="177"/>
        <v>-180601159728.15466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-180601159728.15466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-752504832.20064437</v>
      </c>
      <c r="L3873" s="444">
        <f t="shared" ca="1" si="177"/>
        <v>-181353664560.35532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-181353664560.35532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-755640269.00148046</v>
      </c>
      <c r="L3874" s="444">
        <f t="shared" ca="1" si="177"/>
        <v>-182109304829.35681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-182109304829.35681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-758788770.12232006</v>
      </c>
      <c r="L3875" s="444">
        <f t="shared" ca="1" si="177"/>
        <v>-182868093599.47913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-182868093599.47913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-761950389.99782968</v>
      </c>
      <c r="L3876" s="444">
        <f t="shared" ca="1" si="177"/>
        <v>-183630043989.47696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-183630043989.47696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-765125183.28948736</v>
      </c>
      <c r="L3877" s="444">
        <f t="shared" ca="1" si="177"/>
        <v>-184395169172.76645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-184395169172.76645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-768313204.88652682</v>
      </c>
      <c r="L3878" s="444">
        <f t="shared" ca="1" si="177"/>
        <v>-185163482377.65298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-185163482377.65298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-771514509.90688741</v>
      </c>
      <c r="L3879" s="444">
        <f t="shared" ca="1" si="177"/>
        <v>-185934996887.55988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-185934996887.55988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-774729153.69816613</v>
      </c>
      <c r="L3880" s="444">
        <f t="shared" ca="1" si="177"/>
        <v>-186709726041.25806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-186709726041.25806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-777957191.83857524</v>
      </c>
      <c r="L3881" s="444">
        <f t="shared" ca="1" si="177"/>
        <v>-187487683233.09662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-187487683233.09662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-781198680.13790262</v>
      </c>
      <c r="L3882" s="444">
        <f t="shared" ca="1" si="177"/>
        <v>-188268881913.23453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-188268881913.23453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-784453674.63847721</v>
      </c>
      <c r="L3883" s="444">
        <f t="shared" ca="1" si="177"/>
        <v>-189053335587.87302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-189053335587.87302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-787722231.6161375</v>
      </c>
      <c r="L3884" s="444">
        <f t="shared" ca="1" si="177"/>
        <v>-189841057819.48917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-189841057819.48917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-791004407.58120489</v>
      </c>
      <c r="L3885" s="444">
        <f t="shared" ca="1" si="177"/>
        <v>-190632062227.07037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-190632062227.07037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-794300259.27945983</v>
      </c>
      <c r="L3886" s="444">
        <f t="shared" ca="1" si="177"/>
        <v>-191426362486.34982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-191426362486.34982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-797609843.69312429</v>
      </c>
      <c r="L3887" s="444">
        <f t="shared" ca="1" si="177"/>
        <v>-192223972330.04294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-192223972330.04294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-800933218.04184556</v>
      </c>
      <c r="L3888" s="444">
        <f t="shared" ca="1" si="177"/>
        <v>-193024905548.08478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-193024905548.08478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-804270439.78368652</v>
      </c>
      <c r="L3889" s="444">
        <f t="shared" ca="1" si="177"/>
        <v>-193829175987.86847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-193829175987.86847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-807621566.61611867</v>
      </c>
      <c r="L3890" s="444">
        <f t="shared" ca="1" si="177"/>
        <v>-194636797554.48459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-194636797554.48459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-810986656.47701907</v>
      </c>
      <c r="L3891" s="444">
        <f t="shared" ca="1" si="177"/>
        <v>-195447784210.96161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-195447784210.96161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-814365767.54567337</v>
      </c>
      <c r="L3892" s="444">
        <f t="shared" ca="1" si="177"/>
        <v>-196262149978.50729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-196262149978.50729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-817758958.24378037</v>
      </c>
      <c r="L3893" s="444">
        <f t="shared" ca="1" si="177"/>
        <v>-197079908936.75107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-197079908936.75107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-821166287.23646283</v>
      </c>
      <c r="L3894" s="444">
        <f t="shared" ca="1" si="177"/>
        <v>-197901075223.98752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-197901075223.98752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-824587813.4332813</v>
      </c>
      <c r="L3895" s="444">
        <f t="shared" ca="1" si="177"/>
        <v>-198725663037.42081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-198725663037.42081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-828023595.9892534</v>
      </c>
      <c r="L3896" s="444">
        <f t="shared" ca="1" si="177"/>
        <v>-199553686633.41006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-199553686633.41006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-831473694.3058753</v>
      </c>
      <c r="L3897" s="444">
        <f t="shared" ca="1" si="177"/>
        <v>-200385160327.71594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-200385160327.71594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-834938168.03214979</v>
      </c>
      <c r="L3898" s="444">
        <f t="shared" ca="1" si="177"/>
        <v>-201220098495.74808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-201220098495.74808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-838417077.06561697</v>
      </c>
      <c r="L3899" s="444">
        <f t="shared" ca="1" si="177"/>
        <v>-202058515572.81369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-202058515572.81369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-841910481.55339038</v>
      </c>
      <c r="L3900" s="444">
        <f t="shared" ca="1" si="177"/>
        <v>-202900426054.36707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-202900426054.36707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-845418441.89319611</v>
      </c>
      <c r="L3901" s="444">
        <f t="shared" ca="1" si="177"/>
        <v>-203745844496.26025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-203745844496.26025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-848941018.73441768</v>
      </c>
      <c r="L3902" s="444">
        <f t="shared" ca="1" si="177"/>
        <v>-204594785514.99466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-204594785514.99466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-852478272.97914445</v>
      </c>
      <c r="L3903" s="444">
        <f t="shared" ca="1" si="177"/>
        <v>-205447263787.97382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-205447263787.97382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-856030265.78322423</v>
      </c>
      <c r="L3904" s="444">
        <f t="shared" ca="1" si="177"/>
        <v>-206303294053.75705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-206303294053.75705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-859597058.55732107</v>
      </c>
      <c r="L3905" s="444">
        <f t="shared" ca="1" si="177"/>
        <v>-207162891112.31436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-207162891112.31436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-863178712.96797645</v>
      </c>
      <c r="L3906" s="444">
        <f t="shared" ca="1" si="177"/>
        <v>-208026069825.28235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-208026069825.28235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-866775290.93867648</v>
      </c>
      <c r="L3907" s="444">
        <f t="shared" ca="1" si="177"/>
        <v>-208892845116.22104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-208892845116.22104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-870386854.65092099</v>
      </c>
      <c r="L3908" s="444">
        <f t="shared" ca="1" si="177"/>
        <v>-209763231970.87195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-209763231970.87195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-874013466.54529977</v>
      </c>
      <c r="L3909" s="444">
        <f t="shared" ca="1" si="177"/>
        <v>-210637245437.41724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-210637245437.41724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-877655189.32257175</v>
      </c>
      <c r="L3910" s="444">
        <f t="shared" ca="1" si="177"/>
        <v>-211514900626.73981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-211514900626.73981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-881312085.94474924</v>
      </c>
      <c r="L3911" s="444">
        <f t="shared" ca="1" si="177"/>
        <v>-212396212712.68457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-212396212712.68457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-884984219.63618565</v>
      </c>
      <c r="L3912" s="444">
        <f t="shared" ca="1" si="177"/>
        <v>-213281196932.32077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-213281196932.32077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-888671653.8846699</v>
      </c>
      <c r="L3913" s="444">
        <f t="shared" ca="1" si="177"/>
        <v>-214169868586.20544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-214169868586.20544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-892374452.44252276</v>
      </c>
      <c r="L3914" s="444">
        <f t="shared" ca="1" si="177"/>
        <v>-215062243038.64798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-215062243038.64798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-896092679.3276999</v>
      </c>
      <c r="L3915" s="444">
        <f t="shared" ca="1" si="177"/>
        <v>-215958335717.97568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-215958335717.97568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-899826398.82489872</v>
      </c>
      <c r="L3916" s="444">
        <f t="shared" ca="1" si="177"/>
        <v>-216858162116.80057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-216858162116.80057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-903575675.48666906</v>
      </c>
      <c r="L3917" s="444">
        <f t="shared" ca="1" si="177"/>
        <v>-217761737792.28723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-217761737792.28723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-907340574.13452995</v>
      </c>
      <c r="L3918" s="444">
        <f t="shared" ca="1" si="177"/>
        <v>-218669078366.42175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-218669078366.42175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-911121159.86009061</v>
      </c>
      <c r="L3919" s="444">
        <f t="shared" ca="1" si="177"/>
        <v>-219580199526.28183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-219580199526.28183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-914917498.02617431</v>
      </c>
      <c r="L3920" s="444">
        <f t="shared" ca="1" si="177"/>
        <v>-220495117024.30801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-220495117024.30801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-918729654.26795018</v>
      </c>
      <c r="L3921" s="444">
        <f t="shared" ca="1" si="177"/>
        <v>-221413846678.57596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-221413846678.57596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-922557694.49406636</v>
      </c>
      <c r="L3922" s="444">
        <f t="shared" ca="1" si="177"/>
        <v>-222336404373.07004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-222336404373.07004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-926401684.88779163</v>
      </c>
      <c r="L3923" s="444">
        <f t="shared" ca="1" si="177"/>
        <v>-223262806057.95782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-223262806057.95782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-930261691.90815759</v>
      </c>
      <c r="L3924" s="444">
        <f t="shared" ca="1" si="177"/>
        <v>-224193067749.866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-224193067749.866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-934137782.29110813</v>
      </c>
      <c r="L3925" s="444">
        <f t="shared" ca="1" si="177"/>
        <v>-225127205532.1571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-225127205532.1571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-938030023.05065477</v>
      </c>
      <c r="L3926" s="444">
        <f t="shared" ca="1" si="177"/>
        <v>-226065235555.20776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-226065235555.20776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-941938481.48003244</v>
      </c>
      <c r="L3927" s="444">
        <f t="shared" ca="1" si="177"/>
        <v>-227007174036.68781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-227007174036.68781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-945863225.15286589</v>
      </c>
      <c r="L3928" s="444">
        <f t="shared" ca="1" si="177"/>
        <v>-227953037261.84067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-227953037261.84067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-949804321.92433608</v>
      </c>
      <c r="L3929" s="444">
        <f t="shared" ca="1" si="177"/>
        <v>-228902841583.76501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-228902841583.76501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-953761839.93235421</v>
      </c>
      <c r="L3930" s="444">
        <f t="shared" ca="1" si="177"/>
        <v>-229856603423.69736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-229856603423.69736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-957735847.59873915</v>
      </c>
      <c r="L3931" s="444">
        <f t="shared" ca="1" si="177"/>
        <v>-230814339271.29608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-230814339271.29608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-961726413.63040042</v>
      </c>
      <c r="L3932" s="444">
        <f t="shared" ca="1" si="177"/>
        <v>-231776065684.92648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-231776065684.92648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-965733607.02052712</v>
      </c>
      <c r="L3933" s="444">
        <f t="shared" ca="1" si="177"/>
        <v>-232741799291.94702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-232741799291.94702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-969757497.0497793</v>
      </c>
      <c r="L3934" s="444">
        <f t="shared" ca="1" si="177"/>
        <v>-233711556788.9968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-233711556788.9968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-973798153.28748655</v>
      </c>
      <c r="L3935" s="444">
        <f t="shared" ca="1" si="177"/>
        <v>-234685354942.28427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-234685354942.28427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-977855645.59285116</v>
      </c>
      <c r="L3936" s="444">
        <f t="shared" ca="1" si="177"/>
        <v>-235663210587.87714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-235663210587.87714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-981930044.11615467</v>
      </c>
      <c r="L3937" s="444">
        <f t="shared" ca="1" si="177"/>
        <v>-236645140631.99329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-236645140631.99329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-986021419.29997206</v>
      </c>
      <c r="L3938" s="444">
        <f t="shared" ca="1" si="177"/>
        <v>-237631162051.29324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-237631162051.29324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-990129841.88038862</v>
      </c>
      <c r="L3939" s="444">
        <f t="shared" ca="1" si="177"/>
        <v>-238621291893.17365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-238621291893.17365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-994255382.88822365</v>
      </c>
      <c r="L3940" s="444">
        <f t="shared" ca="1" si="177"/>
        <v>-239615547276.06186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-239615547276.06186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-998398113.65025771</v>
      </c>
      <c r="L3941" s="444">
        <f t="shared" ca="1" si="177"/>
        <v>-240613945389.71213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-240613945389.71213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-1002558105.7904671</v>
      </c>
      <c r="L3942" s="444">
        <f t="shared" ca="1" si="177"/>
        <v>-241616503495.50259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-241616503495.50259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-1006735431.2312608</v>
      </c>
      <c r="L3943" s="444">
        <f t="shared" ca="1" si="177"/>
        <v>-242623238926.73386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-242623238926.73386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-1010930162.1947244</v>
      </c>
      <c r="L3944" s="444">
        <f t="shared" ca="1" si="177"/>
        <v>-243634169088.92859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-243634169088.92859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-1015142371.2038691</v>
      </c>
      <c r="L3945" s="444">
        <f t="shared" ca="1" si="177"/>
        <v>-244649311460.13245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-244649311460.13245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-1019372131.0838852</v>
      </c>
      <c r="L3946" s="444">
        <f t="shared" ca="1" si="177"/>
        <v>-245668683591.21634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-245668683591.21634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-1023619514.9634014</v>
      </c>
      <c r="L3947" s="444">
        <f t="shared" ca="1" si="177"/>
        <v>-246692303106.17975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-246692303106.17975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-1027884596.2757491</v>
      </c>
      <c r="L3948" s="444">
        <f t="shared" ca="1" si="177"/>
        <v>-247720187702.45551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-247720187702.45551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-1032167448.7602314</v>
      </c>
      <c r="L3949" s="444">
        <f t="shared" ca="1" si="177"/>
        <v>-248752355151.21573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-248752355151.21573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-1036468146.4633988</v>
      </c>
      <c r="L3950" s="444">
        <f t="shared" ca="1" si="177"/>
        <v>-249788823297.67914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-249788823297.67914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-1040786763.7403297</v>
      </c>
      <c r="L3951" s="444">
        <f t="shared" ca="1" si="177"/>
        <v>-250829610061.41946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-250829610061.41946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-1045123375.2559146</v>
      </c>
      <c r="L3952" s="444">
        <f t="shared" ca="1" si="177"/>
        <v>-251874733436.67538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-251874733436.67538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-1049478055.9861474</v>
      </c>
      <c r="L3953" s="444">
        <f t="shared" ca="1" si="177"/>
        <v>-252924211492.66153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-252924211492.66153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-1053850881.2194231</v>
      </c>
      <c r="L3954" s="444">
        <f t="shared" ca="1" si="177"/>
        <v>-253978062373.88095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-253978062373.88095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-1058241926.5578372</v>
      </c>
      <c r="L3955" s="444">
        <f t="shared" ca="1" si="177"/>
        <v>-255036304300.43878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-255036304300.43878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-1062651267.9184949</v>
      </c>
      <c r="L3956" s="444">
        <f t="shared" ca="1" si="177"/>
        <v>-256098955568.35727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-256098955568.35727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-1067078981.534822</v>
      </c>
      <c r="L3957" s="444">
        <f t="shared" ca="1" si="177"/>
        <v>-257166034549.89209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-257166034549.89209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-1071525143.9578837</v>
      </c>
      <c r="L3958" s="444">
        <f t="shared" ca="1" si="177"/>
        <v>-258237559693.84998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-258237559693.84998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-1075989832.057708</v>
      </c>
      <c r="L3959" s="444">
        <f t="shared" ca="1" si="177"/>
        <v>-259313549525.90768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-259313549525.90768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-1080473123.0246153</v>
      </c>
      <c r="L3960" s="444">
        <f t="shared" ca="1" si="177"/>
        <v>-260394022648.93231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-260394022648.93231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-1084975094.3705513</v>
      </c>
      <c r="L3961" s="444">
        <f t="shared" ca="1" si="177"/>
        <v>-261478997743.30286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-261478997743.30286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-1089495823.9304285</v>
      </c>
      <c r="L3962" s="444">
        <f t="shared" ca="1" si="177"/>
        <v>-262568493567.23328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-262568493567.23328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-1094035389.8634717</v>
      </c>
      <c r="L3963" s="444">
        <f t="shared" ca="1" si="177"/>
        <v>-263662528957.09674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-263662528957.09674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-1098593870.6545696</v>
      </c>
      <c r="L3964" s="444">
        <f t="shared" ca="1" si="177"/>
        <v>-264761122827.75131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-264761122827.75131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-1103171345.1156304</v>
      </c>
      <c r="L3965" s="444">
        <f t="shared" ca="1" si="177"/>
        <v>-265864294172.86694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-265864294172.86694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-1107767892.3869455</v>
      </c>
      <c r="L3966" s="444">
        <f t="shared" ca="1" si="177"/>
        <v>-266972062065.25388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-266972062065.25388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-1112383591.9385579</v>
      </c>
      <c r="L3967" s="444">
        <f t="shared" ca="1" si="177"/>
        <v>-268084445657.19244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-268084445657.19244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-1117018523.5716352</v>
      </c>
      <c r="L3968" s="444">
        <f t="shared" ca="1" si="177"/>
        <v>-269201464180.76407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-269201464180.76407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-1121672767.4198503</v>
      </c>
      <c r="L3969" s="444">
        <f t="shared" ca="1" si="177"/>
        <v>-270323136948.18393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-270323136948.18393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-1126346403.9507663</v>
      </c>
      <c r="L3970" s="444">
        <f t="shared" ca="1" si="177"/>
        <v>-271449483352.1347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-271449483352.1347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-1131039513.9672277</v>
      </c>
      <c r="L3971" s="444">
        <f t="shared" ca="1" si="177"/>
        <v>-272580522866.10193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-272580522866.10193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-1135752178.608758</v>
      </c>
      <c r="L3972" s="444">
        <f t="shared" ca="1" si="177"/>
        <v>-273716275044.71069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-273716275044.71069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-1140484479.3529613</v>
      </c>
      <c r="L3973" s="444">
        <f t="shared" ca="1" si="177"/>
        <v>-274856759524.06366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-274856759524.06366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-1145236498.0169318</v>
      </c>
      <c r="L3974" s="444">
        <f t="shared" ca="1" si="177"/>
        <v>-276001996022.08057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-276001996022.08057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-1150008316.7586689</v>
      </c>
      <c r="L3975" s="444">
        <f t="shared" ca="1" si="177"/>
        <v>-277152004338.83923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-277152004338.83923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-1154800018.0784967</v>
      </c>
      <c r="L3976" s="444">
        <f t="shared" ca="1" si="177"/>
        <v>-278306804356.91772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-278306804356.91772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-1159611684.8204906</v>
      </c>
      <c r="L3977" s="444">
        <f t="shared" ca="1" si="177"/>
        <v>-279466416041.73822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-279466416041.73822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-1164443400.1739092</v>
      </c>
      <c r="L3978" s="444">
        <f t="shared" ca="1" si="177"/>
        <v>-280630859441.91211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-280630859441.91211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-1169295247.6746337</v>
      </c>
      <c r="L3979" s="444">
        <f t="shared" ca="1" si="177"/>
        <v>-281800154689.58673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-281800154689.58673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-1174167311.2066114</v>
      </c>
      <c r="L3980" s="444">
        <f t="shared" ca="1" si="177"/>
        <v>-282974322000.79333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-282974322000.79333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-1179059675.0033054</v>
      </c>
      <c r="L3981" s="444">
        <f t="shared" ca="1" si="177"/>
        <v>-284153381675.79663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-284153381675.79663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-1183972423.6491525</v>
      </c>
      <c r="L3982" s="444">
        <f t="shared" ca="1" si="177"/>
        <v>-285337354099.4458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-285337354099.4458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-1188905642.0810242</v>
      </c>
      <c r="L3983" s="444">
        <f t="shared" ca="1" si="177"/>
        <v>-286526259741.52686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-286526259741.52686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-1193859415.5896952</v>
      </c>
      <c r="L3984" s="444">
        <f t="shared" ca="1" si="177"/>
        <v>-287720119157.11658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-287720119157.11658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-1198833829.8213191</v>
      </c>
      <c r="L3985" s="444">
        <f t="shared" ca="1" si="177"/>
        <v>-288918952986.93787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-288918952986.93787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-1203828970.7789078</v>
      </c>
      <c r="L3986" s="444">
        <f t="shared" ca="1" si="177"/>
        <v>-290122781957.7168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-290122781957.7168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-1208844924.8238199</v>
      </c>
      <c r="L3987" s="444">
        <f t="shared" ca="1" si="177"/>
        <v>-291331626882.54059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-291331626882.54059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-1213881778.6772525</v>
      </c>
      <c r="L3988" s="444">
        <f t="shared" ca="1" si="177"/>
        <v>-292545508661.21783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-292545508661.21783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-1218939619.421741</v>
      </c>
      <c r="L3989" s="444">
        <f t="shared" ca="1" si="177"/>
        <v>-293764448280.63959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-293764448280.63959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-1224018534.502665</v>
      </c>
      <c r="L3990" s="444">
        <f t="shared" ca="1" si="177"/>
        <v>-294988466815.14227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-294988466815.14227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-1229118611.7297595</v>
      </c>
      <c r="L3991" s="444">
        <f t="shared" ca="1" si="177"/>
        <v>-296217585426.87201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-296217585426.87201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-1234239939.2786334</v>
      </c>
      <c r="L3992" s="444">
        <f t="shared" ca="1" si="177"/>
        <v>-297451825366.15063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-297451825366.15063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-1239382605.6922944</v>
      </c>
      <c r="L3993" s="444">
        <f t="shared" ca="1" si="177"/>
        <v>-298691207971.84296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-298691207971.84296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-1244546699.882679</v>
      </c>
      <c r="L3994" s="444">
        <f t="shared" ca="1" si="177"/>
        <v>-299935754671.72565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-299935754671.72565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-1249732311.1321902</v>
      </c>
      <c r="L3995" s="444">
        <f t="shared" ca="1" si="177"/>
        <v>-301185486982.85785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-301185486982.85785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-1254939529.0952411</v>
      </c>
      <c r="L3996" s="444">
        <f t="shared" ca="1" si="177"/>
        <v>-302440426511.95306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-302440426511.95306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-1260168443.7998044</v>
      </c>
      <c r="L3997" s="444">
        <f t="shared" ca="1" si="177"/>
        <v>-303700594955.75287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-303700594955.75287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-1265419145.6489704</v>
      </c>
      <c r="L3998" s="444">
        <f t="shared" ca="1" si="177"/>
        <v>-304966014101.40186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-304966014101.40186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-1270691725.4225078</v>
      </c>
      <c r="L3999" s="444">
        <f t="shared" ca="1" si="177"/>
        <v>-306236705826.82434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-306236705826.82434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-1275986274.2784348</v>
      </c>
      <c r="L4000" s="444">
        <f t="shared" ca="1" si="177"/>
        <v>-307512692101.10278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-307512692101.10278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-1281302883.7545948</v>
      </c>
      <c r="L4001" s="444">
        <f t="shared" ca="1" si="177"/>
        <v>-308793994984.85736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-308793994984.85736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-1286641645.7702389</v>
      </c>
      <c r="L4002" s="444">
        <f t="shared" ca="1" si="177"/>
        <v>-310080636630.62762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-310080636630.62762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-1292002652.627615</v>
      </c>
      <c r="L4003" s="444">
        <f t="shared" ca="1" si="177"/>
        <v>-311372639283.25525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-311372639283.25525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-1297385997.0135636</v>
      </c>
      <c r="L4004" s="444">
        <f t="shared" ca="1" si="177"/>
        <v>-312670025280.2688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-312670025280.2688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-1302791772.0011201</v>
      </c>
      <c r="L4005" s="444">
        <f t="shared" ca="1" si="177"/>
        <v>-313972817052.2699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-313972817052.2699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-1308220071.0511246</v>
      </c>
      <c r="L4006" s="444">
        <f t="shared" ca="1" si="177"/>
        <v>-315281037123.32104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-315281037123.32104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-1313670988.0138376</v>
      </c>
      <c r="L4007" s="444">
        <f t="shared" ca="1" si="177"/>
        <v>-316594708111.3349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-316594708111.3349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-1319144617.1305621</v>
      </c>
      <c r="L4008" s="444">
        <f t="shared" ca="1" si="177"/>
        <v>-317913852728.46545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-317913852728.46545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-1324641053.0352726</v>
      </c>
      <c r="L4009" s="444">
        <f t="shared" ca="1" si="177"/>
        <v>-319238493781.50073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-319238493781.50073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-1330160390.756253</v>
      </c>
      <c r="L4010" s="444">
        <f t="shared" ca="1" si="177"/>
        <v>-320568654172.25696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-320568654172.25696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-1335702725.7177372</v>
      </c>
      <c r="L4011" s="444">
        <f t="shared" ca="1" si="177"/>
        <v>-321904356897.97467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-321904356897.97467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-1341268153.7415612</v>
      </c>
      <c r="L4012" s="444">
        <f t="shared" ca="1" si="177"/>
        <v>-323245625051.71625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-323245625051.71625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-1346856771.0488176</v>
      </c>
      <c r="L4013" s="444">
        <f t="shared" ca="1" si="177"/>
        <v>-324592481822.76508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-324592481822.76508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-1352468674.2615211</v>
      </c>
      <c r="L4014" s="444">
        <f t="shared" ca="1" si="177"/>
        <v>-325944950497.02661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-325944950497.02661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-1358103960.4042776</v>
      </c>
      <c r="L4015" s="444">
        <f t="shared" ca="1" si="177"/>
        <v>-327303054457.43091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-327303054457.43091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-1363762726.905962</v>
      </c>
      <c r="L4016" s="444">
        <f t="shared" ca="1" si="177"/>
        <v>-328666817184.33685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-328666817184.33685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-1369445071.6014035</v>
      </c>
      <c r="L4017" s="444">
        <f t="shared" ca="1" si="177"/>
        <v>-330036262255.93823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-330036262255.93823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-1375151092.7330759</v>
      </c>
      <c r="L4018" s="444">
        <f t="shared" ca="1" si="177"/>
        <v>-331411413348.67133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-331411413348.67133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-1380880888.9527972</v>
      </c>
      <c r="L4019" s="444">
        <f t="shared" ca="1" si="177"/>
        <v>-332792294237.62415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-332792294237.62415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-1386634559.3234339</v>
      </c>
      <c r="L4020" s="444">
        <f t="shared" ca="1" si="177"/>
        <v>-334178928796.94757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-334178928796.94757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-1392412203.3206148</v>
      </c>
      <c r="L4021" s="444">
        <f t="shared" ca="1" si="177"/>
        <v>-335571341000.26819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-335571341000.26819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-1398213920.8344507</v>
      </c>
      <c r="L4022" s="444">
        <f t="shared" ca="1" si="177"/>
        <v>-336969554921.10266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-336969554921.10266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-1404039812.1712611</v>
      </c>
      <c r="L4023" s="444">
        <f t="shared" ca="1" si="177"/>
        <v>-338373594733.27393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-338373594733.27393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-1409889978.0553081</v>
      </c>
      <c r="L4024" s="444">
        <f t="shared" ca="1" si="177"/>
        <v>-339783484711.32922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-339783484711.32922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-1415764519.6305385</v>
      </c>
      <c r="L4025" s="444">
        <f t="shared" ca="1" si="177"/>
        <v>-341199249230.95978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-341199249230.95978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-1421663538.4623325</v>
      </c>
      <c r="L4026" s="444">
        <f t="shared" ca="1" si="177"/>
        <v>-342620912769.42212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-342620912769.42212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-1427587136.5392587</v>
      </c>
      <c r="L4027" s="444">
        <f t="shared" ca="1" si="177"/>
        <v>-344048499905.96136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-344048499905.96136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-1433535416.2748389</v>
      </c>
      <c r="L4028" s="444">
        <f t="shared" ca="1" si="177"/>
        <v>-345482035322.23621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-345482035322.23621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-1439508480.5093174</v>
      </c>
      <c r="L4029" s="444">
        <f t="shared" ca="1" si="177"/>
        <v>-346921543802.74554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-346921543802.74554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-1445506432.5114398</v>
      </c>
      <c r="L4030" s="444">
        <f t="shared" ca="1" si="177"/>
        <v>-348367050235.25696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-348367050235.25696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-1451529375.9802372</v>
      </c>
      <c r="L4031" s="444">
        <f t="shared" ca="1" si="177"/>
        <v>-349818579611.23718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-349818579611.23718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-1457577415.0468216</v>
      </c>
      <c r="L4032" s="444">
        <f t="shared" ca="1" si="177"/>
        <v>-351276157026.284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-351276157026.284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-1463650654.2761834</v>
      </c>
      <c r="L4033" s="444">
        <f t="shared" ca="1" si="177"/>
        <v>-352739807680.56018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-352739807680.56018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-1469749198.6690006</v>
      </c>
      <c r="L4034" s="444">
        <f t="shared" ca="1" si="177"/>
        <v>-354209556879.22919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-354209556879.22919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-1475873153.663455</v>
      </c>
      <c r="L4035" s="444">
        <f t="shared" ca="1" si="177"/>
        <v>-355685430032.89264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-355685430032.89264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-1482022625.1370525</v>
      </c>
      <c r="L4036" s="444">
        <f t="shared" ca="1" si="177"/>
        <v>-357167452658.02966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-357167452658.02966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-1488197719.4084568</v>
      </c>
      <c r="L4037" s="444">
        <f t="shared" ca="1" si="177"/>
        <v>-358655650377.43811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-358655650377.43811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-1494398543.2393255</v>
      </c>
      <c r="L4038" s="444">
        <f t="shared" ca="1" si="177"/>
        <v>-360150048920.67743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-360150048920.67743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-1500625203.8361559</v>
      </c>
      <c r="L4039" s="444">
        <f t="shared" ca="1" si="177"/>
        <v>-361650674124.51361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-361650674124.51361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-1506877808.8521399</v>
      </c>
      <c r="L4040" s="444">
        <f t="shared" ca="1" si="177"/>
        <v>-363157551933.36572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-363157551933.36572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-1513156466.3890238</v>
      </c>
      <c r="L4041" s="444">
        <f t="shared" ca="1" si="177"/>
        <v>-364670708399.75476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-364670708399.75476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-1519461284.9989781</v>
      </c>
      <c r="L4042" s="444">
        <f t="shared" ca="1" si="177"/>
        <v>-366190169684.75372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-366190169684.75372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-1525792373.6864738</v>
      </c>
      <c r="L4043" s="444">
        <f t="shared" ca="1" si="177"/>
        <v>-367715962058.44019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-367715962058.44019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-1532149841.9101675</v>
      </c>
      <c r="L4044" s="444">
        <f t="shared" ca="1" si="177"/>
        <v>-369248111900.35034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-369248111900.35034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-1538533799.5847931</v>
      </c>
      <c r="L4045" s="444">
        <f t="shared" ca="1" si="177"/>
        <v>-370786645699.93512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-370786645699.93512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-1544944357.0830629</v>
      </c>
      <c r="L4046" s="444">
        <f t="shared" ca="1" si="177"/>
        <v>-372331590057.01819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-372331590057.01819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-1551381625.2375758</v>
      </c>
      <c r="L4047" s="444">
        <f t="shared" ca="1" si="177"/>
        <v>-373882971682.25574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-373882971682.25574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-1557845715.3427322</v>
      </c>
      <c r="L4048" s="444">
        <f t="shared" ca="1" si="177"/>
        <v>-375440817397.59845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-375440817397.59845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-1564336739.1566601</v>
      </c>
      <c r="L4049" s="444">
        <f t="shared" ca="1" si="177"/>
        <v>-377005154136.75513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-377005154136.75513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-1570854808.9031463</v>
      </c>
      <c r="L4050" s="444">
        <f t="shared" ca="1" si="177"/>
        <v>-378576008945.65826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-378576008945.65826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-1577400037.273576</v>
      </c>
      <c r="L4051" s="444">
        <f t="shared" ca="1" si="177"/>
        <v>-380153408982.93182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-380153408982.93182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-1583972537.4288826</v>
      </c>
      <c r="L4052" s="444">
        <f t="shared" ca="1" si="177"/>
        <v>-381737381520.36072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-381737381520.36072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-1590572423.001503</v>
      </c>
      <c r="L4053" s="444">
        <f t="shared" ca="1" si="177"/>
        <v>-383327953943.36224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-383327953943.36224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-1597199808.0973427</v>
      </c>
      <c r="L4054" s="444">
        <f t="shared" ca="1" si="177"/>
        <v>-384925153751.45959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-384925153751.45959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-1603854807.2977483</v>
      </c>
      <c r="L4055" s="444">
        <f t="shared" ca="1" si="177"/>
        <v>-386529008558.75732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-386529008558.75732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-1610537535.6614888</v>
      </c>
      <c r="L4056" s="444">
        <f t="shared" ca="1" si="177"/>
        <v>-388139546094.41882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-388139546094.41882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-1617248108.7267451</v>
      </c>
      <c r="L4057" s="444">
        <f t="shared" ca="1" si="177"/>
        <v>-389756794203.14557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-389756794203.14557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-1623986642.5131066</v>
      </c>
      <c r="L4058" s="444">
        <f t="shared" ca="1" si="177"/>
        <v>-391380780845.65869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-391380780845.65869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-1630753253.5235779</v>
      </c>
      <c r="L4059" s="444">
        <f t="shared" ca="1" si="177"/>
        <v>-393011534099.18225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-393011534099.18225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-1637548058.7465928</v>
      </c>
      <c r="L4060" s="444">
        <f t="shared" ca="1" si="177"/>
        <v>-394649082157.92883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-394649082157.92883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-1644371175.6580367</v>
      </c>
      <c r="L4061" s="444">
        <f t="shared" ca="1" si="177"/>
        <v>-396293453333.58685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-396293453333.58685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-1651222722.2232785</v>
      </c>
      <c r="L4062" s="444">
        <f t="shared" ca="1" si="177"/>
        <v>-397944676055.81012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-397944676055.81012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-1658102816.8992088</v>
      </c>
      <c r="L4063" s="444">
        <f t="shared" ca="1" si="177"/>
        <v>-399602778872.70935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-399602778872.70935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-1665011578.6362889</v>
      </c>
      <c r="L4064" s="444">
        <f t="shared" ca="1" si="177"/>
        <v>-401267790451.34564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-401267790451.34564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-1671949126.8806069</v>
      </c>
      <c r="L4065" s="444">
        <f t="shared" ca="1" si="177"/>
        <v>-402939739578.22626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-402939739578.22626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-1678915581.5759428</v>
      </c>
      <c r="L4066" s="444">
        <f t="shared" ca="1" si="177"/>
        <v>-404618655159.80219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-404618655159.80219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-1685911063.1658425</v>
      </c>
      <c r="L4067" s="444">
        <f t="shared" ca="1" si="177"/>
        <v>-406304566222.96802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-406304566222.96802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-1692935692.5957</v>
      </c>
      <c r="L4068" s="444">
        <f t="shared" ca="1" si="177"/>
        <v>-407997501915.56372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-407997501915.56372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-1699989591.3148489</v>
      </c>
      <c r="L4069" s="444">
        <f t="shared" ca="1" si="177"/>
        <v>-409697491506.87854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-409697491506.87854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-1707072881.2786605</v>
      </c>
      <c r="L4070" s="444">
        <f t="shared" ca="1" si="177"/>
        <v>-411404564388.15723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-411404564388.15723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-1714185684.950655</v>
      </c>
      <c r="L4071" s="444">
        <f t="shared" ca="1" si="177"/>
        <v>-413118750073.10791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-413118750073.10791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-1721328125.3046162</v>
      </c>
      <c r="L4072" s="444">
        <f t="shared" ca="1" si="177"/>
        <v>-414840078198.41254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-414840078198.41254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-1728500325.8267188</v>
      </c>
      <c r="L4073" s="444">
        <f t="shared" ca="1" si="177"/>
        <v>-416568578524.23926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-416568578524.23926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-1735702410.5176635</v>
      </c>
      <c r="L4074" s="444">
        <f t="shared" ca="1" si="177"/>
        <v>-418304280934.7569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-418304280934.7569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-1742934503.8948205</v>
      </c>
      <c r="L4075" s="444">
        <f t="shared" ca="1" si="177"/>
        <v>-420047215438.65173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-420047215438.65173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-1750196730.9943821</v>
      </c>
      <c r="L4076" s="444">
        <f t="shared" ca="1" si="177"/>
        <v>-421797412169.64612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-421797412169.64612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-1757489217.3735254</v>
      </c>
      <c r="L4077" s="444">
        <f t="shared" ca="1" si="177"/>
        <v>-423554901387.01965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-423554901387.01965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-1764812089.112582</v>
      </c>
      <c r="L4078" s="444">
        <f t="shared" ca="1" si="177"/>
        <v>-425319713476.13226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-425319713476.13226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-1772165472.8172178</v>
      </c>
      <c r="L4079" s="444">
        <f t="shared" ca="1" si="177"/>
        <v>-427091878948.94946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-427091878948.94946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-1779549495.6206226</v>
      </c>
      <c r="L4080" s="444">
        <f t="shared" ca="1" si="177"/>
        <v>-428871428444.57007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-428871428444.57007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-1786964285.1857088</v>
      </c>
      <c r="L4081" s="444">
        <f t="shared" ca="1" si="177"/>
        <v>-430658392729.7558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-430658392729.7558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-1794409969.7073157</v>
      </c>
      <c r="L4082" s="444">
        <f t="shared" ca="1" si="177"/>
        <v>-432452802699.46313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-432452802699.46313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-1801886677.9144297</v>
      </c>
      <c r="L4083" s="444">
        <f t="shared" ca="1" si="177"/>
        <v>-434254689377.37756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-434254689377.37756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-1809394539.0724065</v>
      </c>
      <c r="L4084" s="444">
        <f t="shared" ca="1" si="177"/>
        <v>-436064083916.44995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-436064083916.44995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-1816933682.9852078</v>
      </c>
      <c r="L4085" s="444">
        <f t="shared" ca="1" si="177"/>
        <v>-437881017599.43518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-437881017599.43518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-1824504239.9976463</v>
      </c>
      <c r="L4086" s="444">
        <f t="shared" ca="1" si="177"/>
        <v>-439705521839.4328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-439705521839.4328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-1832106340.9976368</v>
      </c>
      <c r="L4087" s="444">
        <f t="shared" ca="1" si="177"/>
        <v>-441537628180.43042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-441537628180.43042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-1839740117.4184601</v>
      </c>
      <c r="L4088" s="444">
        <f t="shared" ref="L4088:L4342" ca="1" si="182">I4088-J4088+K4088</f>
        <v>-443377368297.84888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-443377368297.84888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-1847405701.2410369</v>
      </c>
      <c r="L4089" s="444">
        <f t="shared" ca="1" si="182"/>
        <v>-445224773999.0899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-445224773999.0899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-1855103224.996208</v>
      </c>
      <c r="L4090" s="444">
        <f t="shared" ca="1" si="182"/>
        <v>-447079877224.08612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-447079877224.08612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-1862832821.7670255</v>
      </c>
      <c r="L4091" s="444">
        <f t="shared" ca="1" si="182"/>
        <v>-448942710045.85315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-448942710045.85315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-1870594625.1910548</v>
      </c>
      <c r="L4092" s="444">
        <f t="shared" ca="1" si="182"/>
        <v>-450813304671.04419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-450813304671.04419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-1878388769.4626842</v>
      </c>
      <c r="L4093" s="444">
        <f t="shared" ca="1" si="182"/>
        <v>-452691693440.5069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-452691693440.5069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-1886215389.3354452</v>
      </c>
      <c r="L4094" s="444">
        <f t="shared" ca="1" si="182"/>
        <v>-454577908829.84235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-454577908829.84235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-1894074620.1243432</v>
      </c>
      <c r="L4095" s="444">
        <f t="shared" ca="1" si="182"/>
        <v>-456471983449.96667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-456471983449.96667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-1901966597.7081945</v>
      </c>
      <c r="L4096" s="444">
        <f t="shared" ca="1" si="182"/>
        <v>-458373950047.67487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-458373950047.67487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-1909891458.5319788</v>
      </c>
      <c r="L4097" s="444">
        <f t="shared" ca="1" si="182"/>
        <v>-460283841506.20685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-460283841506.20685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-1917849339.6091952</v>
      </c>
      <c r="L4098" s="444">
        <f t="shared" ca="1" si="182"/>
        <v>-462201690845.81604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-462201690845.81604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-1925840378.5242336</v>
      </c>
      <c r="L4099" s="444">
        <f t="shared" ca="1" si="182"/>
        <v>-464127531224.34027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-464127531224.34027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-1933864713.4347508</v>
      </c>
      <c r="L4100" s="444">
        <f t="shared" ca="1" si="182"/>
        <v>-466061395937.77502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-466061395937.77502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-1941922483.0740626</v>
      </c>
      <c r="L4101" s="444">
        <f t="shared" ca="1" si="182"/>
        <v>-468003318420.84906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-468003318420.84906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-1950013826.7535377</v>
      </c>
      <c r="L4102" s="444">
        <f t="shared" ca="1" si="182"/>
        <v>-469953332247.6026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-469953332247.6026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-1958138884.3650107</v>
      </c>
      <c r="L4103" s="444">
        <f t="shared" ca="1" si="182"/>
        <v>-471911471131.96759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-471911471131.96759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-1966297796.3831983</v>
      </c>
      <c r="L4104" s="444">
        <f t="shared" ca="1" si="182"/>
        <v>-473877768928.35077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-473877768928.35077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-1974490703.8681281</v>
      </c>
      <c r="L4105" s="444">
        <f t="shared" ca="1" si="182"/>
        <v>-475852259632.21887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-475852259632.21887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-1982717748.4675789</v>
      </c>
      <c r="L4106" s="444">
        <f t="shared" ca="1" si="182"/>
        <v>-477834977380.68646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-477834977380.68646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-1990979072.4195268</v>
      </c>
      <c r="L4107" s="444">
        <f t="shared" ca="1" si="182"/>
        <v>-479825956453.10602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-479825956453.10602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-1999274818.5546086</v>
      </c>
      <c r="L4108" s="444">
        <f t="shared" ca="1" si="182"/>
        <v>-481825231271.66064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-481825231271.66064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-2007605130.2985861</v>
      </c>
      <c r="L4109" s="444">
        <f t="shared" ca="1" si="182"/>
        <v>-483832836401.95923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-483832836401.95923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-2015970151.6748304</v>
      </c>
      <c r="L4110" s="444">
        <f t="shared" ca="1" si="182"/>
        <v>-485848806553.63403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-485848806553.63403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-2024370027.3068085</v>
      </c>
      <c r="L4111" s="444">
        <f t="shared" ca="1" si="182"/>
        <v>-487873176580.94086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-487873176580.94086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-2032804902.4205871</v>
      </c>
      <c r="L4112" s="444">
        <f t="shared" ca="1" si="182"/>
        <v>-489905981483.36145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-489905981483.36145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-2041274922.8473394</v>
      </c>
      <c r="L4113" s="444">
        <f t="shared" ca="1" si="182"/>
        <v>-491947256406.2088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-491947256406.2088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-2049780235.0258701</v>
      </c>
      <c r="L4114" s="444">
        <f t="shared" ca="1" si="182"/>
        <v>-493997036641.23468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-493997036641.23468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-2058320986.0051441</v>
      </c>
      <c r="L4115" s="444">
        <f t="shared" ca="1" si="182"/>
        <v>-496055357627.23981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-496055357627.23981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-2066897323.4468327</v>
      </c>
      <c r="L4116" s="444">
        <f t="shared" ca="1" si="182"/>
        <v>-498122254950.68665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-498122254950.68665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-2075509395.627861</v>
      </c>
      <c r="L4117" s="444">
        <f t="shared" ca="1" si="182"/>
        <v>-500197764346.31451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-500197764346.31451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-2084157351.4429772</v>
      </c>
      <c r="L4118" s="444">
        <f t="shared" ca="1" si="182"/>
        <v>-502281921697.75751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-502281921697.75751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-2092841340.4073229</v>
      </c>
      <c r="L4119" s="444">
        <f t="shared" ca="1" si="182"/>
        <v>-504374763038.16486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-504374763038.16486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-2101561512.6590202</v>
      </c>
      <c r="L4120" s="444">
        <f t="shared" ca="1" si="182"/>
        <v>-506476324550.82385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-506476324550.82385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-2110318018.961766</v>
      </c>
      <c r="L4121" s="444">
        <f t="shared" ca="1" si="182"/>
        <v>-508586642569.78564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-508586642569.78564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-2119111010.7074404</v>
      </c>
      <c r="L4122" s="444">
        <f t="shared" ca="1" si="182"/>
        <v>-510705753580.4931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-510705753580.4931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-2127940639.9187212</v>
      </c>
      <c r="L4123" s="444">
        <f t="shared" ca="1" si="182"/>
        <v>-512833694220.4118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-512833694220.4118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-2136807059.2517159</v>
      </c>
      <c r="L4124" s="444">
        <f t="shared" ca="1" si="182"/>
        <v>-514970501279.66351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-514970501279.66351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-2145710421.9985979</v>
      </c>
      <c r="L4125" s="444">
        <f t="shared" ca="1" si="182"/>
        <v>-517116211701.66211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-517116211701.66211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-2154650882.0902586</v>
      </c>
      <c r="L4126" s="444">
        <f t="shared" ca="1" si="182"/>
        <v>-519270862583.75238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-519270862583.75238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-2163628594.098968</v>
      </c>
      <c r="L4127" s="444">
        <f t="shared" ca="1" si="182"/>
        <v>-521434491177.85132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-521434491177.85132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-2172643713.2410469</v>
      </c>
      <c r="L4128" s="444">
        <f t="shared" ca="1" si="182"/>
        <v>-523607134891.09235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-523607134891.09235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-2181696395.3795519</v>
      </c>
      <c r="L4129" s="444">
        <f t="shared" ca="1" si="182"/>
        <v>-525788831286.47192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-525788831286.47192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-2190786797.0269661</v>
      </c>
      <c r="L4130" s="444">
        <f t="shared" ca="1" si="182"/>
        <v>-527979618083.4989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-527979618083.4989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-2199915075.3479123</v>
      </c>
      <c r="L4131" s="444">
        <f t="shared" ca="1" si="182"/>
        <v>-530179533158.8468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-530179533158.8468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-2209081388.1618614</v>
      </c>
      <c r="L4132" s="444">
        <f t="shared" ca="1" si="182"/>
        <v>-532388614547.00867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-532388614547.00867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-2218285893.945869</v>
      </c>
      <c r="L4133" s="444">
        <f t="shared" ca="1" si="182"/>
        <v>-534606900440.95453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-534606900440.95453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-2227528751.8373103</v>
      </c>
      <c r="L4134" s="444">
        <f t="shared" ca="1" si="182"/>
        <v>-536834429192.79181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-536834429192.79181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-2236810121.6366329</v>
      </c>
      <c r="L4135" s="444">
        <f t="shared" ca="1" si="182"/>
        <v>-539071239314.42847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-539071239314.42847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-2246130163.8101182</v>
      </c>
      <c r="L4136" s="444">
        <f t="shared" ca="1" si="182"/>
        <v>-541317369478.23859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-541317369478.23859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-2255489039.4926605</v>
      </c>
      <c r="L4137" s="444">
        <f t="shared" ca="1" si="182"/>
        <v>-543572858517.73126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-543572858517.73126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-2264886910.4905472</v>
      </c>
      <c r="L4138" s="444">
        <f t="shared" ca="1" si="182"/>
        <v>-545837745428.2218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-545837745428.2218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-2274323939.2842574</v>
      </c>
      <c r="L4139" s="444">
        <f t="shared" ca="1" si="182"/>
        <v>-548112069367.50604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-548112069367.50604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-2283800289.0312753</v>
      </c>
      <c r="L4140" s="444">
        <f t="shared" ca="1" si="182"/>
        <v>-550395869656.53735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-550395869656.53735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-2293316123.5689058</v>
      </c>
      <c r="L4141" s="444">
        <f t="shared" ca="1" si="182"/>
        <v>-552689185780.1062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-552689185780.1062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-2302871607.417109</v>
      </c>
      <c r="L4142" s="444">
        <f t="shared" ca="1" si="182"/>
        <v>-554992057387.52332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-554992057387.52332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-2312466905.7813473</v>
      </c>
      <c r="L4143" s="444">
        <f t="shared" ca="1" si="182"/>
        <v>-557304524293.30469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-557304524293.30469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-2322102184.5554361</v>
      </c>
      <c r="L4144" s="444">
        <f t="shared" ca="1" si="182"/>
        <v>-559626626477.86011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-559626626477.86011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-2331777610.3244171</v>
      </c>
      <c r="L4145" s="444">
        <f t="shared" ca="1" si="182"/>
        <v>-561958404088.18457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-561958404088.18457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-2341493350.3674355</v>
      </c>
      <c r="L4146" s="444">
        <f t="shared" ca="1" si="182"/>
        <v>-564299897438.552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-564299897438.552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-2351249572.6606331</v>
      </c>
      <c r="L4147" s="444">
        <f t="shared" ca="1" si="182"/>
        <v>-566651147011.21265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-566651147011.21265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-2361046445.8800526</v>
      </c>
      <c r="L4148" s="444">
        <f t="shared" ca="1" si="182"/>
        <v>-569012193457.09265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-569012193457.09265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-2370884139.4045525</v>
      </c>
      <c r="L4149" s="444">
        <f t="shared" ca="1" si="182"/>
        <v>-571383077596.49719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-571383077596.49719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-2380762823.3187385</v>
      </c>
      <c r="L4150" s="444">
        <f t="shared" ca="1" si="182"/>
        <v>-573763840419.81592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-573763840419.81592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-2390682668.4158998</v>
      </c>
      <c r="L4151" s="444">
        <f t="shared" ca="1" si="182"/>
        <v>-576154523088.23181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-576154523088.23181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-2400643846.2009659</v>
      </c>
      <c r="L4152" s="444">
        <f t="shared" ca="1" si="182"/>
        <v>-578555166934.43274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-578555166934.43274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-2410646528.8934698</v>
      </c>
      <c r="L4153" s="444">
        <f t="shared" ca="1" si="182"/>
        <v>-580965813463.32617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-580965813463.32617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-2420690889.4305258</v>
      </c>
      <c r="L4154" s="444">
        <f t="shared" ca="1" si="182"/>
        <v>-583386504352.75671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-583386504352.75671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-2430777101.4698195</v>
      </c>
      <c r="L4155" s="444">
        <f t="shared" ca="1" si="182"/>
        <v>-585817281454.22656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-585817281454.22656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-2440905339.3926105</v>
      </c>
      <c r="L4156" s="444">
        <f t="shared" ca="1" si="182"/>
        <v>-588258186793.61914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-588258186793.61914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-2451075778.3067465</v>
      </c>
      <c r="L4157" s="444">
        <f t="shared" ca="1" si="182"/>
        <v>-590709262571.9259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-590709262571.9259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-2461288594.0496912</v>
      </c>
      <c r="L4158" s="444">
        <f t="shared" ca="1" si="182"/>
        <v>-593170551165.97559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-593170551165.97559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-2471543963.191565</v>
      </c>
      <c r="L4159" s="444">
        <f t="shared" ca="1" si="182"/>
        <v>-595642095129.16711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-595642095129.16711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-2481842063.0381961</v>
      </c>
      <c r="L4160" s="444">
        <f t="shared" ca="1" si="182"/>
        <v>-598123937192.20532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-598123937192.20532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-2492183071.6341887</v>
      </c>
      <c r="L4161" s="444">
        <f t="shared" ca="1" si="182"/>
        <v>-600616120263.83948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-600616120263.83948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-2502567167.7659979</v>
      </c>
      <c r="L4162" s="444">
        <f t="shared" ca="1" si="182"/>
        <v>-603118687431.60547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-603118687431.60547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-2512994530.9650226</v>
      </c>
      <c r="L4163" s="444">
        <f t="shared" ca="1" si="182"/>
        <v>-605631681962.57043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-605631681962.57043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-2523465341.5107102</v>
      </c>
      <c r="L4164" s="444">
        <f t="shared" ca="1" si="182"/>
        <v>-608155147304.08118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-608155147304.08118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-2533979780.4336715</v>
      </c>
      <c r="L4165" s="444">
        <f t="shared" ca="1" si="182"/>
        <v>-610689127084.51489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-610689127084.51489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-2544538029.5188122</v>
      </c>
      <c r="L4166" s="444">
        <f t="shared" ca="1" si="182"/>
        <v>-613233665114.03369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-613233665114.03369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-2555140271.3084736</v>
      </c>
      <c r="L4167" s="444">
        <f t="shared" ca="1" si="182"/>
        <v>-615788805385.34216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-615788805385.34216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-2565786689.1055923</v>
      </c>
      <c r="L4168" s="444">
        <f t="shared" ca="1" si="182"/>
        <v>-618354592074.44775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-618354592074.44775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-2576477466.9768658</v>
      </c>
      <c r="L4169" s="444">
        <f t="shared" ca="1" si="182"/>
        <v>-620931069541.42456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-620931069541.42456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-2587212789.7559357</v>
      </c>
      <c r="L4170" s="444">
        <f t="shared" ca="1" si="182"/>
        <v>-623518282331.18054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-623518282331.18054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-2597992843.0465856</v>
      </c>
      <c r="L4171" s="444">
        <f t="shared" ca="1" si="182"/>
        <v>-626116275174.22717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-626116275174.22717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-2608817813.2259464</v>
      </c>
      <c r="L4172" s="444">
        <f t="shared" ca="1" si="182"/>
        <v>-628725092987.45313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-628725092987.45313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-2619687887.4477215</v>
      </c>
      <c r="L4173" s="444">
        <f t="shared" ca="1" si="182"/>
        <v>-631344780874.90088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-631344780874.90088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-2630603253.6454201</v>
      </c>
      <c r="L4174" s="444">
        <f t="shared" ca="1" si="182"/>
        <v>-633975384128.54626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-633975384128.54626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-2641564100.5356092</v>
      </c>
      <c r="L4175" s="444">
        <f t="shared" ca="1" si="182"/>
        <v>-636616948229.08191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-636616948229.08191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-2652570617.6211748</v>
      </c>
      <c r="L4176" s="444">
        <f t="shared" ca="1" si="182"/>
        <v>-639269518846.70313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-639269518846.70313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-2663622995.1945963</v>
      </c>
      <c r="L4177" s="444">
        <f t="shared" ca="1" si="182"/>
        <v>-641933141841.89771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-641933141841.89771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-2674721424.3412404</v>
      </c>
      <c r="L4178" s="444">
        <f t="shared" ca="1" si="182"/>
        <v>-644607863266.23889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-644607863266.23889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-2685866096.9426622</v>
      </c>
      <c r="L4179" s="444">
        <f t="shared" ca="1" si="182"/>
        <v>-647293729363.18152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-647293729363.18152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-2697057205.6799231</v>
      </c>
      <c r="L4180" s="444">
        <f t="shared" ca="1" si="182"/>
        <v>-649990786568.86145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-649990786568.86145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-2708294944.0369225</v>
      </c>
      <c r="L4181" s="444">
        <f t="shared" ca="1" si="182"/>
        <v>-652699081512.89832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-652699081512.89832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-2719579506.3037429</v>
      </c>
      <c r="L4182" s="444">
        <f t="shared" ca="1" si="182"/>
        <v>-655418661019.20203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-655418661019.20203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-2730911087.5800085</v>
      </c>
      <c r="L4183" s="444">
        <f t="shared" ca="1" si="182"/>
        <v>-658149572106.78198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-658149572106.78198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-2742289883.7782583</v>
      </c>
      <c r="L4184" s="444">
        <f t="shared" ca="1" si="182"/>
        <v>-660891861990.56018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-660891861990.56018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-2753716091.6273341</v>
      </c>
      <c r="L4185" s="444">
        <f t="shared" ca="1" si="182"/>
        <v>-663645578082.1875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-663645578082.1875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-2765189908.6757813</v>
      </c>
      <c r="L4186" s="444">
        <f t="shared" ca="1" si="182"/>
        <v>-666410767990.86328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-666410767990.86328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-2776711533.2952638</v>
      </c>
      <c r="L4187" s="444">
        <f t="shared" ca="1" si="182"/>
        <v>-669187479524.15857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-669187479524.15857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-2788281164.6839938</v>
      </c>
      <c r="L4188" s="444">
        <f t="shared" ca="1" si="182"/>
        <v>-671975760688.84253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-671975760688.84253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-2799899002.8701773</v>
      </c>
      <c r="L4189" s="444">
        <f t="shared" ca="1" si="182"/>
        <v>-674775659691.71265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-674775659691.71265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-2811565248.7154694</v>
      </c>
      <c r="L4190" s="444">
        <f t="shared" ca="1" si="182"/>
        <v>-677587224940.4281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-677587224940.4281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-2823280103.9184504</v>
      </c>
      <c r="L4191" s="444">
        <f t="shared" ca="1" si="182"/>
        <v>-680410505044.34656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-680410505044.34656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-2835043771.0181108</v>
      </c>
      <c r="L4192" s="444">
        <f t="shared" ca="1" si="182"/>
        <v>-683245548815.36462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-683245548815.36462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-2846856453.3973527</v>
      </c>
      <c r="L4193" s="444">
        <f t="shared" ca="1" si="182"/>
        <v>-686092405268.76196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-686092405268.76196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-2858718355.2865081</v>
      </c>
      <c r="L4194" s="444">
        <f t="shared" ca="1" si="182"/>
        <v>-688951123624.04846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-688951123624.04846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-2870629681.7668686</v>
      </c>
      <c r="L4195" s="444">
        <f t="shared" ca="1" si="182"/>
        <v>-691821753305.81531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-691821753305.81531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-2882590638.7742305</v>
      </c>
      <c r="L4196" s="444">
        <f t="shared" ca="1" si="182"/>
        <v>-694704343944.58948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-694704343944.58948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-2894601433.1024561</v>
      </c>
      <c r="L4197" s="444">
        <f t="shared" ca="1" si="182"/>
        <v>-697598945377.69189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-697598945377.69189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-2906662272.4070497</v>
      </c>
      <c r="L4198" s="444">
        <f t="shared" ca="1" si="182"/>
        <v>-700505607650.099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-700505607650.099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-2918773365.208746</v>
      </c>
      <c r="L4199" s="444">
        <f t="shared" ca="1" si="182"/>
        <v>-703424381015.30774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-703424381015.30774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-2930934920.8971157</v>
      </c>
      <c r="L4200" s="444">
        <f t="shared" ca="1" si="182"/>
        <v>-706355315936.20483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-706355315936.20483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-2943147149.7341866</v>
      </c>
      <c r="L4201" s="444">
        <f t="shared" ca="1" si="182"/>
        <v>-709298463085.93896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-709298463085.93896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-2955410262.858079</v>
      </c>
      <c r="L4202" s="444">
        <f t="shared" ca="1" si="182"/>
        <v>-712253873348.797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-712253873348.797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-2967724472.286654</v>
      </c>
      <c r="L4203" s="444">
        <f t="shared" ca="1" si="182"/>
        <v>-715221597821.08362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-715221597821.08362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-2980089990.9211817</v>
      </c>
      <c r="L4204" s="444">
        <f t="shared" ca="1" si="182"/>
        <v>-718201687812.00476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-718201687812.00476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-2992507032.5500197</v>
      </c>
      <c r="L4205" s="444">
        <f t="shared" ca="1" si="182"/>
        <v>-721194194844.55481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-721194194844.55481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-3004975811.8523116</v>
      </c>
      <c r="L4206" s="444">
        <f t="shared" ca="1" si="182"/>
        <v>-724199170656.4071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-724199170656.4071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-3017496544.4016962</v>
      </c>
      <c r="L4207" s="444">
        <f t="shared" ca="1" si="182"/>
        <v>-727216667200.80884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-727216667200.80884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-3030069446.6700368</v>
      </c>
      <c r="L4208" s="444">
        <f t="shared" ca="1" si="182"/>
        <v>-730246736647.47888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-730246736647.47888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-3042694736.0311618</v>
      </c>
      <c r="L4209" s="444">
        <f t="shared" ca="1" si="182"/>
        <v>-733289431383.51001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-733289431383.51001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-3055372630.7646251</v>
      </c>
      <c r="L4210" s="444">
        <f t="shared" ca="1" si="182"/>
        <v>-736344804014.27466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-736344804014.27466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-3068103350.0594778</v>
      </c>
      <c r="L4211" s="444">
        <f t="shared" ca="1" si="182"/>
        <v>-739412907364.33411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-739412907364.33411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-3080887114.0180588</v>
      </c>
      <c r="L4212" s="444">
        <f t="shared" ca="1" si="182"/>
        <v>-742493794478.35217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-742493794478.35217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-3093724143.6598005</v>
      </c>
      <c r="L4213" s="444">
        <f t="shared" ca="1" si="182"/>
        <v>-745587518622.01196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-745587518622.01196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-3106614660.9250498</v>
      </c>
      <c r="L4214" s="444">
        <f t="shared" ca="1" si="182"/>
        <v>-748694133282.93701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-748694133282.93701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-3119558888.6789041</v>
      </c>
      <c r="L4215" s="444">
        <f t="shared" ca="1" si="182"/>
        <v>-751813692171.61597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-751813692171.61597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-3132557050.7150664</v>
      </c>
      <c r="L4216" s="444">
        <f t="shared" ca="1" si="182"/>
        <v>-754946249222.33105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-754946249222.33105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-3145609371.7597127</v>
      </c>
      <c r="L4217" s="444">
        <f t="shared" ca="1" si="182"/>
        <v>-758091858594.09082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-758091858594.09082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-3158716077.4753785</v>
      </c>
      <c r="L4218" s="444">
        <f t="shared" ca="1" si="182"/>
        <v>-761250574671.56616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-761250574671.56616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-3171877394.464859</v>
      </c>
      <c r="L4219" s="444">
        <f t="shared" ca="1" si="182"/>
        <v>-764422452066.03101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-764422452066.03101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-3185093550.2751293</v>
      </c>
      <c r="L4220" s="444">
        <f t="shared" ca="1" si="182"/>
        <v>-767607545616.30615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-767607545616.30615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-3198364773.4012756</v>
      </c>
      <c r="L4221" s="444">
        <f t="shared" ca="1" si="182"/>
        <v>-770805910389.7074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-770805910389.7074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-3211691293.2904472</v>
      </c>
      <c r="L4222" s="444">
        <f t="shared" ca="1" si="182"/>
        <v>-774017601682.9978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-774017601682.9978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-3225073340.3458242</v>
      </c>
      <c r="L4223" s="444">
        <f t="shared" ca="1" si="182"/>
        <v>-777242675023.34363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-777242675023.34363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-3238511145.9305983</v>
      </c>
      <c r="L4224" s="444">
        <f t="shared" ca="1" si="182"/>
        <v>-780481186169.27417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-780481186169.27417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-3252004942.3719759</v>
      </c>
      <c r="L4225" s="444">
        <f t="shared" ca="1" si="182"/>
        <v>-783733191111.64612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-783733191111.64612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-3265554962.9651923</v>
      </c>
      <c r="L4226" s="444">
        <f t="shared" ca="1" si="182"/>
        <v>-786998746074.61133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-786998746074.61133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-3279161441.9775472</v>
      </c>
      <c r="L4227" s="444">
        <f t="shared" ca="1" si="182"/>
        <v>-790277907516.58887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-790277907516.58887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-3292824614.6524534</v>
      </c>
      <c r="L4228" s="444">
        <f t="shared" ca="1" si="182"/>
        <v>-793570732131.24133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-793570732131.24133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-3306544717.2135057</v>
      </c>
      <c r="L4229" s="444">
        <f t="shared" ca="1" si="182"/>
        <v>-796877276848.45483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-796877276848.45483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-3320321986.8685617</v>
      </c>
      <c r="L4230" s="444">
        <f t="shared" ca="1" si="182"/>
        <v>-800197598835.32336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-800197598835.32336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-3334156661.8138475</v>
      </c>
      <c r="L4231" s="444">
        <f t="shared" ca="1" si="182"/>
        <v>-803531755497.13721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-803531755497.13721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-3348048981.2380714</v>
      </c>
      <c r="L4232" s="444">
        <f t="shared" ca="1" si="182"/>
        <v>-806879804478.37524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-806879804478.37524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-3361999185.3265634</v>
      </c>
      <c r="L4233" s="444">
        <f t="shared" ca="1" si="182"/>
        <v>-810241803663.70178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-810241803663.70178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-3376007515.2654243</v>
      </c>
      <c r="L4234" s="444">
        <f t="shared" ca="1" si="182"/>
        <v>-813617811178.96716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-813617811178.96716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-3390074213.2456965</v>
      </c>
      <c r="L4235" s="444">
        <f t="shared" ca="1" si="182"/>
        <v>-817007885392.21289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-817007885392.21289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-3404199522.4675536</v>
      </c>
      <c r="L4236" s="444">
        <f t="shared" ca="1" si="182"/>
        <v>-820412084914.68042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-820412084914.68042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-3418383687.1445017</v>
      </c>
      <c r="L4237" s="444">
        <f t="shared" ca="1" si="182"/>
        <v>-823830468601.82495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-823830468601.82495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-3432626952.5076041</v>
      </c>
      <c r="L4238" s="444">
        <f t="shared" ca="1" si="182"/>
        <v>-827263095554.33252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-827263095554.33252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-3446929564.8097186</v>
      </c>
      <c r="L4239" s="444">
        <f t="shared" ca="1" si="182"/>
        <v>-830710025119.14221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-830710025119.14221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-3461291771.3297591</v>
      </c>
      <c r="L4240" s="444">
        <f t="shared" ca="1" si="182"/>
        <v>-834171316890.47192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-834171316890.47192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-3475713820.3769665</v>
      </c>
      <c r="L4241" s="444">
        <f t="shared" ca="1" si="182"/>
        <v>-837647030710.84888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-837647030710.84888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-3490195961.2952037</v>
      </c>
      <c r="L4242" s="444">
        <f t="shared" ca="1" si="182"/>
        <v>-841137226672.14404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-841137226672.14404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-3504738444.4672666</v>
      </c>
      <c r="L4243" s="444">
        <f t="shared" ca="1" si="182"/>
        <v>-844641965116.61133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-844641965116.61133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-3519341521.3192139</v>
      </c>
      <c r="L4244" s="444">
        <f t="shared" ca="1" si="182"/>
        <v>-848161306637.93054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-848161306637.93054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-3534005444.3247104</v>
      </c>
      <c r="L4245" s="444">
        <f t="shared" ca="1" si="182"/>
        <v>-851695312082.25525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-851695312082.25525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-3548730467.009397</v>
      </c>
      <c r="L4246" s="444">
        <f t="shared" ca="1" si="182"/>
        <v>-855244042549.26465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-855244042549.26465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-3563516843.9552693</v>
      </c>
      <c r="L4247" s="444">
        <f t="shared" ca="1" si="182"/>
        <v>-858807559393.21997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-858807559393.21997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-3578364830.8050833</v>
      </c>
      <c r="L4248" s="444">
        <f t="shared" ca="1" si="182"/>
        <v>-862385924224.02502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-862385924224.02502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-3593274684.2667713</v>
      </c>
      <c r="L4249" s="444">
        <f t="shared" ca="1" si="182"/>
        <v>-865979198908.29175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-865979198908.29175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-3608246662.1178823</v>
      </c>
      <c r="L4250" s="444">
        <f t="shared" ca="1" si="182"/>
        <v>-869587445570.40967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-869587445570.40967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-3623281023.2100406</v>
      </c>
      <c r="L4251" s="444">
        <f t="shared" ca="1" si="182"/>
        <v>-873210726593.61975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-873210726593.61975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-3638378027.4734154</v>
      </c>
      <c r="L4252" s="444">
        <f t="shared" ca="1" si="182"/>
        <v>-876849104621.09314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-876849104621.09314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-3653537935.9212213</v>
      </c>
      <c r="L4253" s="444">
        <f t="shared" ca="1" si="182"/>
        <v>-880502642557.0144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-880502642557.0144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-3668761010.6542268</v>
      </c>
      <c r="L4254" s="444">
        <f t="shared" ca="1" si="182"/>
        <v>-884171403567.66858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-884171403567.66858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-3684047514.8652859</v>
      </c>
      <c r="L4255" s="444">
        <f t="shared" ca="1" si="182"/>
        <v>-887855451082.53381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-887855451082.53381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-3699397712.8438902</v>
      </c>
      <c r="L4256" s="444">
        <f t="shared" ca="1" si="182"/>
        <v>-891554848795.37769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-891554848795.37769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-3714811869.9807401</v>
      </c>
      <c r="L4257" s="444">
        <f t="shared" ca="1" si="182"/>
        <v>-895269660665.3584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-895269660665.3584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-3730290252.7723269</v>
      </c>
      <c r="L4258" s="444">
        <f t="shared" ca="1" si="182"/>
        <v>-898999950918.13074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-898999950918.13074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-3745833128.8255448</v>
      </c>
      <c r="L4259" s="444">
        <f t="shared" ca="1" si="182"/>
        <v>-902745784046.9563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-902745784046.9563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-3761440766.8623185</v>
      </c>
      <c r="L4260" s="444">
        <f t="shared" ca="1" si="182"/>
        <v>-906507224813.8186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-906507224813.8186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-3777113436.7242441</v>
      </c>
      <c r="L4261" s="444">
        <f t="shared" ca="1" si="182"/>
        <v>-910284338250.54285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-910284338250.54285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-3792851409.3772621</v>
      </c>
      <c r="L4262" s="444">
        <f t="shared" ca="1" si="182"/>
        <v>-914077189659.92017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-914077189659.92017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-3808654956.9163342</v>
      </c>
      <c r="L4263" s="444">
        <f t="shared" ca="1" si="182"/>
        <v>-917885844616.83655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-917885844616.83655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-3824524352.5701523</v>
      </c>
      <c r="L4264" s="444">
        <f t="shared" ca="1" si="182"/>
        <v>-921710368969.40674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-921710368969.40674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-3840459870.705862</v>
      </c>
      <c r="L4265" s="444">
        <f t="shared" ca="1" si="182"/>
        <v>-925550828840.11255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-925550828840.11255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-3856461786.8338027</v>
      </c>
      <c r="L4266" s="444">
        <f t="shared" ca="1" si="182"/>
        <v>-929407290626.94641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-929407290626.94641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-3872530377.6122766</v>
      </c>
      <c r="L4267" s="444">
        <f t="shared" ca="1" si="182"/>
        <v>-933279821004.55872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-933279821004.55872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-3888665920.8523278</v>
      </c>
      <c r="L4268" s="444">
        <f t="shared" ca="1" si="182"/>
        <v>-937168486925.41101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-937168486925.41101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-3904868695.5225458</v>
      </c>
      <c r="L4269" s="444">
        <f t="shared" ca="1" si="182"/>
        <v>-941073355620.93359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-941073355620.93359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-3921138981.7538905</v>
      </c>
      <c r="L4270" s="444">
        <f t="shared" ca="1" si="182"/>
        <v>-944994494602.6875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-944994494602.6875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-3937477060.8445311</v>
      </c>
      <c r="L4271" s="444">
        <f t="shared" ca="1" si="182"/>
        <v>-948931971663.53198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-948931971663.53198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-3953883215.2647161</v>
      </c>
      <c r="L4272" s="444">
        <f t="shared" ca="1" si="182"/>
        <v>-952885854878.79675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-952885854878.79675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-3970357728.661653</v>
      </c>
      <c r="L4273" s="444">
        <f t="shared" ca="1" si="182"/>
        <v>-956856212607.45837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-956856212607.45837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-3986900885.8644099</v>
      </c>
      <c r="L4274" s="444">
        <f t="shared" ca="1" si="182"/>
        <v>-960843113493.32275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-960843113493.32275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-4003512972.888845</v>
      </c>
      <c r="L4275" s="444">
        <f t="shared" ca="1" si="182"/>
        <v>-964846626466.21155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-964846626466.21155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-4020194276.9425483</v>
      </c>
      <c r="L4276" s="444">
        <f t="shared" ca="1" si="182"/>
        <v>-968866820743.15405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-968866820743.15405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-4036945086.4298091</v>
      </c>
      <c r="L4277" s="444">
        <f t="shared" ca="1" si="182"/>
        <v>-972903765829.58386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-972903765829.58386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-4053765690.9565992</v>
      </c>
      <c r="L4278" s="444">
        <f t="shared" ca="1" si="182"/>
        <v>-976957531520.54041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-976957531520.54041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-4070656381.3355856</v>
      </c>
      <c r="L4279" s="444">
        <f t="shared" ca="1" si="182"/>
        <v>-981028187901.87598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-981028187901.87598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-4087617449.5911503</v>
      </c>
      <c r="L4280" s="444">
        <f t="shared" ca="1" si="182"/>
        <v>-985115805351.46716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-985115805351.46716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-4104649188.9644465</v>
      </c>
      <c r="L4281" s="444">
        <f t="shared" ca="1" si="182"/>
        <v>-989220454540.43164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-989220454540.43164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-4121751893.9184647</v>
      </c>
      <c r="L4282" s="444">
        <f t="shared" ca="1" si="182"/>
        <v>-993342206434.3501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-993342206434.3501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-4138925860.1431255</v>
      </c>
      <c r="L4283" s="444">
        <f t="shared" ca="1" si="182"/>
        <v>-997481132294.49316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-997481132294.49316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-4156171384.5603881</v>
      </c>
      <c r="L4284" s="444">
        <f t="shared" ca="1" si="182"/>
        <v>-1001637303679.0536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-1001637303679.0536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-4173488765.3293905</v>
      </c>
      <c r="L4285" s="444">
        <f t="shared" ca="1" si="182"/>
        <v>-1005810792444.3829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-1005810792444.3829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-4190878301.8515954</v>
      </c>
      <c r="L4286" s="444">
        <f t="shared" ca="1" si="182"/>
        <v>-1010001670746.2345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-1010001670746.2345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-4208340294.7759771</v>
      </c>
      <c r="L4287" s="444">
        <f t="shared" ca="1" si="182"/>
        <v>-1014210011041.0105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-1014210011041.0105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-4225875046.0042105</v>
      </c>
      <c r="L4288" s="444">
        <f t="shared" ca="1" si="182"/>
        <v>-1018435886087.0146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-1018435886087.0146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-4243482858.6958942</v>
      </c>
      <c r="L4289" s="444">
        <f t="shared" ca="1" si="182"/>
        <v>-1022679368945.7106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-1022679368945.7106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-4261164037.2737942</v>
      </c>
      <c r="L4290" s="444">
        <f t="shared" ca="1" si="182"/>
        <v>-1026940532982.9844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-1026940532982.9844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-4278918887.4291015</v>
      </c>
      <c r="L4291" s="444">
        <f t="shared" ca="1" si="182"/>
        <v>-1031219451870.4135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-1031219451870.4135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-4296747716.1267223</v>
      </c>
      <c r="L4292" s="444">
        <f t="shared" ca="1" si="182"/>
        <v>-1035516199586.5402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-1035516199586.5402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-4314650831.6105843</v>
      </c>
      <c r="L4293" s="444">
        <f t="shared" ca="1" si="182"/>
        <v>-1039830850418.1508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-1039830850418.1508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-4332628543.4089613</v>
      </c>
      <c r="L4294" s="444">
        <f t="shared" ca="1" si="182"/>
        <v>-1044163478961.5597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-1044163478961.5597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-4350681162.3398314</v>
      </c>
      <c r="L4295" s="444">
        <f t="shared" ca="1" si="182"/>
        <v>-1048514160123.8995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-1048514160123.8995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-4368809000.5162477</v>
      </c>
      <c r="L4296" s="444">
        <f t="shared" ca="1" si="182"/>
        <v>-1052882969124.4158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-1052882969124.4158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-4387012371.3517323</v>
      </c>
      <c r="L4297" s="444">
        <f t="shared" ca="1" si="182"/>
        <v>-1057269981495.7675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-1057269981495.7675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-4405291589.5656977</v>
      </c>
      <c r="L4298" s="444">
        <f t="shared" ca="1" si="182"/>
        <v>-1061675273085.3331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-1061675273085.3331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-4423646971.1888876</v>
      </c>
      <c r="L4299" s="444">
        <f t="shared" ca="1" si="182"/>
        <v>-1066098920056.522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-1066098920056.522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-4442078833.5688419</v>
      </c>
      <c r="L4300" s="444">
        <f t="shared" ca="1" si="182"/>
        <v>-1070540998890.0908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-1070540998890.0908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-4460587495.3753777</v>
      </c>
      <c r="L4301" s="444">
        <f t="shared" ca="1" si="182"/>
        <v>-1075001586385.4662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-1075001586385.4662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-4479173276.6061087</v>
      </c>
      <c r="L4302" s="444">
        <f t="shared" ca="1" si="182"/>
        <v>-1079480759662.0723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-1079480759662.0723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-4497836498.5919676</v>
      </c>
      <c r="L4303" s="444">
        <f t="shared" ca="1" si="182"/>
        <v>-1083978596160.6642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-1083978596160.6642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-4516577484.0027676</v>
      </c>
      <c r="L4304" s="444">
        <f t="shared" ca="1" si="182"/>
        <v>-1088495173644.667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-1088495173644.667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-4535396556.8527794</v>
      </c>
      <c r="L4305" s="444">
        <f t="shared" ca="1" si="182"/>
        <v>-1093030570201.5198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-1093030570201.5198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-4554294042.5063324</v>
      </c>
      <c r="L4306" s="444">
        <f t="shared" ca="1" si="182"/>
        <v>-1097584864244.0261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-1097584864244.0261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-4573270267.6834412</v>
      </c>
      <c r="L4307" s="444">
        <f t="shared" ca="1" si="182"/>
        <v>-1102158134511.7095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-1102158134511.7095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-4592325560.465456</v>
      </c>
      <c r="L4308" s="444">
        <f t="shared" ca="1" si="182"/>
        <v>-1106750460072.175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-1106750460072.175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-4611460250.3007298</v>
      </c>
      <c r="L4309" s="444">
        <f t="shared" ca="1" si="182"/>
        <v>-1111361920322.4758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-1111361920322.4758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-4630674668.0103159</v>
      </c>
      <c r="L4310" s="444">
        <f t="shared" ca="1" si="182"/>
        <v>-1115992594990.4861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-1115992594990.4861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-4649969145.7936916</v>
      </c>
      <c r="L4311" s="444">
        <f t="shared" ca="1" si="182"/>
        <v>-1120642564136.2798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-1120642564136.2798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-4669344017.234499</v>
      </c>
      <c r="L4312" s="444">
        <f t="shared" ca="1" si="182"/>
        <v>-1125311908153.5144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-1125311908153.5144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-4688799617.3063097</v>
      </c>
      <c r="L4313" s="444">
        <f t="shared" ca="1" si="182"/>
        <v>-1130000707770.8208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-1130000707770.8208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-4708336282.3784199</v>
      </c>
      <c r="L4314" s="444">
        <f t="shared" ca="1" si="182"/>
        <v>-1134709044053.1992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-1134709044053.1992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-4727954350.2216635</v>
      </c>
      <c r="L4315" s="444">
        <f t="shared" ca="1" si="182"/>
        <v>-1139436998403.4209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-1139436998403.4209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-4747654160.0142536</v>
      </c>
      <c r="L4316" s="444">
        <f t="shared" ca="1" si="182"/>
        <v>-1144184652563.4351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-1144184652563.4351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-4767436052.3476458</v>
      </c>
      <c r="L4317" s="444">
        <f t="shared" ca="1" si="182"/>
        <v>-1148952088615.7827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-1148952088615.7827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-4787300369.2324276</v>
      </c>
      <c r="L4318" s="444">
        <f t="shared" ca="1" si="182"/>
        <v>-1153739388985.0151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-1153739388985.0151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-4807247454.1042299</v>
      </c>
      <c r="L4319" s="444">
        <f t="shared" ca="1" si="182"/>
        <v>-1158546636439.1194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-1158546636439.1194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-4827277651.8296642</v>
      </c>
      <c r="L4320" s="444">
        <f t="shared" ca="1" si="182"/>
        <v>-1163373914090.949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-1163373914090.949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-4847391308.7122869</v>
      </c>
      <c r="L4321" s="444">
        <f t="shared" ca="1" si="182"/>
        <v>-1168221305399.6614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-1168221305399.6614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-4867588772.4985886</v>
      </c>
      <c r="L4322" s="444">
        <f t="shared" ca="1" si="182"/>
        <v>-1173088894172.1599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-1173088894172.1599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-4887870392.3839998</v>
      </c>
      <c r="L4323" s="444">
        <f t="shared" ca="1" si="182"/>
        <v>-1177976764564.5439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-1177976764564.5439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-4908236519.0189333</v>
      </c>
      <c r="L4324" s="444">
        <f t="shared" ca="1" si="182"/>
        <v>-1182885001083.563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-1182885001083.563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-4928687504.5148458</v>
      </c>
      <c r="L4325" s="444">
        <f t="shared" ca="1" si="182"/>
        <v>-1187813688588.0779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-1187813688588.0779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-4949223702.4503241</v>
      </c>
      <c r="L4326" s="444">
        <f t="shared" ca="1" si="182"/>
        <v>-1192762912290.5283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-1192762912290.5283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-4969845467.8772011</v>
      </c>
      <c r="L4327" s="444">
        <f t="shared" ca="1" si="182"/>
        <v>-1197732757758.4055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-1197732757758.4055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-4990553157.3266897</v>
      </c>
      <c r="L4328" s="444">
        <f t="shared" ca="1" si="182"/>
        <v>-1202723310915.7322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-1202723310915.7322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-5011347128.8155508</v>
      </c>
      <c r="L4329" s="444">
        <f t="shared" ca="1" si="182"/>
        <v>-1207734658044.5476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-1207734658044.5476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-5032227741.8522816</v>
      </c>
      <c r="L4330" s="444">
        <f t="shared" ca="1" si="182"/>
        <v>-1212766885786.3999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-1212766885786.3999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-5053195357.4433327</v>
      </c>
      <c r="L4331" s="444">
        <f t="shared" ca="1" si="182"/>
        <v>-1217820081143.8433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-1217820081143.8433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-5074250338.0993471</v>
      </c>
      <c r="L4332" s="444">
        <f t="shared" ca="1" si="182"/>
        <v>-1222894331481.9426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-1222894331481.9426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-5095393047.8414278</v>
      </c>
      <c r="L4333" s="444">
        <f t="shared" ca="1" si="182"/>
        <v>-1227989724529.7839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-1227989724529.7839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-5116623852.2074327</v>
      </c>
      <c r="L4334" s="444">
        <f t="shared" ca="1" si="182"/>
        <v>-1233106348381.9915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-1233106348381.9915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-5137943118.2582979</v>
      </c>
      <c r="L4335" s="444">
        <f t="shared" ca="1" si="182"/>
        <v>-1238244291500.2498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-1238244291500.2498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-5159351214.5843735</v>
      </c>
      <c r="L4336" s="444">
        <f t="shared" ca="1" si="182"/>
        <v>-1243403642714.8342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-1243403642714.8342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-5180848511.3118095</v>
      </c>
      <c r="L4337" s="444">
        <f t="shared" ca="1" si="182"/>
        <v>-1248584491226.146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-1248584491226.146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-5202435380.108942</v>
      </c>
      <c r="L4338" s="444">
        <f t="shared" ca="1" si="182"/>
        <v>-1253786926606.2549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-1253786926606.2549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-5224112194.192729</v>
      </c>
      <c r="L4339" s="444">
        <f t="shared" ca="1" si="182"/>
        <v>-1259011038800.4475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-1259011038800.4475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-5245879328.3351974</v>
      </c>
      <c r="L4340" s="444">
        <f t="shared" ca="1" si="182"/>
        <v>-1264256918128.7827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-1264256918128.7827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-5267737158.8699284</v>
      </c>
      <c r="L4341" s="444">
        <f t="shared" ca="1" si="182"/>
        <v>-1269524655287.6526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-1269524655287.6526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-5289686063.6985521</v>
      </c>
      <c r="L4342" s="444">
        <f t="shared" ca="1" si="182"/>
        <v>-1274814341351.3511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-1274814341351.3511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-5311726422.2972965</v>
      </c>
      <c r="L4343" s="444">
        <f t="shared" ref="L4343:L4597" ca="1" si="187">I4343-J4343+K4343</f>
        <v>-1280126067773.6484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-1280126067773.6484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-5333858615.7235355</v>
      </c>
      <c r="L4344" s="444">
        <f t="shared" ca="1" si="187"/>
        <v>-1285459926389.3721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-1285459926389.3721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-5356083026.6223831</v>
      </c>
      <c r="L4345" s="444">
        <f t="shared" ca="1" si="187"/>
        <v>-1290816009415.9944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-1290816009415.9944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-5378400039.2333097</v>
      </c>
      <c r="L4346" s="444">
        <f t="shared" ca="1" si="187"/>
        <v>-1296194409455.2278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-1296194409455.2278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-5400810039.3967819</v>
      </c>
      <c r="L4347" s="444">
        <f t="shared" ca="1" si="187"/>
        <v>-1301595219494.6245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-1301595219494.6245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-5423313414.560935</v>
      </c>
      <c r="L4348" s="444">
        <f t="shared" ca="1" si="187"/>
        <v>-1307018532909.1855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-1307018532909.1855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-5445910553.7882729</v>
      </c>
      <c r="L4349" s="444">
        <f t="shared" ca="1" si="187"/>
        <v>-1312464443462.9739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-1312464443462.9739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-5468601847.7623911</v>
      </c>
      <c r="L4350" s="444">
        <f t="shared" ca="1" si="187"/>
        <v>-1317933045310.7363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-1317933045310.7363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-5491387688.794735</v>
      </c>
      <c r="L4351" s="444">
        <f t="shared" ca="1" si="187"/>
        <v>-1323424432999.531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-1323424432999.531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-5514268470.8313789</v>
      </c>
      <c r="L4352" s="444">
        <f t="shared" ca="1" si="187"/>
        <v>-1328938701470.3623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-1328938701470.3623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-5537244589.4598427</v>
      </c>
      <c r="L4353" s="444">
        <f t="shared" ca="1" si="187"/>
        <v>-1334475946059.8223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-1334475946059.8223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-5560316441.915926</v>
      </c>
      <c r="L4354" s="444">
        <f t="shared" ca="1" si="187"/>
        <v>-1340036262501.7383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-1340036262501.7383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-5583484427.0905762</v>
      </c>
      <c r="L4355" s="444">
        <f t="shared" ca="1" si="187"/>
        <v>-1345619746928.8289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-1345619746928.8289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-5606748945.536787</v>
      </c>
      <c r="L4356" s="444">
        <f t="shared" ca="1" si="187"/>
        <v>-1351226495874.3657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-1351226495874.3657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-5630110399.4765234</v>
      </c>
      <c r="L4357" s="444">
        <f t="shared" ca="1" si="187"/>
        <v>-1356856606273.8423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-1356856606273.8423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-5653569192.8076763</v>
      </c>
      <c r="L4358" s="444">
        <f t="shared" ca="1" si="187"/>
        <v>-1362510175466.6499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-1362510175466.6499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-5677125731.1110411</v>
      </c>
      <c r="L4359" s="444">
        <f t="shared" ca="1" si="187"/>
        <v>-1368187301197.761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-1368187301197.761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-5700780421.6573372</v>
      </c>
      <c r="L4360" s="444">
        <f t="shared" ca="1" si="187"/>
        <v>-1373888081619.4182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-1373888081619.4182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-5724533673.4142427</v>
      </c>
      <c r="L4361" s="444">
        <f t="shared" ca="1" si="187"/>
        <v>-1379612615292.8325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-1379612615292.8325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-5748385897.0534687</v>
      </c>
      <c r="L4362" s="444">
        <f t="shared" ca="1" si="187"/>
        <v>-1385361001189.886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-1385361001189.886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-5772337504.9578581</v>
      </c>
      <c r="L4363" s="444">
        <f t="shared" ca="1" si="187"/>
        <v>-1391133338694.8438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-1391133338694.8438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-5796388911.2285156</v>
      </c>
      <c r="L4364" s="444">
        <f t="shared" ca="1" si="187"/>
        <v>-1396929727606.0723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-1396929727606.0723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-5820540531.691968</v>
      </c>
      <c r="L4365" s="444">
        <f t="shared" ca="1" si="187"/>
        <v>-1402750268137.7642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-1402750268137.7642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-5844792783.9073505</v>
      </c>
      <c r="L4366" s="444">
        <f t="shared" ca="1" si="187"/>
        <v>-1408595060921.6716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-1408595060921.6716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-5869146087.1736317</v>
      </c>
      <c r="L4367" s="444">
        <f t="shared" ca="1" si="187"/>
        <v>-1414464207008.8452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-1414464207008.8452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-5893600862.5368547</v>
      </c>
      <c r="L4368" s="444">
        <f t="shared" ca="1" si="187"/>
        <v>-1420357807871.3821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-1420357807871.3821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-5918157532.7974253</v>
      </c>
      <c r="L4369" s="444">
        <f t="shared" ca="1" si="187"/>
        <v>-1426275965404.1794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-1426275965404.1794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-5942816522.5174141</v>
      </c>
      <c r="L4370" s="444">
        <f t="shared" ca="1" si="187"/>
        <v>-1432218781926.6968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-1432218781926.6968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-5967578258.0279036</v>
      </c>
      <c r="L4371" s="444">
        <f t="shared" ca="1" si="187"/>
        <v>-1438186360184.7246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-1438186360184.7246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-5992443167.4363527</v>
      </c>
      <c r="L4372" s="444">
        <f t="shared" ca="1" si="187"/>
        <v>-1444178803352.1609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-1444178803352.1609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-6017411680.6340036</v>
      </c>
      <c r="L4373" s="444">
        <f t="shared" ca="1" si="187"/>
        <v>-1450196215032.7949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-1450196215032.7949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-6042484229.3033123</v>
      </c>
      <c r="L4374" s="444">
        <f t="shared" ca="1" si="187"/>
        <v>-1456238699262.0981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-1456238699262.0981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-6067661246.9254093</v>
      </c>
      <c r="L4375" s="444">
        <f t="shared" ca="1" si="187"/>
        <v>-1462306360509.0234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-1462306360509.0234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-6092943168.7875977</v>
      </c>
      <c r="L4376" s="444">
        <f t="shared" ca="1" si="187"/>
        <v>-1468399303677.811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-1468399303677.811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-6118330431.9908791</v>
      </c>
      <c r="L4377" s="444">
        <f t="shared" ca="1" si="187"/>
        <v>-1474517634109.802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-1474517634109.802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-6143823475.4575081</v>
      </c>
      <c r="L4378" s="444">
        <f t="shared" ca="1" si="187"/>
        <v>-1480661457585.2595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-1480661457585.2595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-6169422739.9385815</v>
      </c>
      <c r="L4379" s="444">
        <f t="shared" ca="1" si="187"/>
        <v>-1486830880325.198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-1486830880325.198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-6195128668.0216579</v>
      </c>
      <c r="L4380" s="444">
        <f t="shared" ca="1" si="187"/>
        <v>-1493026008993.2197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-1493026008993.2197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-6220941704.1384153</v>
      </c>
      <c r="L4381" s="444">
        <f t="shared" ca="1" si="187"/>
        <v>-1499246950697.3582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-1499246950697.3582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-6246862294.5723257</v>
      </c>
      <c r="L4382" s="444">
        <f t="shared" ca="1" si="187"/>
        <v>-1505493812991.9304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-1505493812991.9304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-6272890887.4663763</v>
      </c>
      <c r="L4383" s="444">
        <f t="shared" ca="1" si="187"/>
        <v>-1511766703879.3967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-1511766703879.3967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-6299027932.8308201</v>
      </c>
      <c r="L4384" s="444">
        <f t="shared" ca="1" si="187"/>
        <v>-1518065731812.2275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-1518065731812.2275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-6325273882.5509481</v>
      </c>
      <c r="L4385" s="444">
        <f t="shared" ca="1" si="187"/>
        <v>-1524391005694.7786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-1524391005694.7786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-6351629190.3949108</v>
      </c>
      <c r="L4386" s="444">
        <f t="shared" ca="1" si="187"/>
        <v>-1530742634885.1736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-1530742634885.1736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-6378094312.0215569</v>
      </c>
      <c r="L4387" s="444">
        <f t="shared" ca="1" si="187"/>
        <v>-1537120729197.1951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-1537120729197.1951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-6404669704.9883127</v>
      </c>
      <c r="L4388" s="444">
        <f t="shared" ca="1" si="187"/>
        <v>-1543525398902.1833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-1543525398902.1833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-6431355828.7590971</v>
      </c>
      <c r="L4389" s="444">
        <f t="shared" ca="1" si="187"/>
        <v>-1549956754730.9424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-1549956754730.9424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-6458153144.7122602</v>
      </c>
      <c r="L4390" s="444">
        <f t="shared" ca="1" si="187"/>
        <v>-1556414907875.6545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-1556414907875.6545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-6485062116.1485605</v>
      </c>
      <c r="L4391" s="444">
        <f t="shared" ca="1" si="187"/>
        <v>-1562899969991.8032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-1562899969991.8032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-6512083208.29918</v>
      </c>
      <c r="L4392" s="444">
        <f t="shared" ca="1" si="187"/>
        <v>-1569412053200.1023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-1569412053200.1023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-6539216888.3337593</v>
      </c>
      <c r="L4393" s="444">
        <f t="shared" ca="1" si="187"/>
        <v>-1575951270088.436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-1575951270088.436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-6566463625.3684835</v>
      </c>
      <c r="L4394" s="444">
        <f t="shared" ca="1" si="187"/>
        <v>-1582517733713.8044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-1582517733713.8044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-6593823890.474185</v>
      </c>
      <c r="L4395" s="444">
        <f t="shared" ca="1" si="187"/>
        <v>-1589111557604.2786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-1589111557604.2786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-6621298156.684494</v>
      </c>
      <c r="L4396" s="444">
        <f t="shared" ca="1" si="187"/>
        <v>-1595732855760.9631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-1595732855760.9631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-6648886899.0040131</v>
      </c>
      <c r="L4397" s="444">
        <f t="shared" ca="1" si="187"/>
        <v>-1602381742659.967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-1602381742659.967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-6676590594.4165297</v>
      </c>
      <c r="L4398" s="444">
        <f t="shared" ca="1" si="187"/>
        <v>-1609058333254.3835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-1609058333254.3835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-6704409721.8932648</v>
      </c>
      <c r="L4399" s="444">
        <f t="shared" ca="1" si="187"/>
        <v>-1615762742976.2769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-1615762742976.2769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-6732344762.4011536</v>
      </c>
      <c r="L4400" s="444">
        <f t="shared" ca="1" si="187"/>
        <v>-1622495087738.678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-1622495087738.678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-6760396198.9111586</v>
      </c>
      <c r="L4401" s="444">
        <f t="shared" ca="1" si="187"/>
        <v>-1629255483937.5891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-1629255483937.5891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-6788564516.406621</v>
      </c>
      <c r="L4402" s="444">
        <f t="shared" ca="1" si="187"/>
        <v>-1636044048453.9958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-1636044048453.9958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-6816850201.8916492</v>
      </c>
      <c r="L4403" s="444">
        <f t="shared" ca="1" si="187"/>
        <v>-1642860898655.8875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-1642860898655.8875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-6845253744.3995314</v>
      </c>
      <c r="L4404" s="444">
        <f t="shared" ca="1" si="187"/>
        <v>-1649706152400.2869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-1649706152400.2869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-6873775635.001195</v>
      </c>
      <c r="L4405" s="444">
        <f t="shared" ca="1" si="187"/>
        <v>-1656579928035.2881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-1656579928035.2881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-6902416366.8137007</v>
      </c>
      <c r="L4406" s="444">
        <f t="shared" ca="1" si="187"/>
        <v>-1663482344402.1018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-1663482344402.1018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-6931176435.0087576</v>
      </c>
      <c r="L4407" s="444">
        <f t="shared" ca="1" si="187"/>
        <v>-1670413520837.1106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-1670413520837.1106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-6960056336.8212938</v>
      </c>
      <c r="L4408" s="444">
        <f t="shared" ca="1" si="187"/>
        <v>-1677373577173.9319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-1677373577173.9319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-6989056571.5580492</v>
      </c>
      <c r="L4409" s="444">
        <f t="shared" ca="1" si="187"/>
        <v>-1684362633745.49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-1684362633745.49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-7018177640.6062078</v>
      </c>
      <c r="L4410" s="444">
        <f t="shared" ca="1" si="187"/>
        <v>-1691380811386.0962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-1691380811386.0962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-7047420047.4420671</v>
      </c>
      <c r="L4411" s="444">
        <f t="shared" ca="1" si="187"/>
        <v>-1698428231433.5383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-1698428231433.5383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-7076784297.6397429</v>
      </c>
      <c r="L4412" s="444">
        <f t="shared" ca="1" si="187"/>
        <v>-1705505015731.178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-1705505015731.178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-7106270898.8799086</v>
      </c>
      <c r="L4413" s="444">
        <f t="shared" ca="1" si="187"/>
        <v>-1712611286630.0579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-1712611286630.0579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-7135880360.9585733</v>
      </c>
      <c r="L4414" s="444">
        <f t="shared" ca="1" si="187"/>
        <v>-1719747166991.0164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-1719747166991.0164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-7165613195.7959013</v>
      </c>
      <c r="L4415" s="444">
        <f t="shared" ca="1" si="187"/>
        <v>-1726912780186.8123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-1726912780186.8123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-7195469917.4450512</v>
      </c>
      <c r="L4416" s="444">
        <f t="shared" ca="1" si="187"/>
        <v>-1734108250104.2573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-1734108250104.2573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-7225451042.1010733</v>
      </c>
      <c r="L4417" s="444">
        <f t="shared" ca="1" si="187"/>
        <v>-1741333701146.3584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-1741333701146.3584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-7255557088.1098251</v>
      </c>
      <c r="L4418" s="444">
        <f t="shared" ca="1" si="187"/>
        <v>-1748589258234.4683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-1748589258234.4683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-7285788575.9769516</v>
      </c>
      <c r="L4419" s="444">
        <f t="shared" ca="1" si="187"/>
        <v>-1755875046810.4453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-1755875046810.4453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-7316146028.3768549</v>
      </c>
      <c r="L4420" s="444">
        <f t="shared" ca="1" si="187"/>
        <v>-1763191192838.8223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-1763191192838.8223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-7346629970.1617603</v>
      </c>
      <c r="L4421" s="444">
        <f t="shared" ca="1" si="187"/>
        <v>-1770537822808.9841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-1770537822808.9841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-7377240928.3707657</v>
      </c>
      <c r="L4422" s="444">
        <f t="shared" ca="1" si="187"/>
        <v>-1777915063737.355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-1777915063737.355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-7407979432.2389784</v>
      </c>
      <c r="L4423" s="444">
        <f t="shared" ca="1" si="187"/>
        <v>-1785323043169.594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-1785323043169.594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-7438846013.2066422</v>
      </c>
      <c r="L4424" s="444">
        <f t="shared" ca="1" si="187"/>
        <v>-1792761889182.8005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-1792761889182.8005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-7469841204.9283342</v>
      </c>
      <c r="L4425" s="444">
        <f t="shared" ca="1" si="187"/>
        <v>-1800231730387.7288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-1800231730387.7288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-7500965543.2822027</v>
      </c>
      <c r="L4426" s="444">
        <f t="shared" ca="1" si="187"/>
        <v>-1807732695931.011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-1807732695931.011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-7532219566.3792114</v>
      </c>
      <c r="L4427" s="444">
        <f t="shared" ca="1" si="187"/>
        <v>-1815264915497.3901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-1815264915497.3901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-7563603814.5724573</v>
      </c>
      <c r="L4428" s="444">
        <f t="shared" ca="1" si="187"/>
        <v>-1822828519311.9626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-1822828519311.9626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-7595118830.4665098</v>
      </c>
      <c r="L4429" s="444">
        <f t="shared" ca="1" si="187"/>
        <v>-1830423638142.4292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-1830423638142.4292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-7626765158.9267883</v>
      </c>
      <c r="L4430" s="444">
        <f t="shared" ca="1" si="187"/>
        <v>-1838050403301.356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-1838050403301.356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-7658543347.0889826</v>
      </c>
      <c r="L4431" s="444">
        <f t="shared" ca="1" si="187"/>
        <v>-1845708946648.4448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-1845708946648.4448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-7690453944.3685188</v>
      </c>
      <c r="L4432" s="444">
        <f t="shared" ca="1" si="187"/>
        <v>-1853399400592.8132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-1853399400592.8132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-7722497502.4700546</v>
      </c>
      <c r="L4433" s="444">
        <f t="shared" ca="1" si="187"/>
        <v>-1861121898095.2832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-1861121898095.2832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-7754674575.3970137</v>
      </c>
      <c r="L4434" s="444">
        <f t="shared" ca="1" si="187"/>
        <v>-1868876572670.6802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-1868876572670.6802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-7786985719.4611673</v>
      </c>
      <c r="L4435" s="444">
        <f t="shared" ca="1" si="187"/>
        <v>-1876663558390.1414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-1876663558390.1414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-7819431493.2922544</v>
      </c>
      <c r="L4436" s="444">
        <f t="shared" ca="1" si="187"/>
        <v>-1884482989883.4336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-1884482989883.4336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-7852012457.84764</v>
      </c>
      <c r="L4437" s="444">
        <f t="shared" ca="1" si="187"/>
        <v>-1892335002341.2813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-1892335002341.2813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-7884729176.4220037</v>
      </c>
      <c r="L4438" s="444">
        <f t="shared" ca="1" si="187"/>
        <v>-1900219731517.7034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-1900219731517.7034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-7917582214.6570969</v>
      </c>
      <c r="L4439" s="444">
        <f t="shared" ca="1" si="187"/>
        <v>-1908137313732.3604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-1908137313732.3604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-7950572140.5515013</v>
      </c>
      <c r="L4440" s="444">
        <f t="shared" ca="1" si="187"/>
        <v>-1916087885872.9119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-1916087885872.9119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-7983699524.4704647</v>
      </c>
      <c r="L4441" s="444">
        <f t="shared" ca="1" si="187"/>
        <v>-1924071585397.3823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-1924071585397.3823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-8016964939.1557598</v>
      </c>
      <c r="L4442" s="444">
        <f t="shared" ca="1" si="187"/>
        <v>-1932088550336.5381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-1932088550336.5381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-8050368959.7355757</v>
      </c>
      <c r="L4443" s="444">
        <f t="shared" ca="1" si="187"/>
        <v>-1940138919296.2737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-1940138919296.2737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-8083912163.7344732</v>
      </c>
      <c r="L4444" s="444">
        <f t="shared" ca="1" si="187"/>
        <v>-1948222831460.0081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-1948222831460.0081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-8117595131.0833664</v>
      </c>
      <c r="L4445" s="444">
        <f t="shared" ca="1" si="187"/>
        <v>-1956340426591.0913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-1956340426591.0913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-8151418444.1295471</v>
      </c>
      <c r="L4446" s="444">
        <f t="shared" ca="1" si="187"/>
        <v>-1964491845035.2209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-1964491845035.2209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-8185382687.6467524</v>
      </c>
      <c r="L4447" s="444">
        <f t="shared" ca="1" si="187"/>
        <v>-1972677227722.8677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-1972677227722.8677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-8219488448.8452816</v>
      </c>
      <c r="L4448" s="444">
        <f t="shared" ca="1" si="187"/>
        <v>-1980896716171.7129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-1980896716171.7129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-8253736317.3821383</v>
      </c>
      <c r="L4449" s="444">
        <f t="shared" ca="1" si="187"/>
        <v>-1989150452489.095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-1989150452489.095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-8288126885.3712292</v>
      </c>
      <c r="L4450" s="444">
        <f t="shared" ca="1" si="187"/>
        <v>-1997438579374.4663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-1997438579374.4663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-8322660747.393609</v>
      </c>
      <c r="L4451" s="444">
        <f t="shared" ca="1" si="187"/>
        <v>-2005761240121.8599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-2005761240121.8599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-8357338500.5077505</v>
      </c>
      <c r="L4452" s="444">
        <f t="shared" ca="1" si="187"/>
        <v>-2014118578622.3677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-2014118578622.3677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-8392160744.2598648</v>
      </c>
      <c r="L4453" s="444">
        <f t="shared" ca="1" si="187"/>
        <v>-2022510739366.6274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-2022510739366.6274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-8427128080.6942806</v>
      </c>
      <c r="L4454" s="444">
        <f t="shared" ca="1" si="187"/>
        <v>-2030937867447.3218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-2030937867447.3218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-8462241114.363842</v>
      </c>
      <c r="L4455" s="444">
        <f t="shared" ca="1" si="187"/>
        <v>-2039400108561.6855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-2039400108561.6855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-8497500452.3403559</v>
      </c>
      <c r="L4456" s="444">
        <f t="shared" ca="1" si="187"/>
        <v>-2047897609014.0259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-2047897609014.0259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-8532906704.2251081</v>
      </c>
      <c r="L4457" s="444">
        <f t="shared" ca="1" si="187"/>
        <v>-2056430515718.251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-2056430515718.251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-8568460482.159379</v>
      </c>
      <c r="L4458" s="444">
        <f t="shared" ca="1" si="187"/>
        <v>-2064998976200.4104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-2064998976200.4104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-8604162400.8350449</v>
      </c>
      <c r="L4459" s="444">
        <f t="shared" ca="1" si="187"/>
        <v>-2073603138601.2454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-2073603138601.2454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-8640013077.505188</v>
      </c>
      <c r="L4460" s="444">
        <f t="shared" ca="1" si="187"/>
        <v>-2082243151678.7505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-2082243151678.7505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-8676013131.9947929</v>
      </c>
      <c r="L4461" s="444">
        <f t="shared" ca="1" si="187"/>
        <v>-2090919164810.7454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-2090919164810.7454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-8712163186.7114391</v>
      </c>
      <c r="L4462" s="444">
        <f t="shared" ca="1" si="187"/>
        <v>-2099631327997.4568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-2099631327997.4568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-8748463866.6560707</v>
      </c>
      <c r="L4463" s="444">
        <f t="shared" ca="1" si="187"/>
        <v>-2108379791864.1128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-2108379791864.1128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-8784915799.4338036</v>
      </c>
      <c r="L4464" s="444">
        <f t="shared" ca="1" si="187"/>
        <v>-2117164707663.5466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-2117164707663.5466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-8821519615.2647781</v>
      </c>
      <c r="L4465" s="444">
        <f t="shared" ca="1" si="187"/>
        <v>-2125986227278.8115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-2125986227278.8115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-8858275946.9950485</v>
      </c>
      <c r="L4466" s="444">
        <f t="shared" ca="1" si="187"/>
        <v>-2134844503225.8066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-2134844503225.8066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-8895185430.1075268</v>
      </c>
      <c r="L4467" s="444">
        <f t="shared" ca="1" si="187"/>
        <v>-2143739688655.9141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-2143739688655.9141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-8932248702.732975</v>
      </c>
      <c r="L4468" s="444">
        <f t="shared" ca="1" si="187"/>
        <v>-2152671937358.647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-2152671937358.647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-8969466405.6610279</v>
      </c>
      <c r="L4469" s="444">
        <f t="shared" ca="1" si="187"/>
        <v>-2161641403764.3081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-2161641403764.3081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-9006839182.3512821</v>
      </c>
      <c r="L4470" s="444">
        <f t="shared" ca="1" si="187"/>
        <v>-2170648242946.6594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-2170648242946.6594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-9044367678.9444141</v>
      </c>
      <c r="L4471" s="444">
        <f t="shared" ca="1" si="187"/>
        <v>-2179692610625.6038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-2179692610625.6038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-9082052544.2733498</v>
      </c>
      <c r="L4472" s="444">
        <f t="shared" ca="1" si="187"/>
        <v>-2188774663169.8772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-2188774663169.8772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-9119894429.8744888</v>
      </c>
      <c r="L4473" s="444">
        <f t="shared" ca="1" si="187"/>
        <v>-2197894557599.7517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-2197894557599.7517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-9157893989.9989662</v>
      </c>
      <c r="L4474" s="444">
        <f t="shared" ca="1" si="187"/>
        <v>-2207052451589.7505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-2207052451589.7505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-9196051881.6239605</v>
      </c>
      <c r="L4475" s="444">
        <f t="shared" ca="1" si="187"/>
        <v>-2216248503471.3745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-2216248503471.3745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-9234368764.4640598</v>
      </c>
      <c r="L4476" s="444">
        <f t="shared" ca="1" si="187"/>
        <v>-2225482872235.8384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-2225482872235.8384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-9272845300.9826603</v>
      </c>
      <c r="L4477" s="444">
        <f t="shared" ca="1" si="187"/>
        <v>-2234755717536.8208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-2234755717536.8208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-9311482156.4034195</v>
      </c>
      <c r="L4478" s="444">
        <f t="shared" ca="1" si="187"/>
        <v>-2244067199693.2241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-2244067199693.2241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-9350279998.7217674</v>
      </c>
      <c r="L4479" s="444">
        <f t="shared" ca="1" si="187"/>
        <v>-2253417479691.9458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-2253417479691.9458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-9389239498.7164402</v>
      </c>
      <c r="L4480" s="444">
        <f t="shared" ca="1" si="187"/>
        <v>-2262806719190.6621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-2262806719190.6621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-9428361329.961092</v>
      </c>
      <c r="L4481" s="444">
        <f t="shared" ca="1" si="187"/>
        <v>-2272235080520.623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-2272235080520.623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-9467646168.8359299</v>
      </c>
      <c r="L4482" s="444">
        <f t="shared" ca="1" si="187"/>
        <v>-2281702726689.459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-2281702726689.459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-9507094694.5394115</v>
      </c>
      <c r="L4483" s="444">
        <f t="shared" ca="1" si="187"/>
        <v>-2291209821383.9985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-2291209821383.9985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-9546707589.0999947</v>
      </c>
      <c r="L4484" s="444">
        <f t="shared" ca="1" si="187"/>
        <v>-2300756528973.0986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-2300756528973.0986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-9586485537.3879108</v>
      </c>
      <c r="L4485" s="444">
        <f t="shared" ca="1" si="187"/>
        <v>-2310343014510.4863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-2310343014510.4863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-9626429227.1270256</v>
      </c>
      <c r="L4486" s="444">
        <f t="shared" ca="1" si="187"/>
        <v>-2319969443737.6133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-2319969443737.6133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-9666539348.9067211</v>
      </c>
      <c r="L4487" s="444">
        <f t="shared" ca="1" si="187"/>
        <v>-2329635983086.52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-2329635983086.52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-9706816596.1938324</v>
      </c>
      <c r="L4488" s="444">
        <f t="shared" ca="1" si="187"/>
        <v>-2339342799682.7139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-2339342799682.7139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-9747261665.3446407</v>
      </c>
      <c r="L4489" s="444">
        <f t="shared" ca="1" si="187"/>
        <v>-2349090061348.0586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-2349090061348.0586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-9787875255.6169109</v>
      </c>
      <c r="L4490" s="444">
        <f t="shared" ca="1" si="187"/>
        <v>-2358877936603.6753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-2358877936603.6753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-9828658069.1819801</v>
      </c>
      <c r="L4491" s="444">
        <f t="shared" ca="1" si="187"/>
        <v>-2368706594672.8574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-2368706594672.8574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-9869610811.1369057</v>
      </c>
      <c r="L4492" s="444">
        <f t="shared" ca="1" si="187"/>
        <v>-2378576205483.9941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-2378576205483.9941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-9910734189.5166416</v>
      </c>
      <c r="L4493" s="444">
        <f t="shared" ca="1" si="187"/>
        <v>-2388486939673.5107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-2388486939673.5107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-9952028915.3062954</v>
      </c>
      <c r="L4494" s="444">
        <f t="shared" ca="1" si="187"/>
        <v>-2398438968588.8169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-2398438968588.8169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-9993495702.4534035</v>
      </c>
      <c r="L4495" s="444">
        <f t="shared" ca="1" si="187"/>
        <v>-2408432464291.2705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-2408432464291.2705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-10035135267.880293</v>
      </c>
      <c r="L4496" s="444">
        <f t="shared" ca="1" si="187"/>
        <v>-2418467599559.1509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-2418467599559.1509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-10076948331.496462</v>
      </c>
      <c r="L4497" s="444">
        <f t="shared" ca="1" si="187"/>
        <v>-2428544547890.6475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-2428544547890.6475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-10118935616.211031</v>
      </c>
      <c r="L4498" s="444">
        <f t="shared" ca="1" si="187"/>
        <v>-2438663483506.8584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-2438663483506.8584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-10161097847.945244</v>
      </c>
      <c r="L4499" s="444">
        <f t="shared" ca="1" si="187"/>
        <v>-2448824581354.8037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-2448824581354.8037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-10203435755.645016</v>
      </c>
      <c r="L4500" s="444">
        <f t="shared" ca="1" si="187"/>
        <v>-2459028017110.4487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-2459028017110.4487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-10245950071.293537</v>
      </c>
      <c r="L4501" s="444">
        <f t="shared" ca="1" si="187"/>
        <v>-2469273967181.7422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-2469273967181.7422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-10288641529.923925</v>
      </c>
      <c r="L4502" s="444">
        <f t="shared" ca="1" si="187"/>
        <v>-2479562608711.666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-2479562608711.666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-10331510869.631941</v>
      </c>
      <c r="L4503" s="444">
        <f t="shared" ca="1" si="187"/>
        <v>-2489894119581.2979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-2489894119581.2979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-10374558831.588741</v>
      </c>
      <c r="L4504" s="444">
        <f t="shared" ca="1" si="187"/>
        <v>-2500268678412.8867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-2500268678412.8867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-10417786160.053694</v>
      </c>
      <c r="L4505" s="444">
        <f t="shared" ca="1" si="187"/>
        <v>-2510686464572.9404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-2510686464572.9404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-10461193602.387251</v>
      </c>
      <c r="L4506" s="444">
        <f t="shared" ca="1" si="187"/>
        <v>-2521147658175.3276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-2521147658175.3276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-10504781909.063866</v>
      </c>
      <c r="L4507" s="444">
        <f t="shared" ca="1" si="187"/>
        <v>-2531652440084.3916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-2531652440084.3916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-10548551833.684965</v>
      </c>
      <c r="L4508" s="444">
        <f t="shared" ca="1" si="187"/>
        <v>-2542200991918.0767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-2542200991918.0767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-10592504132.991985</v>
      </c>
      <c r="L4509" s="444">
        <f t="shared" ca="1" si="187"/>
        <v>-2552793496051.0688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-2552793496051.0688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-10636639566.879454</v>
      </c>
      <c r="L4510" s="444">
        <f t="shared" ca="1" si="187"/>
        <v>-2563430135617.9482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-2563430135617.9482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-10680958898.408117</v>
      </c>
      <c r="L4511" s="444">
        <f t="shared" ca="1" si="187"/>
        <v>-2574111094516.3564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-2574111094516.3564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-10725462893.818151</v>
      </c>
      <c r="L4512" s="444">
        <f t="shared" ca="1" si="187"/>
        <v>-2584836557410.1748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-2584836557410.1748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-10770152322.542395</v>
      </c>
      <c r="L4513" s="444">
        <f t="shared" ca="1" si="187"/>
        <v>-2595606709732.7173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-2595606709732.7173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-10815027957.219656</v>
      </c>
      <c r="L4514" s="444">
        <f t="shared" ca="1" si="187"/>
        <v>-2606421737689.937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-2606421737689.937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-10860090573.708071</v>
      </c>
      <c r="L4515" s="444">
        <f t="shared" ca="1" si="187"/>
        <v>-2617281828263.645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-2617281828263.645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-10905340951.09852</v>
      </c>
      <c r="L4516" s="444">
        <f t="shared" ca="1" si="187"/>
        <v>-2628187169214.7437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-2628187169214.7437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-10950779871.728098</v>
      </c>
      <c r="L4517" s="444">
        <f t="shared" ca="1" si="187"/>
        <v>-2639137949086.4717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-2639137949086.4717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-10996408121.193632</v>
      </c>
      <c r="L4518" s="444">
        <f t="shared" ca="1" si="187"/>
        <v>-2650134357207.6655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-2650134357207.6655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-11042226488.365273</v>
      </c>
      <c r="L4519" s="444">
        <f t="shared" ca="1" si="187"/>
        <v>-2661176583696.0308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-2661176583696.0308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-11088235765.400127</v>
      </c>
      <c r="L4520" s="444">
        <f t="shared" ca="1" si="187"/>
        <v>-2672264819461.4307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-2672264819461.4307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-11134436747.75596</v>
      </c>
      <c r="L4521" s="444">
        <f t="shared" ca="1" si="187"/>
        <v>-2683399256209.1865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-2683399256209.1865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-11180830234.204945</v>
      </c>
      <c r="L4522" s="444">
        <f t="shared" ca="1" si="187"/>
        <v>-2694580086443.3916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-2694580086443.3916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-11227417026.847466</v>
      </c>
      <c r="L4523" s="444">
        <f t="shared" ca="1" si="187"/>
        <v>-2705807503470.2393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-2705807503470.2393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-11274197931.125998</v>
      </c>
      <c r="L4524" s="444">
        <f t="shared" ca="1" si="187"/>
        <v>-2717081701401.3652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-2717081701401.3652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-11321173755.839022</v>
      </c>
      <c r="L4525" s="444">
        <f t="shared" ca="1" si="187"/>
        <v>-2728402875157.2041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-2728402875157.2041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-11368345313.155018</v>
      </c>
      <c r="L4526" s="444">
        <f t="shared" ca="1" si="187"/>
        <v>-2739771220470.3589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-2739771220470.3589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-11415713418.626495</v>
      </c>
      <c r="L4527" s="444">
        <f t="shared" ca="1" si="187"/>
        <v>-2751186933888.9854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-2751186933888.9854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-11463278891.204105</v>
      </c>
      <c r="L4528" s="444">
        <f t="shared" ca="1" si="187"/>
        <v>-2762650212780.1895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-2762650212780.1895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-11511042553.25079</v>
      </c>
      <c r="L4529" s="444">
        <f t="shared" ca="1" si="187"/>
        <v>-2774161255333.4404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-2774161255333.4404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-11559005230.556002</v>
      </c>
      <c r="L4530" s="444">
        <f t="shared" ca="1" si="187"/>
        <v>-2785720260563.9966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-2785720260563.9966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-11607167752.349985</v>
      </c>
      <c r="L4531" s="444">
        <f t="shared" ca="1" si="187"/>
        <v>-2797327428316.3467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-2797327428316.3467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-11655530951.318111</v>
      </c>
      <c r="L4532" s="444">
        <f t="shared" ca="1" si="187"/>
        <v>-2808982959267.6646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-2808982959267.6646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-11704095663.615269</v>
      </c>
      <c r="L4533" s="444">
        <f t="shared" ca="1" si="187"/>
        <v>-2820687054931.2798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-2820687054931.2798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-11752862728.880333</v>
      </c>
      <c r="L4534" s="444">
        <f t="shared" ca="1" si="187"/>
        <v>-2832439917660.1602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-2832439917660.1602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-11801832990.250668</v>
      </c>
      <c r="L4535" s="444">
        <f t="shared" ca="1" si="187"/>
        <v>-2844241750650.4106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-2844241750650.4106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-11851007294.376711</v>
      </c>
      <c r="L4536" s="444">
        <f t="shared" ca="1" si="187"/>
        <v>-2856092757944.7876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-2856092757944.7876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-11900386491.436615</v>
      </c>
      <c r="L4537" s="444">
        <f t="shared" ca="1" si="187"/>
        <v>-2867993144436.2241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-2867993144436.2241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-11949971435.150934</v>
      </c>
      <c r="L4538" s="444">
        <f t="shared" ca="1" si="187"/>
        <v>-2879943115871.375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-2879943115871.375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-11999762982.797396</v>
      </c>
      <c r="L4539" s="444">
        <f t="shared" ca="1" si="187"/>
        <v>-2891942878854.1724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-2891942878854.1724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-12049761995.225718</v>
      </c>
      <c r="L4540" s="444">
        <f t="shared" ca="1" si="187"/>
        <v>-2903992640849.3979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-2903992640849.3979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-12099969336.872492</v>
      </c>
      <c r="L4541" s="444">
        <f t="shared" ca="1" si="187"/>
        <v>-2916092610186.2705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-2916092610186.2705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-12150385875.776127</v>
      </c>
      <c r="L4542" s="444">
        <f t="shared" ca="1" si="187"/>
        <v>-2928242996062.0469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-2928242996062.0469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-12201012483.591862</v>
      </c>
      <c r="L4543" s="444">
        <f t="shared" ca="1" si="187"/>
        <v>-2940444008545.6387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-2940444008545.6387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-12251850035.606827</v>
      </c>
      <c r="L4544" s="444">
        <f t="shared" ca="1" si="187"/>
        <v>-2952695858581.2456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-2952695858581.2456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-12302899410.75519</v>
      </c>
      <c r="L4545" s="444">
        <f t="shared" ca="1" si="187"/>
        <v>-2964998757992.001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-2964998757992.001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-12354161491.633337</v>
      </c>
      <c r="L4546" s="444">
        <f t="shared" ca="1" si="187"/>
        <v>-2977352919483.6343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-2977352919483.6343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-12405637164.515142</v>
      </c>
      <c r="L4547" s="444">
        <f t="shared" ca="1" si="187"/>
        <v>-2989758556648.1494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-2989758556648.1494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-12457327319.367289</v>
      </c>
      <c r="L4548" s="444">
        <f t="shared" ca="1" si="187"/>
        <v>-3002215883967.5166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-3002215883967.5166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-12509232849.864653</v>
      </c>
      <c r="L4549" s="444">
        <f t="shared" ca="1" si="187"/>
        <v>-3014725116817.3813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-3014725116817.3813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-12561354653.405756</v>
      </c>
      <c r="L4550" s="444">
        <f t="shared" ca="1" si="187"/>
        <v>-3027286471470.7871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-3027286471470.7871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-12613693631.128279</v>
      </c>
      <c r="L4551" s="444">
        <f t="shared" ca="1" si="187"/>
        <v>-3039900165101.9155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-3039900165101.9155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-12666250687.924648</v>
      </c>
      <c r="L4552" s="444">
        <f t="shared" ca="1" si="187"/>
        <v>-3052566415789.8403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-3052566415789.8403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-12719026732.457668</v>
      </c>
      <c r="L4553" s="444">
        <f t="shared" ca="1" si="187"/>
        <v>-3065285442522.2979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-3065285442522.2979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-12772022677.176241</v>
      </c>
      <c r="L4554" s="444">
        <f t="shared" ca="1" si="187"/>
        <v>-3078057465199.4741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-3078057465199.4741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-12825239438.331142</v>
      </c>
      <c r="L4555" s="444">
        <f t="shared" ca="1" si="187"/>
        <v>-3090882704637.8052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-3090882704637.8052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-12878677935.990854</v>
      </c>
      <c r="L4556" s="444">
        <f t="shared" ca="1" si="187"/>
        <v>-3103761382573.7959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-3103761382573.7959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-12932339094.057484</v>
      </c>
      <c r="L4557" s="444">
        <f t="shared" ca="1" si="187"/>
        <v>-3116693721667.8535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-3116693721667.8535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-12986223840.282722</v>
      </c>
      <c r="L4558" s="444">
        <f t="shared" ca="1" si="187"/>
        <v>-3129679945508.1362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-3129679945508.1362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-13040333106.283901</v>
      </c>
      <c r="L4559" s="444">
        <f t="shared" ca="1" si="187"/>
        <v>-3142720278614.4199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-3142720278614.4199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-13094667827.560083</v>
      </c>
      <c r="L4560" s="444">
        <f t="shared" ca="1" si="187"/>
        <v>-3155814946441.98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-3155814946441.98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-13149228943.508249</v>
      </c>
      <c r="L4561" s="444">
        <f t="shared" ca="1" si="187"/>
        <v>-3168964175385.4883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-3168964175385.4883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-13204017397.439535</v>
      </c>
      <c r="L4562" s="444">
        <f t="shared" ca="1" si="187"/>
        <v>-3182168192782.9277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-3182168192782.9277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-13259034136.595531</v>
      </c>
      <c r="L4563" s="444">
        <f t="shared" ca="1" si="187"/>
        <v>-3195427226919.5234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-3195427226919.5234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-13314280112.16468</v>
      </c>
      <c r="L4564" s="444">
        <f t="shared" ca="1" si="187"/>
        <v>-3208741507031.688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-3208741507031.688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-13369756279.2987</v>
      </c>
      <c r="L4565" s="444">
        <f t="shared" ca="1" si="187"/>
        <v>-3222111263310.9868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-3222111263310.9868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-13425463597.129112</v>
      </c>
      <c r="L4566" s="444">
        <f t="shared" ca="1" si="187"/>
        <v>-3235536726908.1157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-3235536726908.1157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-13481403028.783815</v>
      </c>
      <c r="L4567" s="444">
        <f t="shared" ca="1" si="187"/>
        <v>-3249018129936.8994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-3249018129936.8994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-13537575541.403748</v>
      </c>
      <c r="L4568" s="444">
        <f t="shared" ca="1" si="187"/>
        <v>-3262555705478.3032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-3262555705478.3032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-13593982106.159597</v>
      </c>
      <c r="L4569" s="444">
        <f t="shared" ca="1" si="187"/>
        <v>-3276149687584.4629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-3276149687584.4629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-13650623698.268595</v>
      </c>
      <c r="L4570" s="444">
        <f t="shared" ca="1" si="187"/>
        <v>-3289800311282.7314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-3289800311282.7314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-13707501297.011381</v>
      </c>
      <c r="L4571" s="444">
        <f t="shared" ca="1" si="187"/>
        <v>-3303507812579.7427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-3303507812579.7427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-13764615885.748928</v>
      </c>
      <c r="L4572" s="444">
        <f t="shared" ca="1" si="187"/>
        <v>-3317272428465.4917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-3317272428465.4917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-13821968451.939548</v>
      </c>
      <c r="L4573" s="444">
        <f t="shared" ca="1" si="187"/>
        <v>-3331094396917.4312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-3331094396917.4312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-13879559987.155962</v>
      </c>
      <c r="L4574" s="444">
        <f t="shared" ca="1" si="187"/>
        <v>-3344973956904.5869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-3344973956904.5869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-13937391487.102446</v>
      </c>
      <c r="L4575" s="444">
        <f t="shared" ca="1" si="187"/>
        <v>-3358911348391.6895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-3358911348391.6895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-13995463951.63204</v>
      </c>
      <c r="L4576" s="444">
        <f t="shared" ca="1" si="187"/>
        <v>-3372906812343.3213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-3372906812343.3213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-14053778384.763838</v>
      </c>
      <c r="L4577" s="444">
        <f t="shared" ca="1" si="187"/>
        <v>-3386960590728.085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-3386960590728.085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-14112335794.700354</v>
      </c>
      <c r="L4578" s="444">
        <f t="shared" ca="1" si="187"/>
        <v>-3401072926522.7852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-3401072926522.7852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-14171137193.844938</v>
      </c>
      <c r="L4579" s="444">
        <f t="shared" ca="1" si="187"/>
        <v>-3415244063716.6299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-3415244063716.6299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-14230183598.81929</v>
      </c>
      <c r="L4580" s="444">
        <f t="shared" ca="1" si="187"/>
        <v>-3429474247315.4492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-3429474247315.4492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-14289476030.481039</v>
      </c>
      <c r="L4581" s="444">
        <f t="shared" ca="1" si="187"/>
        <v>-3443763723345.9302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-3443763723345.9302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-14349015513.941374</v>
      </c>
      <c r="L4582" s="444">
        <f t="shared" ca="1" si="187"/>
        <v>-3458112738859.8716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-3458112738859.8716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-14408803078.582798</v>
      </c>
      <c r="L4583" s="444">
        <f t="shared" ca="1" si="187"/>
        <v>-3472521541938.4546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-3472521541938.4546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-14468839758.076895</v>
      </c>
      <c r="L4584" s="444">
        <f t="shared" ca="1" si="187"/>
        <v>-3486990381696.5313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-3486990381696.5313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-14529126590.402214</v>
      </c>
      <c r="L4585" s="444">
        <f t="shared" ca="1" si="187"/>
        <v>-3501519508286.9336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-3501519508286.9336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-14589664617.862225</v>
      </c>
      <c r="L4586" s="444">
        <f t="shared" ca="1" si="187"/>
        <v>-3516109172904.7959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-3516109172904.7959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-14650454887.103313</v>
      </c>
      <c r="L4587" s="444">
        <f t="shared" ca="1" si="187"/>
        <v>-3530759627791.8994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-3530759627791.8994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-14711498449.132914</v>
      </c>
      <c r="L4588" s="444">
        <f t="shared" ca="1" si="187"/>
        <v>-3545471126241.0322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-3545471126241.0322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-14772796359.337637</v>
      </c>
      <c r="L4589" s="444">
        <f t="shared" ca="1" si="187"/>
        <v>-3560243922600.3696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-3560243922600.3696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-14834349677.501539</v>
      </c>
      <c r="L4590" s="444">
        <f t="shared" ca="1" si="187"/>
        <v>-3575078272277.8711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-3575078272277.8711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-14896159467.824463</v>
      </c>
      <c r="L4591" s="444">
        <f t="shared" ca="1" si="187"/>
        <v>-3589974431745.6953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-3589974431745.6953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-14958226798.940397</v>
      </c>
      <c r="L4592" s="444">
        <f t="shared" ca="1" si="187"/>
        <v>-3604932658544.6357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-3604932658544.6357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-15020552743.935982</v>
      </c>
      <c r="L4593" s="444">
        <f t="shared" ca="1" si="187"/>
        <v>-3619953211288.5718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-3619953211288.5718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-15083138380.369049</v>
      </c>
      <c r="L4594" s="444">
        <f t="shared" ca="1" si="187"/>
        <v>-3635036349668.9409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-3635036349668.9409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-15145984790.287252</v>
      </c>
      <c r="L4595" s="444">
        <f t="shared" ca="1" si="187"/>
        <v>-3650182334459.228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-3650182334459.228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-15209093060.246782</v>
      </c>
      <c r="L4596" s="444">
        <f t="shared" ca="1" si="187"/>
        <v>-3665391427519.4746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-3665391427519.4746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-15272464281.331144</v>
      </c>
      <c r="L4597" s="444">
        <f t="shared" ca="1" si="187"/>
        <v>-3680663891800.8057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-3680663891800.8057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-15336099549.170021</v>
      </c>
      <c r="L4598" s="444">
        <f t="shared" ref="L4598:L4852" ca="1" si="192">I4598-J4598+K4598</f>
        <v>-3695999991349.9756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-3695999991349.9756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-15399999963.958231</v>
      </c>
      <c r="L4599" s="444">
        <f t="shared" ca="1" si="192"/>
        <v>-3711399991313.9336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-3711399991313.9336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-15464166630.474722</v>
      </c>
      <c r="L4600" s="444">
        <f t="shared" ca="1" si="192"/>
        <v>-3726864157944.4082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-3726864157944.4082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-15528600658.1017</v>
      </c>
      <c r="L4601" s="444">
        <f t="shared" ca="1" si="192"/>
        <v>-3742392758602.5098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-3742392758602.5098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-15593303160.84379</v>
      </c>
      <c r="L4602" s="444">
        <f t="shared" ca="1" si="192"/>
        <v>-3757986061763.3535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-3757986061763.3535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-15658275257.347305</v>
      </c>
      <c r="L4603" s="444">
        <f t="shared" ca="1" si="192"/>
        <v>-3773644337020.7007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-3773644337020.7007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-15723518070.919586</v>
      </c>
      <c r="L4604" s="444">
        <f t="shared" ca="1" si="192"/>
        <v>-3789367855091.6201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-3789367855091.6201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-15789032729.548414</v>
      </c>
      <c r="L4605" s="444">
        <f t="shared" ca="1" si="192"/>
        <v>-3805156887821.1685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-3805156887821.1685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-15854820365.921535</v>
      </c>
      <c r="L4606" s="444">
        <f t="shared" ca="1" si="192"/>
        <v>-3821011708187.0898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-3821011708187.0898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-15920882117.446207</v>
      </c>
      <c r="L4607" s="444">
        <f t="shared" ca="1" si="192"/>
        <v>-3836932590304.5361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-3836932590304.5361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-15987219126.268902</v>
      </c>
      <c r="L4608" s="444">
        <f t="shared" ca="1" si="192"/>
        <v>-3852919809430.8052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-3852919809430.8052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-16053832539.295019</v>
      </c>
      <c r="L4609" s="444">
        <f t="shared" ca="1" si="192"/>
        <v>-3868973641970.1001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-3868973641970.1001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-16120723508.208752</v>
      </c>
      <c r="L4610" s="444">
        <f t="shared" ca="1" si="192"/>
        <v>-3885094365478.3091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-3885094365478.3091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-16187893189.492954</v>
      </c>
      <c r="L4611" s="444">
        <f t="shared" ca="1" si="192"/>
        <v>-3901282258667.8022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-3901282258667.8022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-16255342744.449173</v>
      </c>
      <c r="L4612" s="444">
        <f t="shared" ca="1" si="192"/>
        <v>-3917537601412.2515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-3917537601412.2515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-16323073339.217714</v>
      </c>
      <c r="L4613" s="444">
        <f t="shared" ca="1" si="192"/>
        <v>-3933860674751.4692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-3933860674751.4692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-16391086144.797787</v>
      </c>
      <c r="L4614" s="444">
        <f t="shared" ca="1" si="192"/>
        <v>-3950251760896.2671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-3950251760896.2671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-16459382337.067778</v>
      </c>
      <c r="L4615" s="444">
        <f t="shared" ca="1" si="192"/>
        <v>-3966711143233.335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-3966711143233.335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-16527963096.805563</v>
      </c>
      <c r="L4616" s="444">
        <f t="shared" ca="1" si="192"/>
        <v>-3983239106330.1406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-3983239106330.1406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-16596829609.70892</v>
      </c>
      <c r="L4617" s="444">
        <f t="shared" ca="1" si="192"/>
        <v>-3999835935939.8496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-3999835935939.8496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-16665983066.416042</v>
      </c>
      <c r="L4618" s="444">
        <f t="shared" ca="1" si="192"/>
        <v>-4016501919006.2656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-4016501919006.2656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-16735424662.526104</v>
      </c>
      <c r="L4619" s="444">
        <f t="shared" ca="1" si="192"/>
        <v>-4033237343668.7915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-4033237343668.7915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-16805155598.619965</v>
      </c>
      <c r="L4620" s="444">
        <f t="shared" ca="1" si="192"/>
        <v>-4050042499267.4116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-4050042499267.4116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-16875177080.280884</v>
      </c>
      <c r="L4621" s="444">
        <f t="shared" ca="1" si="192"/>
        <v>-4066917676347.6924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-4066917676347.6924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-16945490318.115385</v>
      </c>
      <c r="L4622" s="444">
        <f t="shared" ca="1" si="192"/>
        <v>-4083863166665.8076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-4083863166665.8076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-17016096527.774199</v>
      </c>
      <c r="L4623" s="444">
        <f t="shared" ca="1" si="192"/>
        <v>-4100879263193.582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-4100879263193.582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-17086996929.973259</v>
      </c>
      <c r="L4624" s="444">
        <f t="shared" ca="1" si="192"/>
        <v>-4117966260123.5552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-4117966260123.5552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-17158192750.514812</v>
      </c>
      <c r="L4625" s="444">
        <f t="shared" ca="1" si="192"/>
        <v>-4135124452874.0698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-4135124452874.0698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-17229685220.308624</v>
      </c>
      <c r="L4626" s="444">
        <f t="shared" ca="1" si="192"/>
        <v>-4152354138094.3784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-4152354138094.3784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-17301475575.393242</v>
      </c>
      <c r="L4627" s="444">
        <f t="shared" ca="1" si="192"/>
        <v>-4169655613669.7715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-4169655613669.7715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-17373565056.957382</v>
      </c>
      <c r="L4628" s="444">
        <f t="shared" ca="1" si="192"/>
        <v>-4187029178726.729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-4187029178726.729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-17445954911.36137</v>
      </c>
      <c r="L4629" s="444">
        <f t="shared" ca="1" si="192"/>
        <v>-4204475133638.0903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-4204475133638.0903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-17518646390.15871</v>
      </c>
      <c r="L4630" s="444">
        <f t="shared" ca="1" si="192"/>
        <v>-4221993780028.249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-4221993780028.249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-17591640750.117702</v>
      </c>
      <c r="L4631" s="444">
        <f t="shared" ca="1" si="192"/>
        <v>-4239585420778.3667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-4239585420778.3667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-17664939253.243195</v>
      </c>
      <c r="L4632" s="444">
        <f t="shared" ca="1" si="192"/>
        <v>-4257250360031.6099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-4257250360031.6099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-17738543166.798374</v>
      </c>
      <c r="L4633" s="444">
        <f t="shared" ca="1" si="192"/>
        <v>-4274988903198.4082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-4274988903198.4082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-17812453763.326698</v>
      </c>
      <c r="L4634" s="444">
        <f t="shared" ca="1" si="192"/>
        <v>-4292801356961.7349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-4292801356961.7349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-17886672320.673897</v>
      </c>
      <c r="L4635" s="444">
        <f t="shared" ca="1" si="192"/>
        <v>-4310688029282.4087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-4310688029282.4087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-17961200122.010033</v>
      </c>
      <c r="L4636" s="444">
        <f t="shared" ca="1" si="192"/>
        <v>-4328649229404.4189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-4328649229404.4189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-18036038455.851742</v>
      </c>
      <c r="L4637" s="444">
        <f t="shared" ca="1" si="192"/>
        <v>-4346685267860.2705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-4346685267860.2705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-18111188616.084461</v>
      </c>
      <c r="L4638" s="444">
        <f t="shared" ca="1" si="192"/>
        <v>-4364796456476.355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-4364796456476.355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-18186651901.984814</v>
      </c>
      <c r="L4639" s="444">
        <f t="shared" ca="1" si="192"/>
        <v>-4382983108378.3398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-4382983108378.3398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-18262429618.24308</v>
      </c>
      <c r="L4640" s="444">
        <f t="shared" ca="1" si="192"/>
        <v>-4401245537996.583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-4401245537996.583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-18338523074.985764</v>
      </c>
      <c r="L4641" s="444">
        <f t="shared" ca="1" si="192"/>
        <v>-4419584061071.5684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-4419584061071.5684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-18414933587.798203</v>
      </c>
      <c r="L4642" s="444">
        <f t="shared" ca="1" si="192"/>
        <v>-4437998994659.3662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-4437998994659.3662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-18491662477.74736</v>
      </c>
      <c r="L4643" s="444">
        <f t="shared" ca="1" si="192"/>
        <v>-4456490657137.1133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-4456490657137.1133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-18568711071.40464</v>
      </c>
      <c r="L4644" s="444">
        <f t="shared" ca="1" si="192"/>
        <v>-4475059368208.5176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-4475059368208.5176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-18646080700.868824</v>
      </c>
      <c r="L4645" s="444">
        <f t="shared" ca="1" si="192"/>
        <v>-4493705448909.3867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-4493705448909.3867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-18723772703.789112</v>
      </c>
      <c r="L4646" s="444">
        <f t="shared" ca="1" si="192"/>
        <v>-4512429221613.1758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-4512429221613.1758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-18801788423.388233</v>
      </c>
      <c r="L4647" s="444">
        <f t="shared" ca="1" si="192"/>
        <v>-4531231010036.5645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-4531231010036.5645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-18880129208.485683</v>
      </c>
      <c r="L4648" s="444">
        <f t="shared" ca="1" si="192"/>
        <v>-4550111139245.0498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-4550111139245.0498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-18958796413.521042</v>
      </c>
      <c r="L4649" s="444">
        <f t="shared" ca="1" si="192"/>
        <v>-4569069935658.5713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-4569069935658.5713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-19037791398.577381</v>
      </c>
      <c r="L4650" s="444">
        <f t="shared" ca="1" si="192"/>
        <v>-4588107727057.1484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-4588107727057.1484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-19117115529.404785</v>
      </c>
      <c r="L4651" s="444">
        <f t="shared" ca="1" si="192"/>
        <v>-4607224842586.5527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-4607224842586.5527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-19196770177.44397</v>
      </c>
      <c r="L4652" s="444">
        <f t="shared" ca="1" si="192"/>
        <v>-4626421612763.9971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-4626421612763.9971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-19276756719.849987</v>
      </c>
      <c r="L4653" s="444">
        <f t="shared" ca="1" si="192"/>
        <v>-4645698369483.8467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-4645698369483.8467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-19357076539.516029</v>
      </c>
      <c r="L4654" s="444">
        <f t="shared" ca="1" si="192"/>
        <v>-4665055446023.3623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-4665055446023.3623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-19437731025.097343</v>
      </c>
      <c r="L4655" s="444">
        <f t="shared" ca="1" si="192"/>
        <v>-4684493177048.46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-4684493177048.46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-19518721571.035248</v>
      </c>
      <c r="L4656" s="444">
        <f t="shared" ca="1" si="192"/>
        <v>-4704011898619.4951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-4704011898619.4951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-19600049577.58123</v>
      </c>
      <c r="L4657" s="444">
        <f t="shared" ca="1" si="192"/>
        <v>-4723611948197.0762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-4723611948197.0762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-19681716450.821152</v>
      </c>
      <c r="L4658" s="444">
        <f t="shared" ca="1" si="192"/>
        <v>-4743293664647.8975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-4743293664647.8975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-19763723602.699574</v>
      </c>
      <c r="L4659" s="444">
        <f t="shared" ca="1" si="192"/>
        <v>-4763057388250.5967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-4763057388250.5967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-19846072451.044151</v>
      </c>
      <c r="L4660" s="444">
        <f t="shared" ca="1" si="192"/>
        <v>-4782903460701.6406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-4782903460701.6406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-19928764419.590168</v>
      </c>
      <c r="L4661" s="444">
        <f t="shared" ca="1" si="192"/>
        <v>-4802832225121.2305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-4802832225121.2305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-20011800938.005127</v>
      </c>
      <c r="L4662" s="444">
        <f t="shared" ca="1" si="192"/>
        <v>-4822844026059.2354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-4822844026059.2354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-20095183441.913479</v>
      </c>
      <c r="L4663" s="444">
        <f t="shared" ca="1" si="192"/>
        <v>-4842939209501.1484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-4842939209501.1484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-20178913372.921452</v>
      </c>
      <c r="L4664" s="444">
        <f t="shared" ca="1" si="192"/>
        <v>-4863118122874.0703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-4863118122874.0703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-20262992178.64196</v>
      </c>
      <c r="L4665" s="444">
        <f t="shared" ca="1" si="192"/>
        <v>-4883381115052.7119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-4883381115052.7119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-20347421312.719631</v>
      </c>
      <c r="L4666" s="444">
        <f t="shared" ca="1" si="192"/>
        <v>-4903728536365.4316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-4903728536365.4316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-20432202234.855965</v>
      </c>
      <c r="L4667" s="444">
        <f t="shared" ca="1" si="192"/>
        <v>-4924160738600.2881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-4924160738600.2881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-20517336410.834534</v>
      </c>
      <c r="L4668" s="444">
        <f t="shared" ca="1" si="192"/>
        <v>-4944678075011.123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-4944678075011.123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-20602825312.546345</v>
      </c>
      <c r="L4669" s="444">
        <f t="shared" ca="1" si="192"/>
        <v>-4965280900323.6689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-4965280900323.6689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-20688670418.015285</v>
      </c>
      <c r="L4670" s="444">
        <f t="shared" ca="1" si="192"/>
        <v>-4985969570741.6846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-4985969570741.6846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-20774873211.423687</v>
      </c>
      <c r="L4671" s="444">
        <f t="shared" ca="1" si="192"/>
        <v>-5006744443953.1084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-5006744443953.1084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-20861435183.137951</v>
      </c>
      <c r="L4672" s="444">
        <f t="shared" ca="1" si="192"/>
        <v>-5027605879136.2461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-5027605879136.2461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-20948357829.73436</v>
      </c>
      <c r="L4673" s="444">
        <f t="shared" ca="1" si="192"/>
        <v>-5048554236965.9805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-5048554236965.9805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-21035642654.024918</v>
      </c>
      <c r="L4674" s="444">
        <f t="shared" ca="1" si="192"/>
        <v>-5069589879620.0059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-5069589879620.0059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-21123291165.083359</v>
      </c>
      <c r="L4675" s="444">
        <f t="shared" ca="1" si="192"/>
        <v>-5090713170785.0889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-5090713170785.0889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-21211304878.271202</v>
      </c>
      <c r="L4676" s="444">
        <f t="shared" ca="1" si="192"/>
        <v>-5111924475663.3604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-5111924475663.3604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-21299685315.264</v>
      </c>
      <c r="L4677" s="444">
        <f t="shared" ca="1" si="192"/>
        <v>-5133224160978.624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-5133224160978.624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-21388434004.077599</v>
      </c>
      <c r="L4678" s="444">
        <f t="shared" ca="1" si="192"/>
        <v>-5154612594982.7012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-5154612594982.7012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-21477552479.094589</v>
      </c>
      <c r="L4679" s="444">
        <f t="shared" ca="1" si="192"/>
        <v>-5176090147461.7959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-5176090147461.7959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-21567042281.090816</v>
      </c>
      <c r="L4680" s="444">
        <f t="shared" ca="1" si="192"/>
        <v>-5197657189742.8867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-5197657189742.8867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-21656904957.262028</v>
      </c>
      <c r="L4681" s="444">
        <f t="shared" ca="1" si="192"/>
        <v>-5219314094700.1484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-5219314094700.1484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-21747142061.250618</v>
      </c>
      <c r="L4682" s="444">
        <f t="shared" ca="1" si="192"/>
        <v>-5241061236761.3994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-5241061236761.3994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-21837755153.172497</v>
      </c>
      <c r="L4683" s="444">
        <f t="shared" ca="1" si="192"/>
        <v>-5262898991914.5723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-5262898991914.5723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-21928745799.644051</v>
      </c>
      <c r="L4684" s="444">
        <f t="shared" ca="1" si="192"/>
        <v>-5284827737714.2168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-5284827737714.2168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-22020115573.809235</v>
      </c>
      <c r="L4685" s="444">
        <f t="shared" ca="1" si="192"/>
        <v>-5306847853288.0264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-5306847853288.0264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-22111866055.366776</v>
      </c>
      <c r="L4686" s="444">
        <f t="shared" ca="1" si="192"/>
        <v>-5328959719343.3936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-5328959719343.3936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-22203998830.597473</v>
      </c>
      <c r="L4687" s="444">
        <f t="shared" ca="1" si="192"/>
        <v>-5351163718173.9912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-5351163718173.9912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-22296515492.391628</v>
      </c>
      <c r="L4688" s="444">
        <f t="shared" ca="1" si="192"/>
        <v>-5373460233666.3828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-5373460233666.3828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-22389417640.276596</v>
      </c>
      <c r="L4689" s="444">
        <f t="shared" ca="1" si="192"/>
        <v>-5395849651306.6592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-5395849651306.6592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-22482706880.444412</v>
      </c>
      <c r="L4690" s="444">
        <f t="shared" ca="1" si="192"/>
        <v>-5418332358187.1035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-5418332358187.1035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-22576384825.779598</v>
      </c>
      <c r="L4691" s="444">
        <f t="shared" ca="1" si="192"/>
        <v>-5440908743012.8828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-5440908743012.8828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-22670453095.887012</v>
      </c>
      <c r="L4692" s="444">
        <f t="shared" ca="1" si="192"/>
        <v>-5463579196108.7695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-5463579196108.7695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-22764913317.119873</v>
      </c>
      <c r="L4693" s="444">
        <f t="shared" ca="1" si="192"/>
        <v>-5486344109425.8896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-5486344109425.8896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-22859767122.607872</v>
      </c>
      <c r="L4694" s="444">
        <f t="shared" ca="1" si="192"/>
        <v>-5509203876548.4971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-5509203876548.4971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-22955016152.285404</v>
      </c>
      <c r="L4695" s="444">
        <f t="shared" ca="1" si="192"/>
        <v>-5532158892700.7822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-5532158892700.7822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-23050662052.919926</v>
      </c>
      <c r="L4696" s="444">
        <f t="shared" ca="1" si="192"/>
        <v>-5555209554753.7021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-5555209554753.7021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-23146706478.140427</v>
      </c>
      <c r="L4697" s="444">
        <f t="shared" ca="1" si="192"/>
        <v>-5578356261231.8428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-5578356261231.8428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-23243151088.466011</v>
      </c>
      <c r="L4698" s="444">
        <f t="shared" ca="1" si="192"/>
        <v>-5601599412320.3086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-5601599412320.3086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-23339997551.334618</v>
      </c>
      <c r="L4699" s="444">
        <f t="shared" ca="1" si="192"/>
        <v>-5624939409871.6436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-5624939409871.6436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-23437247541.131847</v>
      </c>
      <c r="L4700" s="444">
        <f t="shared" ca="1" si="192"/>
        <v>-5648376657412.7754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-5648376657412.7754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-23534902739.219898</v>
      </c>
      <c r="L4701" s="444">
        <f t="shared" ca="1" si="192"/>
        <v>-5671911560151.9951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-5671911560151.9951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-23632964833.966644</v>
      </c>
      <c r="L4702" s="444">
        <f t="shared" ca="1" si="192"/>
        <v>-5695544524985.9619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-5695544524985.9619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-23731435520.774841</v>
      </c>
      <c r="L4703" s="444">
        <f t="shared" ca="1" si="192"/>
        <v>-5719275960506.7363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-5719275960506.7363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-23830316502.111401</v>
      </c>
      <c r="L4704" s="444">
        <f t="shared" ca="1" si="192"/>
        <v>-5743106277008.8477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-5743106277008.8477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-23929609487.536865</v>
      </c>
      <c r="L4705" s="444">
        <f t="shared" ca="1" si="192"/>
        <v>-5767035886496.3848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-5767035886496.3848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-24029316193.734936</v>
      </c>
      <c r="L4706" s="444">
        <f t="shared" ca="1" si="192"/>
        <v>-5791065202690.1201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-5791065202690.1201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-24129438344.542168</v>
      </c>
      <c r="L4707" s="444">
        <f t="shared" ca="1" si="192"/>
        <v>-5815194641034.6621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-5815194641034.6621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-24229977670.97776</v>
      </c>
      <c r="L4708" s="444">
        <f t="shared" ca="1" si="192"/>
        <v>-5839424618705.6396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-5839424618705.6396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-24330935911.273499</v>
      </c>
      <c r="L4709" s="444">
        <f t="shared" ca="1" si="192"/>
        <v>-5863755554616.9131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-5863755554616.9131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-24432314810.903805</v>
      </c>
      <c r="L4710" s="444">
        <f t="shared" ca="1" si="192"/>
        <v>-5888187869427.8164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-5888187869427.8164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-24534116122.615902</v>
      </c>
      <c r="L4711" s="444">
        <f t="shared" ca="1" si="192"/>
        <v>-5912721985550.4326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-5912721985550.4326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-24636341606.460136</v>
      </c>
      <c r="L4712" s="444">
        <f t="shared" ca="1" si="192"/>
        <v>-5937358327156.8926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-5937358327156.8926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-24738993029.820385</v>
      </c>
      <c r="L4713" s="444">
        <f t="shared" ca="1" si="192"/>
        <v>-5962097320186.7129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-5962097320186.7129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-24842072167.444637</v>
      </c>
      <c r="L4714" s="444">
        <f t="shared" ca="1" si="192"/>
        <v>-5986939392354.1572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-5986939392354.1572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-24945580801.475655</v>
      </c>
      <c r="L4715" s="444">
        <f t="shared" ca="1" si="192"/>
        <v>-6011884973155.6328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-6011884973155.6328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-25049520721.481804</v>
      </c>
      <c r="L4716" s="444">
        <f t="shared" ca="1" si="192"/>
        <v>-6036934493877.1143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-6036934493877.1143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-25153893724.487976</v>
      </c>
      <c r="L4717" s="444">
        <f t="shared" ca="1" si="192"/>
        <v>-6062088387601.6025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-6062088387601.6025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-25258701615.006676</v>
      </c>
      <c r="L4718" s="444">
        <f t="shared" ca="1" si="192"/>
        <v>-6087347089216.6094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-6087347089216.6094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-25363946205.069206</v>
      </c>
      <c r="L4719" s="444">
        <f t="shared" ca="1" si="192"/>
        <v>-6112711035421.6787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-6112711035421.6787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-25469629314.256996</v>
      </c>
      <c r="L4720" s="444">
        <f t="shared" ca="1" si="192"/>
        <v>-6138180664735.9355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-6138180664735.9355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-25575752769.733063</v>
      </c>
      <c r="L4721" s="444">
        <f t="shared" ca="1" si="192"/>
        <v>-6163756417505.6689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-6163756417505.6689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-25682318406.273621</v>
      </c>
      <c r="L4722" s="444">
        <f t="shared" ca="1" si="192"/>
        <v>-6189438735911.9424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-6189438735911.9424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-25789328066.299759</v>
      </c>
      <c r="L4723" s="444">
        <f t="shared" ca="1" si="192"/>
        <v>-6215228063978.2422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-6215228063978.2422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-25896783599.909344</v>
      </c>
      <c r="L4724" s="444">
        <f t="shared" ca="1" si="192"/>
        <v>-6241124847578.1514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-6241124847578.1514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-26004686864.908962</v>
      </c>
      <c r="L4725" s="444">
        <f t="shared" ca="1" si="192"/>
        <v>-6267129534443.0605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-6267129534443.0605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-26113039726.846085</v>
      </c>
      <c r="L4726" s="444">
        <f t="shared" ca="1" si="192"/>
        <v>-6293242574169.9063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-6293242574169.9063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-26221844059.041275</v>
      </c>
      <c r="L4727" s="444">
        <f t="shared" ca="1" si="192"/>
        <v>-6319464418228.9473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-6319464418228.9473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-26331101742.620613</v>
      </c>
      <c r="L4728" s="444">
        <f t="shared" ca="1" si="192"/>
        <v>-6345795519971.5684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-6345795519971.5684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-26440814666.548203</v>
      </c>
      <c r="L4729" s="444">
        <f t="shared" ca="1" si="192"/>
        <v>-6372236334638.1162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-6372236334638.1162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-26550984727.658817</v>
      </c>
      <c r="L4730" s="444">
        <f t="shared" ca="1" si="192"/>
        <v>-6398787319365.7754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-6398787319365.7754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-26661613830.690731</v>
      </c>
      <c r="L4731" s="444">
        <f t="shared" ca="1" si="192"/>
        <v>-6425448933196.4658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-6425448933196.4658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-26772703888.318607</v>
      </c>
      <c r="L4732" s="444">
        <f t="shared" ca="1" si="192"/>
        <v>-6452221637084.7842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-6452221637084.7842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-26884256821.1866</v>
      </c>
      <c r="L4733" s="444">
        <f t="shared" ca="1" si="192"/>
        <v>-6479105893905.9707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-6479105893905.9707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-26996274557.941544</v>
      </c>
      <c r="L4734" s="444">
        <f t="shared" ca="1" si="192"/>
        <v>-6506102168463.9121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-6506102168463.9121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-27108759035.2663</v>
      </c>
      <c r="L4735" s="444">
        <f t="shared" ca="1" si="192"/>
        <v>-6533210927499.1787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-6533210927499.1787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-27221712197.913246</v>
      </c>
      <c r="L4736" s="444">
        <f t="shared" ca="1" si="192"/>
        <v>-6560432639697.0918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-6560432639697.0918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-27335135998.737881</v>
      </c>
      <c r="L4737" s="444">
        <f t="shared" ca="1" si="192"/>
        <v>-6587767775695.8301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-6587767775695.8301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-27449032398.732624</v>
      </c>
      <c r="L4738" s="444">
        <f t="shared" ca="1" si="192"/>
        <v>-6615216808094.5625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-6615216808094.5625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-27563403367.060677</v>
      </c>
      <c r="L4739" s="444">
        <f t="shared" ca="1" si="192"/>
        <v>-6642780211461.623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-6642780211461.623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-27678250881.090096</v>
      </c>
      <c r="L4740" s="444">
        <f t="shared" ca="1" si="192"/>
        <v>-6670458462342.7129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-6670458462342.7129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-27793576926.427971</v>
      </c>
      <c r="L4741" s="444">
        <f t="shared" ca="1" si="192"/>
        <v>-6698252039269.1406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-6698252039269.1406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-27909383496.954754</v>
      </c>
      <c r="L4742" s="444">
        <f t="shared" ca="1" si="192"/>
        <v>-6726161422766.0957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-6726161422766.0957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-28025672594.85873</v>
      </c>
      <c r="L4743" s="444">
        <f t="shared" ca="1" si="192"/>
        <v>-6754187095360.9541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-6754187095360.9541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-28142446230.670643</v>
      </c>
      <c r="L4744" s="444">
        <f t="shared" ca="1" si="192"/>
        <v>-6782329541591.625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-6782329541591.625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-28259706423.298435</v>
      </c>
      <c r="L4745" s="444">
        <f t="shared" ca="1" si="192"/>
        <v>-6810589248014.9238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-6810589248014.9238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-28377455200.062183</v>
      </c>
      <c r="L4746" s="444">
        <f t="shared" ca="1" si="192"/>
        <v>-6838966703214.9863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-6838966703214.9863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-28495694596.729111</v>
      </c>
      <c r="L4747" s="444">
        <f t="shared" ca="1" si="192"/>
        <v>-6867462397811.7158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-6867462397811.7158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-28614426657.548813</v>
      </c>
      <c r="L4748" s="444">
        <f t="shared" ca="1" si="192"/>
        <v>-6896076824469.2646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-6896076824469.2646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-28733653435.288601</v>
      </c>
      <c r="L4749" s="444">
        <f t="shared" ca="1" si="192"/>
        <v>-6924810477904.5537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-6924810477904.5537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-28853376991.26897</v>
      </c>
      <c r="L4750" s="444">
        <f t="shared" ca="1" si="192"/>
        <v>-6953663854895.8223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-6953663854895.8223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-28973599395.399258</v>
      </c>
      <c r="L4751" s="444">
        <f t="shared" ca="1" si="192"/>
        <v>-6982637454291.2217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-6982637454291.2217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-29094322726.213428</v>
      </c>
      <c r="L4752" s="444">
        <f t="shared" ca="1" si="192"/>
        <v>-7011731777017.4355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-7011731777017.4355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-29215549070.905975</v>
      </c>
      <c r="L4753" s="444">
        <f t="shared" ca="1" si="192"/>
        <v>-7040947326088.3418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-7040947326088.3418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-29337280525.368092</v>
      </c>
      <c r="L4754" s="444">
        <f t="shared" ca="1" si="192"/>
        <v>-7070284606613.71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-7070284606613.71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-29459519194.223789</v>
      </c>
      <c r="L4755" s="444">
        <f t="shared" ca="1" si="192"/>
        <v>-7099744125807.9336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-7099744125807.9336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-29582267190.86639</v>
      </c>
      <c r="L4756" s="444">
        <f t="shared" ca="1" si="192"/>
        <v>-7129326392998.7998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-7129326392998.7998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-29705526637.494999</v>
      </c>
      <c r="L4757" s="444">
        <f t="shared" ca="1" si="192"/>
        <v>-7159031919636.2949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-7159031919636.2949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-29829299665.15123</v>
      </c>
      <c r="L4758" s="444">
        <f t="shared" ca="1" si="192"/>
        <v>-7188861219301.4463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-7188861219301.4463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-29953588413.756027</v>
      </c>
      <c r="L4759" s="444">
        <f t="shared" ca="1" si="192"/>
        <v>-7218814807715.2021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-7218814807715.2021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-30078395032.146671</v>
      </c>
      <c r="L4760" s="444">
        <f t="shared" ca="1" si="192"/>
        <v>-7248893202747.3486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-7248893202747.3486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-30203721678.113953</v>
      </c>
      <c r="L4761" s="444">
        <f t="shared" ca="1" si="192"/>
        <v>-7279096924425.4629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-7279096924425.4629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-30329570518.439423</v>
      </c>
      <c r="L4762" s="444">
        <f t="shared" ca="1" si="192"/>
        <v>-7309426494943.9023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-7309426494943.9023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-30455943728.932926</v>
      </c>
      <c r="L4763" s="444">
        <f t="shared" ca="1" si="192"/>
        <v>-7339882438672.835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-7339882438672.835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-30582843494.47015</v>
      </c>
      <c r="L4764" s="444">
        <f t="shared" ca="1" si="192"/>
        <v>-7370465282167.3047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-7370465282167.3047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-30710272009.030437</v>
      </c>
      <c r="L4765" s="444">
        <f t="shared" ca="1" si="192"/>
        <v>-7401175554176.335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-7401175554176.335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-30838231475.73473</v>
      </c>
      <c r="L4766" s="444">
        <f t="shared" ca="1" si="192"/>
        <v>-7432013785652.0693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-7432013785652.0693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-30966724106.883625</v>
      </c>
      <c r="L4767" s="444">
        <f t="shared" ca="1" si="192"/>
        <v>-7462980509758.9531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-7462980509758.9531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-31095752123.995636</v>
      </c>
      <c r="L4768" s="444">
        <f t="shared" ca="1" si="192"/>
        <v>-7494076261882.9492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-7494076261882.9492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-31225317757.845623</v>
      </c>
      <c r="L4769" s="444">
        <f t="shared" ca="1" si="192"/>
        <v>-7525301579640.7949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-7525301579640.7949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-31355423248.503311</v>
      </c>
      <c r="L4770" s="444">
        <f t="shared" ca="1" si="192"/>
        <v>-7556657002889.2979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-7556657002889.2979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-31486070845.372074</v>
      </c>
      <c r="L4771" s="444">
        <f t="shared" ca="1" si="192"/>
        <v>-7588143073734.6699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-7588143073734.6699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-31617262807.227787</v>
      </c>
      <c r="L4772" s="444">
        <f t="shared" ca="1" si="192"/>
        <v>-7619760336541.8975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-7619760336541.8975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-31749001402.257904</v>
      </c>
      <c r="L4773" s="444">
        <f t="shared" ca="1" si="192"/>
        <v>-7651509337944.1553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-7651509337944.1553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-31881288908.100647</v>
      </c>
      <c r="L4774" s="444">
        <f t="shared" ca="1" si="192"/>
        <v>-7683390626852.2559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-7683390626852.2559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-32014127611.884403</v>
      </c>
      <c r="L4775" s="444">
        <f t="shared" ca="1" si="192"/>
        <v>-7715404754464.1406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-7715404754464.1406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-32147519810.267258</v>
      </c>
      <c r="L4776" s="444">
        <f t="shared" ca="1" si="192"/>
        <v>-7747552274274.4082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-7747552274274.4082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-32281467809.4767</v>
      </c>
      <c r="L4777" s="444">
        <f t="shared" ca="1" si="192"/>
        <v>-7779833742083.8848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-7779833742083.8848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-32415973925.349522</v>
      </c>
      <c r="L4778" s="444">
        <f t="shared" ca="1" si="192"/>
        <v>-7812249716009.2344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-7812249716009.2344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-32551040483.371815</v>
      </c>
      <c r="L4779" s="444">
        <f t="shared" ca="1" si="192"/>
        <v>-7844800756492.6064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-7844800756492.6064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-32686669818.719196</v>
      </c>
      <c r="L4780" s="444">
        <f t="shared" ca="1" si="192"/>
        <v>-7877487426311.3252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-7877487426311.3252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-32822864276.297184</v>
      </c>
      <c r="L4781" s="444">
        <f t="shared" ca="1" si="192"/>
        <v>-7910310290587.6221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-7910310290587.6221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-32959626210.781761</v>
      </c>
      <c r="L4782" s="444">
        <f t="shared" ca="1" si="192"/>
        <v>-7943269916798.4043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-7943269916798.4043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-33096957986.660019</v>
      </c>
      <c r="L4783" s="444">
        <f t="shared" ca="1" si="192"/>
        <v>-7976366874785.0645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-7976366874785.0645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-33234861978.271107</v>
      </c>
      <c r="L4784" s="444">
        <f t="shared" ca="1" si="192"/>
        <v>-8009601736763.3359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-8009601736763.3359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-33373340569.847229</v>
      </c>
      <c r="L4785" s="444">
        <f t="shared" ca="1" si="192"/>
        <v>-8042975077333.1836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-8042975077333.1836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-33512396155.554935</v>
      </c>
      <c r="L4786" s="444">
        <f t="shared" ca="1" si="192"/>
        <v>-8076487473488.7383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-8076487473488.7383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-33652031139.536407</v>
      </c>
      <c r="L4787" s="444">
        <f t="shared" ca="1" si="192"/>
        <v>-8110139504628.2744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-8110139504628.2744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-33792247935.951141</v>
      </c>
      <c r="L4788" s="444">
        <f t="shared" ca="1" si="192"/>
        <v>-8143931752564.2256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-8143931752564.2256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-33933048969.017609</v>
      </c>
      <c r="L4789" s="444">
        <f t="shared" ca="1" si="192"/>
        <v>-8177864801533.2432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-8177864801533.2432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-34074436673.055183</v>
      </c>
      <c r="L4790" s="444">
        <f t="shared" ca="1" si="192"/>
        <v>-8211939238206.2988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-8211939238206.2988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-34216413492.526249</v>
      </c>
      <c r="L4791" s="444">
        <f t="shared" ca="1" si="192"/>
        <v>-8246155651698.8252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-8246155651698.8252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-34358981882.078442</v>
      </c>
      <c r="L4792" s="444">
        <f t="shared" ca="1" si="192"/>
        <v>-8280514633580.9033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-8280514633580.9033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-34502144306.587097</v>
      </c>
      <c r="L4793" s="444">
        <f t="shared" ca="1" si="192"/>
        <v>-8315016777887.4902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-8315016777887.4902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-34645903241.197876</v>
      </c>
      <c r="L4794" s="444">
        <f t="shared" ca="1" si="192"/>
        <v>-8349662681128.6885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-8349662681128.6885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-34790261171.369537</v>
      </c>
      <c r="L4795" s="444">
        <f t="shared" ca="1" si="192"/>
        <v>-8384452942300.0576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-8384452942300.0576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-34935220592.916908</v>
      </c>
      <c r="L4796" s="444">
        <f t="shared" ca="1" si="192"/>
        <v>-8419388162892.9746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-8419388162892.9746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-35080784012.054062</v>
      </c>
      <c r="L4797" s="444">
        <f t="shared" ca="1" si="192"/>
        <v>-8454468946905.0283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-8454468946905.0283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-35226953945.437614</v>
      </c>
      <c r="L4798" s="444">
        <f t="shared" ca="1" si="192"/>
        <v>-8489695900850.4658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-8489695900850.4658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-35373732920.210281</v>
      </c>
      <c r="L4799" s="444">
        <f t="shared" ca="1" si="192"/>
        <v>-8525069633770.6758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-8525069633770.6758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-35521123474.044479</v>
      </c>
      <c r="L4800" s="444">
        <f t="shared" ca="1" si="192"/>
        <v>-8560590757244.7207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-8560590757244.7207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-35669128155.186333</v>
      </c>
      <c r="L4801" s="444">
        <f t="shared" ca="1" si="192"/>
        <v>-8596259885399.9072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-8596259885399.9072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-35817749522.499611</v>
      </c>
      <c r="L4802" s="444">
        <f t="shared" ca="1" si="192"/>
        <v>-8632077634922.4072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-8632077634922.4072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-35966990145.510033</v>
      </c>
      <c r="L4803" s="444">
        <f t="shared" ca="1" si="192"/>
        <v>-8668044625067.917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-8668044625067.917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-36116852604.449661</v>
      </c>
      <c r="L4804" s="444">
        <f t="shared" ca="1" si="192"/>
        <v>-8704161477672.3662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-8704161477672.3662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-36267339490.301529</v>
      </c>
      <c r="L4805" s="444">
        <f t="shared" ca="1" si="192"/>
        <v>-8740428817162.668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-8740428817162.668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-36418453404.844452</v>
      </c>
      <c r="L4806" s="444">
        <f t="shared" ca="1" si="192"/>
        <v>-8776847270567.5127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-8776847270567.5127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-36570196960.697968</v>
      </c>
      <c r="L4807" s="444">
        <f t="shared" ca="1" si="192"/>
        <v>-8813417467528.2109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-8813417467528.2109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-36722572781.367546</v>
      </c>
      <c r="L4808" s="444">
        <f t="shared" ca="1" si="192"/>
        <v>-8850140040309.5781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-8850140040309.5781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-36875583501.289909</v>
      </c>
      <c r="L4809" s="444">
        <f t="shared" ca="1" si="192"/>
        <v>-8887015623810.8672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-8887015623810.8672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-37029231765.878616</v>
      </c>
      <c r="L4810" s="444">
        <f t="shared" ca="1" si="192"/>
        <v>-8924044855576.7461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-8924044855576.7461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-37183520231.569778</v>
      </c>
      <c r="L4811" s="444">
        <f t="shared" ca="1" si="192"/>
        <v>-8961228375808.3164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-8961228375808.3164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-37338451565.867981</v>
      </c>
      <c r="L4812" s="444">
        <f t="shared" ca="1" si="192"/>
        <v>-8998566827374.1836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-8998566827374.1836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-37494028447.392433</v>
      </c>
      <c r="L4813" s="444">
        <f t="shared" ca="1" si="192"/>
        <v>-9036060855821.5762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-9036060855821.5762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-37650253565.923233</v>
      </c>
      <c r="L4814" s="444">
        <f t="shared" ca="1" si="192"/>
        <v>-9073711109387.5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-9073711109387.5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-37807129622.447914</v>
      </c>
      <c r="L4815" s="444">
        <f t="shared" ca="1" si="192"/>
        <v>-9111518239009.9473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-9111518239009.9473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-37964659329.208115</v>
      </c>
      <c r="L4816" s="444">
        <f t="shared" ca="1" si="192"/>
        <v>-9149482898339.1563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-9149482898339.1563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-38122845409.746483</v>
      </c>
      <c r="L4817" s="444">
        <f t="shared" ca="1" si="192"/>
        <v>-9187605743748.9023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-9187605743748.9023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-38281690598.953758</v>
      </c>
      <c r="L4818" s="444">
        <f t="shared" ca="1" si="192"/>
        <v>-9225887434347.8555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-9225887434347.8555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-38441197643.116066</v>
      </c>
      <c r="L4819" s="444">
        <f t="shared" ca="1" si="192"/>
        <v>-9264328631990.9707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-9264328631990.9707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-38601369299.962379</v>
      </c>
      <c r="L4820" s="444">
        <f t="shared" ca="1" si="192"/>
        <v>-9302930001290.9336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-9302930001290.9336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-38762208338.712219</v>
      </c>
      <c r="L4821" s="444">
        <f t="shared" ca="1" si="192"/>
        <v>-9341692209629.6465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-9341692209629.6465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-38923717540.123528</v>
      </c>
      <c r="L4822" s="444">
        <f t="shared" ca="1" si="192"/>
        <v>-9380615927169.7695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-9380615927169.7695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-39085899696.540703</v>
      </c>
      <c r="L4823" s="444">
        <f t="shared" ca="1" si="192"/>
        <v>-9419701826866.3105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-9419701826866.3105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-39248757611.942963</v>
      </c>
      <c r="L4824" s="444">
        <f t="shared" ca="1" si="192"/>
        <v>-9458950584478.2539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-9458950584478.2539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-39412294101.992722</v>
      </c>
      <c r="L4825" s="444">
        <f t="shared" ca="1" si="192"/>
        <v>-9498362878580.2461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-9498362878580.2461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-39576511994.084358</v>
      </c>
      <c r="L4826" s="444">
        <f t="shared" ca="1" si="192"/>
        <v>-9537939390574.3301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-9537939390574.3301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-39741414127.393044</v>
      </c>
      <c r="L4827" s="444">
        <f t="shared" ca="1" si="192"/>
        <v>-9577680804701.7227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-9577680804701.7227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-39907003352.923843</v>
      </c>
      <c r="L4828" s="444">
        <f t="shared" ca="1" si="192"/>
        <v>-9617587808054.6465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-9617587808054.6465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-40073282533.561028</v>
      </c>
      <c r="L4829" s="444">
        <f t="shared" ca="1" si="192"/>
        <v>-9657661090588.207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-9657661090588.207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-40240254544.117531</v>
      </c>
      <c r="L4830" s="444">
        <f t="shared" ca="1" si="192"/>
        <v>-9697901345132.3242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-9697901345132.3242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-40407922271.384682</v>
      </c>
      <c r="L4831" s="444">
        <f t="shared" ca="1" si="192"/>
        <v>-9738309267403.709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-9738309267403.709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-40576288614.182121</v>
      </c>
      <c r="L4832" s="444">
        <f t="shared" ca="1" si="192"/>
        <v>-9778885556017.8906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-9778885556017.8906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-40745356483.407875</v>
      </c>
      <c r="L4833" s="444">
        <f t="shared" ca="1" si="192"/>
        <v>-9819630912501.2988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-9819630912501.2988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-40915128802.088745</v>
      </c>
      <c r="L4834" s="444">
        <f t="shared" ca="1" si="192"/>
        <v>-9860546041303.3867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-9860546041303.3867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-41085608505.430779</v>
      </c>
      <c r="L4835" s="444">
        <f t="shared" ca="1" si="192"/>
        <v>-9901631649808.8184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-9901631649808.8184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-41256798540.870079</v>
      </c>
      <c r="L4836" s="444">
        <f t="shared" ca="1" si="192"/>
        <v>-9942888448349.6875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-9942888448349.6875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-41428701868.123695</v>
      </c>
      <c r="L4837" s="444">
        <f t="shared" ca="1" si="192"/>
        <v>-9984317150217.8105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-9984317150217.8105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-41601321459.240875</v>
      </c>
      <c r="L4838" s="444">
        <f t="shared" ca="1" si="192"/>
        <v>-10025918471677.051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-10025918471677.051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-41774660298.654381</v>
      </c>
      <c r="L4839" s="444">
        <f t="shared" ca="1" si="192"/>
        <v>-10067693131975.705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-10067693131975.705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-41948721383.232101</v>
      </c>
      <c r="L4840" s="444">
        <f t="shared" ca="1" si="192"/>
        <v>-10109641853358.938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-10109641853358.938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-42123507722.328903</v>
      </c>
      <c r="L4841" s="444">
        <f t="shared" ca="1" si="192"/>
        <v>-10151765361081.266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-10151765361081.266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-42299022337.838608</v>
      </c>
      <c r="L4842" s="444">
        <f t="shared" ca="1" si="192"/>
        <v>-10194064383419.104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-10194064383419.104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-42475268264.246262</v>
      </c>
      <c r="L4843" s="444">
        <f t="shared" ca="1" si="192"/>
        <v>-10236539651683.35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-10236539651683.35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-42652248548.680626</v>
      </c>
      <c r="L4844" s="444">
        <f t="shared" ca="1" si="192"/>
        <v>-10279191900232.029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-10279191900232.029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-42829966250.966789</v>
      </c>
      <c r="L4845" s="444">
        <f t="shared" ca="1" si="192"/>
        <v>-10322021866482.996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-10322021866482.996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-43008424443.679153</v>
      </c>
      <c r="L4846" s="444">
        <f t="shared" ca="1" si="192"/>
        <v>-10365030290926.676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-10365030290926.676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-43187626212.194481</v>
      </c>
      <c r="L4847" s="444">
        <f t="shared" ca="1" si="192"/>
        <v>-10408217917138.871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-10408217917138.871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-43367574654.745293</v>
      </c>
      <c r="L4848" s="444">
        <f t="shared" ca="1" si="192"/>
        <v>-10451585491793.617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-10451585491793.617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-43548272882.473404</v>
      </c>
      <c r="L4849" s="444">
        <f t="shared" ca="1" si="192"/>
        <v>-10495133764676.09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-10495133764676.09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-43729724019.483704</v>
      </c>
      <c r="L4850" s="444">
        <f t="shared" ca="1" si="192"/>
        <v>-10538863488695.574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-10538863488695.574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-43911931202.898224</v>
      </c>
      <c r="L4851" s="444">
        <f t="shared" ca="1" si="192"/>
        <v>-10582775419898.473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-10582775419898.473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-44094897582.910301</v>
      </c>
      <c r="L4852" s="444">
        <f t="shared" ca="1" si="192"/>
        <v>-10626870317481.383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-10626870317481.383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-44278626322.839096</v>
      </c>
      <c r="L4853" s="444">
        <f t="shared" ref="L4853:L5107" ca="1" si="197">I4853-J4853+K4853</f>
        <v>-10671148943804.223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-10671148943804.223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-44463120599.184258</v>
      </c>
      <c r="L4854" s="444">
        <f t="shared" ca="1" si="197"/>
        <v>-10715612064403.406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-10715612064403.406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-44648383601.680862</v>
      </c>
      <c r="L4855" s="444">
        <f t="shared" ca="1" si="197"/>
        <v>-10760260448005.088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-10760260448005.088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-44834418533.35453</v>
      </c>
      <c r="L4856" s="444">
        <f t="shared" ca="1" si="197"/>
        <v>-10805094866538.443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-10805094866538.443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-45021228610.576843</v>
      </c>
      <c r="L4857" s="444">
        <f t="shared" ca="1" si="197"/>
        <v>-10850116095149.02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-10850116095149.02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-45208817063.120911</v>
      </c>
      <c r="L4858" s="444">
        <f t="shared" ca="1" si="197"/>
        <v>-10895324912212.141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-10895324912212.141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-45397187134.217255</v>
      </c>
      <c r="L4859" s="444">
        <f t="shared" ca="1" si="197"/>
        <v>-10940722099346.357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-10940722099346.357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-45586342080.609825</v>
      </c>
      <c r="L4860" s="444">
        <f t="shared" ca="1" si="197"/>
        <v>-10986308441426.967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-10986308441426.967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-45776285172.612358</v>
      </c>
      <c r="L4861" s="444">
        <f t="shared" ca="1" si="197"/>
        <v>-11032084726599.58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-11032084726599.58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-45967019694.164917</v>
      </c>
      <c r="L4862" s="444">
        <f t="shared" ca="1" si="197"/>
        <v>-11078051746293.744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-11078051746293.744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-46158548942.890602</v>
      </c>
      <c r="L4863" s="444">
        <f t="shared" ca="1" si="197"/>
        <v>-11124210295236.635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-11124210295236.635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-46350876230.152641</v>
      </c>
      <c r="L4864" s="444">
        <f t="shared" ca="1" si="197"/>
        <v>-11170561171466.787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-11170561171466.787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-46544004881.11161</v>
      </c>
      <c r="L4865" s="444">
        <f t="shared" ca="1" si="197"/>
        <v>-11217105176347.898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-11217105176347.898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-46737938234.782913</v>
      </c>
      <c r="L4866" s="444">
        <f t="shared" ca="1" si="197"/>
        <v>-11263843114582.682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-11263843114582.682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-46932679644.094505</v>
      </c>
      <c r="L4867" s="444">
        <f t="shared" ca="1" si="197"/>
        <v>-11310775794226.775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-11310775794226.775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-47128232475.944901</v>
      </c>
      <c r="L4868" s="444">
        <f t="shared" ca="1" si="197"/>
        <v>-11357904026702.721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-11357904026702.721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-47324600111.261337</v>
      </c>
      <c r="L4869" s="444">
        <f t="shared" ca="1" si="197"/>
        <v>-11405228626813.982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-11405228626813.982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-47521785945.058258</v>
      </c>
      <c r="L4870" s="444">
        <f t="shared" ca="1" si="197"/>
        <v>-11452750412759.041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-11452750412759.041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-47719793386.496002</v>
      </c>
      <c r="L4871" s="444">
        <f t="shared" ca="1" si="197"/>
        <v>-11500470206145.537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-11500470206145.537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-47918625858.939735</v>
      </c>
      <c r="L4872" s="444">
        <f t="shared" ca="1" si="197"/>
        <v>-11548388832004.477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-11548388832004.477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-48118286800.018654</v>
      </c>
      <c r="L4873" s="444">
        <f t="shared" ca="1" si="197"/>
        <v>-11596507118804.496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-11596507118804.496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-48318779661.685402</v>
      </c>
      <c r="L4874" s="444">
        <f t="shared" ca="1" si="197"/>
        <v>-11644825898466.182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-11644825898466.182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-48520107910.275757</v>
      </c>
      <c r="L4875" s="444">
        <f t="shared" ca="1" si="197"/>
        <v>-11693346006376.457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-11693346006376.457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-48722275026.568573</v>
      </c>
      <c r="L4876" s="444">
        <f t="shared" ca="1" si="197"/>
        <v>-11742068281403.025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-11742068281403.025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-48925284505.84594</v>
      </c>
      <c r="L4877" s="444">
        <f t="shared" ca="1" si="197"/>
        <v>-11790993565908.871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-11790993565908.871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-49129139857.953629</v>
      </c>
      <c r="L4878" s="444">
        <f t="shared" ca="1" si="197"/>
        <v>-11840122705766.824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-11840122705766.824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-49333844607.361771</v>
      </c>
      <c r="L4879" s="444">
        <f t="shared" ca="1" si="197"/>
        <v>-11889456550374.186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-11889456550374.186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-49539402293.225769</v>
      </c>
      <c r="L4880" s="444">
        <f t="shared" ca="1" si="197"/>
        <v>-11938995952667.412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-11938995952667.412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-49745816469.447548</v>
      </c>
      <c r="L4881" s="444">
        <f t="shared" ca="1" si="197"/>
        <v>-11988741769136.859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-11988741769136.859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-49953090704.736916</v>
      </c>
      <c r="L4882" s="444">
        <f t="shared" ca="1" si="197"/>
        <v>-12038694859841.596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-12038694859841.596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-50161228582.673317</v>
      </c>
      <c r="L4883" s="444">
        <f t="shared" ca="1" si="197"/>
        <v>-12088856088424.27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-12088856088424.27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-50370233701.767792</v>
      </c>
      <c r="L4884" s="444">
        <f t="shared" ca="1" si="197"/>
        <v>-12139226322126.037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-12139226322126.037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-50580109675.525154</v>
      </c>
      <c r="L4885" s="444">
        <f t="shared" ca="1" si="197"/>
        <v>-12189806431801.563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-12189806431801.563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-50790860132.506508</v>
      </c>
      <c r="L4886" s="444">
        <f t="shared" ca="1" si="197"/>
        <v>-12240597291934.068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-12240597291934.068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-51002488716.391953</v>
      </c>
      <c r="L4887" s="444">
        <f t="shared" ca="1" si="197"/>
        <v>-12291599780650.461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-12291599780650.461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-51214999086.043587</v>
      </c>
      <c r="L4888" s="444">
        <f t="shared" ca="1" si="197"/>
        <v>-12342814779736.504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-12342814779736.504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-51428394915.568764</v>
      </c>
      <c r="L4889" s="444">
        <f t="shared" ca="1" si="197"/>
        <v>-12394243174652.072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-12394243174652.072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-51642679894.383636</v>
      </c>
      <c r="L4890" s="444">
        <f t="shared" ca="1" si="197"/>
        <v>-12445885854546.455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-12445885854546.455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-51857857727.276894</v>
      </c>
      <c r="L4891" s="444">
        <f t="shared" ca="1" si="197"/>
        <v>-12497743712273.732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-12497743712273.732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-52073932134.473885</v>
      </c>
      <c r="L4892" s="444">
        <f t="shared" ca="1" si="197"/>
        <v>-12549817644408.207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-12549817644408.207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-52290906851.700859</v>
      </c>
      <c r="L4893" s="444">
        <f t="shared" ca="1" si="197"/>
        <v>-12602108551259.908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-12602108551259.908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-52508785630.249619</v>
      </c>
      <c r="L4894" s="444">
        <f t="shared" ca="1" si="197"/>
        <v>-12654617336890.158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-12654617336890.158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-52727572237.042328</v>
      </c>
      <c r="L4895" s="444">
        <f t="shared" ca="1" si="197"/>
        <v>-12707344909127.201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-12707344909127.201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-52947270454.696671</v>
      </c>
      <c r="L4896" s="444">
        <f t="shared" ca="1" si="197"/>
        <v>-12760292179581.898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-12760292179581.898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-53167884081.59124</v>
      </c>
      <c r="L4897" s="444">
        <f t="shared" ca="1" si="197"/>
        <v>-12813460063663.49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-12813460063663.49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-53389416931.931206</v>
      </c>
      <c r="L4898" s="444">
        <f t="shared" ca="1" si="197"/>
        <v>-12866849480595.422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-12866849480595.422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-53611872835.814255</v>
      </c>
      <c r="L4899" s="444">
        <f t="shared" ca="1" si="197"/>
        <v>-12920461353431.236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-12920461353431.236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-53835255639.296814</v>
      </c>
      <c r="L4900" s="444">
        <f t="shared" ca="1" si="197"/>
        <v>-12974296609070.533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-12974296609070.533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-54059569204.460556</v>
      </c>
      <c r="L4901" s="444">
        <f t="shared" ca="1" si="197"/>
        <v>-13028356178274.994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-13028356178274.994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-54284817409.479141</v>
      </c>
      <c r="L4902" s="444">
        <f t="shared" ca="1" si="197"/>
        <v>-13082640995684.473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-13082640995684.473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-54511004148.685303</v>
      </c>
      <c r="L4903" s="444">
        <f t="shared" ca="1" si="197"/>
        <v>-13137151999833.158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-13137151999833.158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-54738133332.638161</v>
      </c>
      <c r="L4904" s="444">
        <f t="shared" ca="1" si="197"/>
        <v>-13191890133165.797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-13191890133165.797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-54966208888.190819</v>
      </c>
      <c r="L4905" s="444">
        <f t="shared" ca="1" si="197"/>
        <v>-13246856342053.988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-13246856342053.988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-55195234758.558281</v>
      </c>
      <c r="L4906" s="444">
        <f t="shared" ca="1" si="197"/>
        <v>-13302051576812.547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-13302051576812.547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-55425214903.385612</v>
      </c>
      <c r="L4907" s="444">
        <f t="shared" ca="1" si="197"/>
        <v>-13357476791715.932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-13357476791715.932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-55656153298.816383</v>
      </c>
      <c r="L4908" s="444">
        <f t="shared" ca="1" si="197"/>
        <v>-13413132945014.748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-13413132945014.748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-55888053937.561447</v>
      </c>
      <c r="L4909" s="444">
        <f t="shared" ca="1" si="197"/>
        <v>-13469020998952.309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-13469020998952.309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-56120920828.967949</v>
      </c>
      <c r="L4910" s="444">
        <f t="shared" ca="1" si="197"/>
        <v>-13525141919781.277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-13525141919781.277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-56354757999.088654</v>
      </c>
      <c r="L4911" s="444">
        <f t="shared" ca="1" si="197"/>
        <v>-13581496677780.365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-13581496677780.365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-56589569490.751518</v>
      </c>
      <c r="L4912" s="444">
        <f t="shared" ca="1" si="197"/>
        <v>-13638086247271.117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-13638086247271.117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-56825359363.629654</v>
      </c>
      <c r="L4913" s="444">
        <f t="shared" ca="1" si="197"/>
        <v>-13694911606634.746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-13694911606634.746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-57062131694.31144</v>
      </c>
      <c r="L4914" s="444">
        <f t="shared" ca="1" si="197"/>
        <v>-13751973738329.057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-13751973738329.057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-57299890576.371078</v>
      </c>
      <c r="L4915" s="444">
        <f t="shared" ca="1" si="197"/>
        <v>-13809273628905.428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-13809273628905.428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-57538640120.439278</v>
      </c>
      <c r="L4916" s="444">
        <f t="shared" ca="1" si="197"/>
        <v>-13866812269025.867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-13866812269025.867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-57778384454.274445</v>
      </c>
      <c r="L4917" s="444">
        <f t="shared" ca="1" si="197"/>
        <v>-13924590653480.143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-13924590653480.143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-58019127722.833923</v>
      </c>
      <c r="L4918" s="444">
        <f t="shared" ca="1" si="197"/>
        <v>-13982609781202.977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-13982609781202.977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-58260874088.345726</v>
      </c>
      <c r="L4919" s="444">
        <f t="shared" ca="1" si="197"/>
        <v>-14040870655291.322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-14040870655291.322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-58503627730.380508</v>
      </c>
      <c r="L4920" s="444">
        <f t="shared" ca="1" si="197"/>
        <v>-14099374283021.703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-14099374283021.703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-58747392845.923759</v>
      </c>
      <c r="L4921" s="444">
        <f t="shared" ca="1" si="197"/>
        <v>-14158121675867.627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-14158121675867.627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-58992173649.448448</v>
      </c>
      <c r="L4922" s="444">
        <f t="shared" ca="1" si="197"/>
        <v>-14217113849517.076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-14217113849517.076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-59237974372.987816</v>
      </c>
      <c r="L4923" s="444">
        <f t="shared" ca="1" si="197"/>
        <v>-14276351823890.064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-14276351823890.064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-59484799266.208603</v>
      </c>
      <c r="L4924" s="444">
        <f t="shared" ca="1" si="197"/>
        <v>-14335836623156.273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-14335836623156.273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-59732652596.484482</v>
      </c>
      <c r="L4925" s="444">
        <f t="shared" ca="1" si="197"/>
        <v>-14395569275752.758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-14395569275752.758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-59981538648.969826</v>
      </c>
      <c r="L4926" s="444">
        <f t="shared" ca="1" si="197"/>
        <v>-14455550814401.729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-14455550814401.729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-60231461726.673859</v>
      </c>
      <c r="L4927" s="444">
        <f t="shared" ca="1" si="197"/>
        <v>-14515782276128.402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-14515782276128.402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-60482426150.535011</v>
      </c>
      <c r="L4928" s="444">
        <f t="shared" ca="1" si="197"/>
        <v>-14576264702278.938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-14576264702278.938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-60734436259.495575</v>
      </c>
      <c r="L4929" s="444">
        <f t="shared" ca="1" si="197"/>
        <v>-14636999138538.434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-14636999138538.434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-60987496410.576805</v>
      </c>
      <c r="L4930" s="444">
        <f t="shared" ca="1" si="197"/>
        <v>-14697986634949.01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-14697986634949.01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-61241610978.954216</v>
      </c>
      <c r="L4931" s="444">
        <f t="shared" ca="1" si="197"/>
        <v>-14759228245927.965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-14759228245927.965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-61496784358.03318</v>
      </c>
      <c r="L4932" s="444">
        <f t="shared" ca="1" si="197"/>
        <v>-14820725030285.998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-14820725030285.998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-61753020959.524994</v>
      </c>
      <c r="L4933" s="444">
        <f t="shared" ca="1" si="197"/>
        <v>-14882478051245.523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-14882478051245.523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-62010325213.523018</v>
      </c>
      <c r="L4934" s="444">
        <f t="shared" ca="1" si="197"/>
        <v>-14944488376459.047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-14944488376459.047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-62268701568.579361</v>
      </c>
      <c r="L4935" s="444">
        <f t="shared" ca="1" si="197"/>
        <v>-15006757078027.627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-15006757078027.627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-62528154491.781776</v>
      </c>
      <c r="L4936" s="444">
        <f t="shared" ca="1" si="197"/>
        <v>-15069285232519.408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-15069285232519.408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-62788688468.830864</v>
      </c>
      <c r="L4937" s="444">
        <f t="shared" ca="1" si="197"/>
        <v>-15132073920988.238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-15132073920988.238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-63050308004.117661</v>
      </c>
      <c r="L4938" s="444">
        <f t="shared" ca="1" si="197"/>
        <v>-15195124228992.355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-15195124228992.355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-63313017620.801476</v>
      </c>
      <c r="L4939" s="444">
        <f t="shared" ca="1" si="197"/>
        <v>-15258437246613.156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-15258437246613.156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-63576821860.888161</v>
      </c>
      <c r="L4940" s="444">
        <f t="shared" ca="1" si="197"/>
        <v>-15322014068474.045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-15322014068474.045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-63841725285.308517</v>
      </c>
      <c r="L4941" s="444">
        <f t="shared" ca="1" si="197"/>
        <v>-15385855793759.354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-15385855793759.354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-64107732473.997314</v>
      </c>
      <c r="L4942" s="444">
        <f t="shared" ca="1" si="197"/>
        <v>-15449963526233.352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-15449963526233.352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-64374848025.972305</v>
      </c>
      <c r="L4943" s="444">
        <f t="shared" ca="1" si="197"/>
        <v>-15514338374259.324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-15514338374259.324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-64643076559.413849</v>
      </c>
      <c r="L4944" s="444">
        <f t="shared" ca="1" si="197"/>
        <v>-15578981450818.738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-15578981450818.738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-64912422711.744743</v>
      </c>
      <c r="L4945" s="444">
        <f t="shared" ca="1" si="197"/>
        <v>-15643893873530.482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-15643893873530.482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-65182891139.710335</v>
      </c>
      <c r="L4946" s="444">
        <f t="shared" ca="1" si="197"/>
        <v>-15709076764670.193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-15709076764670.193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-65454486519.459137</v>
      </c>
      <c r="L4947" s="444">
        <f t="shared" ca="1" si="197"/>
        <v>-15774531251189.652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-15774531251189.652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-65727213546.62355</v>
      </c>
      <c r="L4948" s="444">
        <f t="shared" ca="1" si="197"/>
        <v>-15840258464736.275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-15840258464736.275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-66001076936.401146</v>
      </c>
      <c r="L4949" s="444">
        <f t="shared" ca="1" si="197"/>
        <v>-15906259541672.676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-15906259541672.676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-66276081423.636139</v>
      </c>
      <c r="L4950" s="444">
        <f t="shared" ca="1" si="197"/>
        <v>-15972535623096.313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-15972535623096.313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-66552231762.901306</v>
      </c>
      <c r="L4951" s="444">
        <f t="shared" ca="1" si="197"/>
        <v>-16039087854859.213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-16039087854859.213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-66829532728.580055</v>
      </c>
      <c r="L4952" s="444">
        <f t="shared" ca="1" si="197"/>
        <v>-16105917387587.793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-16105917387587.793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-67107989114.949135</v>
      </c>
      <c r="L4953" s="444">
        <f t="shared" ca="1" si="197"/>
        <v>-16173025376702.742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-16173025376702.742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-67387605736.261414</v>
      </c>
      <c r="L4954" s="444">
        <f t="shared" ca="1" si="197"/>
        <v>-16240412982439.004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-16240412982439.004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-67668387426.829193</v>
      </c>
      <c r="L4955" s="444">
        <f t="shared" ca="1" si="197"/>
        <v>-16308081369865.834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-16308081369865.834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-67950339041.107643</v>
      </c>
      <c r="L4956" s="444">
        <f t="shared" ca="1" si="197"/>
        <v>-16376031708906.941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-16376031708906.941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-68233465453.778923</v>
      </c>
      <c r="L4957" s="444">
        <f t="shared" ca="1" si="197"/>
        <v>-16444265174360.721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-16444265174360.721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-68517771559.836334</v>
      </c>
      <c r="L4958" s="444">
        <f t="shared" ca="1" si="197"/>
        <v>-16512782945920.557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-16512782945920.557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-68803262274.668991</v>
      </c>
      <c r="L4959" s="444">
        <f t="shared" ca="1" si="197"/>
        <v>-16581586208195.227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-16581586208195.227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-69089942534.146774</v>
      </c>
      <c r="L4960" s="444">
        <f t="shared" ca="1" si="197"/>
        <v>-16650676150729.373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-16650676150729.373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-69377817294.705719</v>
      </c>
      <c r="L4961" s="444">
        <f t="shared" ca="1" si="197"/>
        <v>-16720053968024.078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-16720053968024.078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-69666891533.433655</v>
      </c>
      <c r="L4962" s="444">
        <f t="shared" ca="1" si="197"/>
        <v>-16789720859557.512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-16789720859557.512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-69957170248.156296</v>
      </c>
      <c r="L4963" s="444">
        <f t="shared" ca="1" si="197"/>
        <v>-16859678029805.668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-16859678029805.668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-70248658457.523621</v>
      </c>
      <c r="L4964" s="444">
        <f t="shared" ca="1" si="197"/>
        <v>-16929926688263.191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-16929926688263.191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-70541361201.096634</v>
      </c>
      <c r="L4965" s="444">
        <f t="shared" ca="1" si="197"/>
        <v>-17000468049464.287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-17000468049464.287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-70835283539.434525</v>
      </c>
      <c r="L4966" s="444">
        <f t="shared" ca="1" si="197"/>
        <v>-17071303333003.721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-17071303333003.721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-71130430554.182175</v>
      </c>
      <c r="L4967" s="444">
        <f t="shared" ca="1" si="197"/>
        <v>-17142433763557.902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-17142433763557.902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-71426807348.157928</v>
      </c>
      <c r="L4968" s="444">
        <f t="shared" ca="1" si="197"/>
        <v>-17213860570906.061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-17213860570906.061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-71724419045.44191</v>
      </c>
      <c r="L4969" s="444">
        <f t="shared" ca="1" si="197"/>
        <v>-17285584989951.502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-17285584989951.502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-72023270791.464584</v>
      </c>
      <c r="L4970" s="444">
        <f t="shared" ca="1" si="197"/>
        <v>-17357608260742.967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-17357608260742.967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-72323367753.095703</v>
      </c>
      <c r="L4971" s="444">
        <f t="shared" ca="1" si="197"/>
        <v>-17429931628496.063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-17429931628496.063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-72624715118.733597</v>
      </c>
      <c r="L4972" s="444">
        <f t="shared" ca="1" si="197"/>
        <v>-17502556343614.797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-17502556343614.797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-72927318098.394974</v>
      </c>
      <c r="L4973" s="444">
        <f t="shared" ca="1" si="197"/>
        <v>-17575483661713.191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-17575483661713.191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-73231181923.804962</v>
      </c>
      <c r="L4974" s="444">
        <f t="shared" ca="1" si="197"/>
        <v>-17648714843636.996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-17648714843636.996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-73536311848.487488</v>
      </c>
      <c r="L4975" s="444">
        <f t="shared" ca="1" si="197"/>
        <v>-17722251155485.484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-17722251155485.484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-73842713147.856186</v>
      </c>
      <c r="L4976" s="444">
        <f t="shared" ca="1" si="197"/>
        <v>-17796093868633.34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-17796093868633.34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-74150391119.305588</v>
      </c>
      <c r="L4977" s="444">
        <f t="shared" ca="1" si="197"/>
        <v>-17870244259752.645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-17870244259752.645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-74459351082.302689</v>
      </c>
      <c r="L4978" s="444">
        <f t="shared" ca="1" si="197"/>
        <v>-17944703610834.945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-17944703610834.945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-74769598378.478943</v>
      </c>
      <c r="L4979" s="444">
        <f t="shared" ca="1" si="197"/>
        <v>-18019473209213.426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-18019473209213.426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-75081138371.72261</v>
      </c>
      <c r="L4980" s="444">
        <f t="shared" ca="1" si="197"/>
        <v>-18094554347585.148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-18094554347585.148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-75393976448.271454</v>
      </c>
      <c r="L4981" s="444">
        <f t="shared" ca="1" si="197"/>
        <v>-18169948324033.418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-18169948324033.418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-75708118016.805908</v>
      </c>
      <c r="L4982" s="444">
        <f t="shared" ca="1" si="197"/>
        <v>-18245656442050.223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-18245656442050.223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-76023568508.542587</v>
      </c>
      <c r="L4983" s="444">
        <f t="shared" ca="1" si="197"/>
        <v>-18321680010558.766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-18321680010558.766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-76340333377.328186</v>
      </c>
      <c r="L4984" s="444">
        <f t="shared" ca="1" si="197"/>
        <v>-18398020343936.094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-18398020343936.094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-76658418099.733719</v>
      </c>
      <c r="L4985" s="444">
        <f t="shared" ca="1" si="197"/>
        <v>-18474678762035.828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-18474678762035.828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-76977828175.149277</v>
      </c>
      <c r="L4986" s="444">
        <f t="shared" ca="1" si="197"/>
        <v>-18551656590210.977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-18551656590210.977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-77298569125.879074</v>
      </c>
      <c r="L4987" s="444">
        <f t="shared" ca="1" si="197"/>
        <v>-18628955159336.855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-18628955159336.855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-77620646497.236893</v>
      </c>
      <c r="L4988" s="444">
        <f t="shared" ca="1" si="197"/>
        <v>-18706575805834.094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-18706575805834.094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-77944065857.642059</v>
      </c>
      <c r="L4989" s="444">
        <f t="shared" ca="1" si="197"/>
        <v>-18784519871691.734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-18784519871691.734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-78268832798.715561</v>
      </c>
      <c r="L4990" s="444">
        <f t="shared" ca="1" si="197"/>
        <v>-18862788704490.449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-18862788704490.449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-78594952935.376877</v>
      </c>
      <c r="L4991" s="444">
        <f t="shared" ca="1" si="197"/>
        <v>-18941383657425.824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-18941383657425.824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-78922431905.940933</v>
      </c>
      <c r="L4992" s="444">
        <f t="shared" ca="1" si="197"/>
        <v>-19020306089331.766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-19020306089331.766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-79251275372.215683</v>
      </c>
      <c r="L4993" s="444">
        <f t="shared" ca="1" si="197"/>
        <v>-19099557364703.98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-19099557364703.98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-79581489019.599915</v>
      </c>
      <c r="L4994" s="444">
        <f t="shared" ca="1" si="197"/>
        <v>-19179138853723.582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-19179138853723.582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-79913078557.181595</v>
      </c>
      <c r="L4995" s="444">
        <f t="shared" ca="1" si="197"/>
        <v>-19259051932280.762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-19259051932280.762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-80246049717.836502</v>
      </c>
      <c r="L4996" s="444">
        <f t="shared" ca="1" si="197"/>
        <v>-19339297981998.598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-19339297981998.598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-80580408258.327484</v>
      </c>
      <c r="L4997" s="444">
        <f t="shared" ca="1" si="197"/>
        <v>-19419878390256.926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-19419878390256.926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-80916159959.403854</v>
      </c>
      <c r="L4998" s="444">
        <f t="shared" ca="1" si="197"/>
        <v>-19500794550216.328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-19500794550216.328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-81253310625.901367</v>
      </c>
      <c r="L4999" s="444">
        <f t="shared" ca="1" si="197"/>
        <v>-19582047860842.23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-19582047860842.23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-81591866086.842621</v>
      </c>
      <c r="L5000" s="444">
        <f t="shared" ca="1" si="197"/>
        <v>-19663639726929.074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-19663639726929.074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-81931832195.537811</v>
      </c>
      <c r="L5001" s="444">
        <f t="shared" ca="1" si="197"/>
        <v>-19745571559124.613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-19745571559124.613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-82273214829.685883</v>
      </c>
      <c r="L5002" s="444">
        <f t="shared" ca="1" si="197"/>
        <v>-19827844773954.301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-19827844773954.301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-82616019891.476257</v>
      </c>
      <c r="L5003" s="444">
        <f t="shared" ca="1" si="197"/>
        <v>-19910460793845.777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-19910460793845.777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-82960253307.690735</v>
      </c>
      <c r="L5004" s="444">
        <f t="shared" ca="1" si="197"/>
        <v>-19993421047153.469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-19993421047153.469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-83305921029.806122</v>
      </c>
      <c r="L5005" s="444">
        <f t="shared" ca="1" si="197"/>
        <v>-20076726968183.273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-20076726968183.273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-83653029034.09697</v>
      </c>
      <c r="L5006" s="444">
        <f t="shared" ca="1" si="197"/>
        <v>-20160379997217.371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-20160379997217.371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-84001583321.739044</v>
      </c>
      <c r="L5007" s="444">
        <f t="shared" ca="1" si="197"/>
        <v>-20244381580539.109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-20244381580539.109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-84351589918.912949</v>
      </c>
      <c r="L5008" s="444">
        <f t="shared" ca="1" si="197"/>
        <v>-20328733170458.023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-20328733170458.023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-84703054876.908432</v>
      </c>
      <c r="L5009" s="444">
        <f t="shared" ca="1" si="197"/>
        <v>-20413436225334.934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-20413436225334.934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-85055984272.228882</v>
      </c>
      <c r="L5010" s="444">
        <f t="shared" ca="1" si="197"/>
        <v>-20498492209607.164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-20498492209607.164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-85410384206.696518</v>
      </c>
      <c r="L5011" s="444">
        <f t="shared" ca="1" si="197"/>
        <v>-20583902593813.859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-20583902593813.859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-85766260807.557739</v>
      </c>
      <c r="L5012" s="444">
        <f t="shared" ca="1" si="197"/>
        <v>-20669668854621.418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-20669668854621.418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-86123620227.589233</v>
      </c>
      <c r="L5013" s="444">
        <f t="shared" ca="1" si="197"/>
        <v>-20755792474849.008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-20755792474849.008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-86482468645.204193</v>
      </c>
      <c r="L5014" s="444">
        <f t="shared" ca="1" si="197"/>
        <v>-20842274943494.211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-20842274943494.211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-86842812264.559204</v>
      </c>
      <c r="L5015" s="444">
        <f t="shared" ca="1" si="197"/>
        <v>-20929117755758.77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-20929117755758.77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-87204657315.661545</v>
      </c>
      <c r="L5016" s="444">
        <f t="shared" ca="1" si="197"/>
        <v>-21016322413074.43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-21016322413074.43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-87568010054.476791</v>
      </c>
      <c r="L5017" s="444">
        <f t="shared" ca="1" si="197"/>
        <v>-21103890423128.906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-21103890423128.906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-87932876763.037109</v>
      </c>
      <c r="L5018" s="444">
        <f t="shared" ca="1" si="197"/>
        <v>-21191823299891.945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-21191823299891.945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-88299263749.549774</v>
      </c>
      <c r="L5019" s="444">
        <f t="shared" ca="1" si="197"/>
        <v>-21280122563641.496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-21280122563641.496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-88667177348.506226</v>
      </c>
      <c r="L5020" s="444">
        <f t="shared" ca="1" si="197"/>
        <v>-21368789740990.004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-21368789740990.004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-89036623920.791687</v>
      </c>
      <c r="L5021" s="444">
        <f t="shared" ca="1" si="197"/>
        <v>-21457826364910.797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-21457826364910.797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-89407609853.794983</v>
      </c>
      <c r="L5022" s="444">
        <f t="shared" ca="1" si="197"/>
        <v>-21547233974764.594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-21547233974764.594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-89780141561.519135</v>
      </c>
      <c r="L5023" s="444">
        <f t="shared" ca="1" si="197"/>
        <v>-21637014116326.113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-21637014116326.113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-90154225484.692139</v>
      </c>
      <c r="L5024" s="444">
        <f t="shared" ca="1" si="197"/>
        <v>-21727168341810.805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-21727168341810.805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-90529868090.878357</v>
      </c>
      <c r="L5025" s="444">
        <f t="shared" ca="1" si="197"/>
        <v>-21817698209901.684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-21817698209901.684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-90907075874.590347</v>
      </c>
      <c r="L5026" s="444">
        <f t="shared" ca="1" si="197"/>
        <v>-21908605285776.273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-21908605285776.273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-91285855357.401138</v>
      </c>
      <c r="L5027" s="444">
        <f t="shared" ca="1" si="197"/>
        <v>-21999891141133.676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-21999891141133.676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-91666213088.056976</v>
      </c>
      <c r="L5028" s="444">
        <f t="shared" ca="1" si="197"/>
        <v>-22091557354221.734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-22091557354221.734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-92048155642.590561</v>
      </c>
      <c r="L5029" s="444">
        <f t="shared" ca="1" si="197"/>
        <v>-22183605509864.324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-22183605509864.324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-92431689624.434677</v>
      </c>
      <c r="L5030" s="444">
        <f t="shared" ca="1" si="197"/>
        <v>-22276037199488.758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-22276037199488.758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-92816821664.536484</v>
      </c>
      <c r="L5031" s="444">
        <f t="shared" ca="1" si="197"/>
        <v>-22368854021153.293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-22368854021153.293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-93203558421.472046</v>
      </c>
      <c r="L5032" s="444">
        <f t="shared" ca="1" si="197"/>
        <v>-22462057579574.766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-22462057579574.766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-93591906581.561523</v>
      </c>
      <c r="L5033" s="444">
        <f t="shared" ca="1" si="197"/>
        <v>-22555649486156.328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-22555649486156.328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-93981872858.984695</v>
      </c>
      <c r="L5034" s="444">
        <f t="shared" ca="1" si="197"/>
        <v>-22649631359015.313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-22649631359015.313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-94373463995.897141</v>
      </c>
      <c r="L5035" s="444">
        <f t="shared" ca="1" si="197"/>
        <v>-22744004823011.211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-22744004823011.211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-94766686762.546707</v>
      </c>
      <c r="L5036" s="444">
        <f t="shared" ca="1" si="197"/>
        <v>-22838771509773.758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-22838771509773.758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-95161547957.390656</v>
      </c>
      <c r="L5037" s="444">
        <f t="shared" ca="1" si="197"/>
        <v>-22933933057731.148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-22933933057731.148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-95558054407.21312</v>
      </c>
      <c r="L5038" s="444">
        <f t="shared" ca="1" si="197"/>
        <v>-23029491112138.363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-23029491112138.363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-95956212967.243179</v>
      </c>
      <c r="L5039" s="444">
        <f t="shared" ca="1" si="197"/>
        <v>-23125447325105.605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-23125447325105.605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-96356030521.273361</v>
      </c>
      <c r="L5040" s="444">
        <f t="shared" ca="1" si="197"/>
        <v>-23221803355626.879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-23221803355626.879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-96757513981.778656</v>
      </c>
      <c r="L5041" s="444">
        <f t="shared" ca="1" si="197"/>
        <v>-23318560869608.656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-23318560869608.656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-97160670290.036072</v>
      </c>
      <c r="L5042" s="444">
        <f t="shared" ca="1" si="197"/>
        <v>-23415721539898.691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-23415721539898.691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-97565506416.244553</v>
      </c>
      <c r="L5043" s="444">
        <f t="shared" ca="1" si="197"/>
        <v>-23513287046314.938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-23513287046314.938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-97972029359.645569</v>
      </c>
      <c r="L5044" s="444">
        <f t="shared" ca="1" si="197"/>
        <v>-23611259075674.582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-23611259075674.582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-98380246148.644089</v>
      </c>
      <c r="L5045" s="444">
        <f t="shared" ca="1" si="197"/>
        <v>-23709639321823.227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-23709639321823.227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-98790163840.930115</v>
      </c>
      <c r="L5046" s="444">
        <f t="shared" ca="1" si="197"/>
        <v>-23808429485664.156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-23808429485664.156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-99201789523.600647</v>
      </c>
      <c r="L5047" s="444">
        <f t="shared" ca="1" si="197"/>
        <v>-23907631275187.758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-23907631275187.758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-99615130313.282318</v>
      </c>
      <c r="L5048" s="444">
        <f t="shared" ca="1" si="197"/>
        <v>-24007246405501.039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-24007246405501.039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-100030193356.25433</v>
      </c>
      <c r="L5049" s="444">
        <f t="shared" ca="1" si="197"/>
        <v>-24107276598857.293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-24107276598857.293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-100446985828.57205</v>
      </c>
      <c r="L5050" s="444">
        <f t="shared" ca="1" si="197"/>
        <v>-24207723584685.863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-24207723584685.863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-100865514936.1911</v>
      </c>
      <c r="L5051" s="444">
        <f t="shared" ca="1" si="197"/>
        <v>-24308589099622.055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-24308589099622.055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-101285787915.09189</v>
      </c>
      <c r="L5052" s="444">
        <f t="shared" ca="1" si="197"/>
        <v>-24409874887537.148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-24409874887537.148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-101707812031.40479</v>
      </c>
      <c r="L5053" s="444">
        <f t="shared" ca="1" si="197"/>
        <v>-24511582699568.555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-24511582699568.555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-102131594581.53564</v>
      </c>
      <c r="L5054" s="444">
        <f t="shared" ca="1" si="197"/>
        <v>-24613714294150.09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-24613714294150.09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-102557142892.29204</v>
      </c>
      <c r="L5055" s="444">
        <f t="shared" ca="1" si="197"/>
        <v>-24716271437042.383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-24716271437042.383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-102984464321.00993</v>
      </c>
      <c r="L5056" s="444">
        <f t="shared" ca="1" si="197"/>
        <v>-24819255901363.395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-24819255901363.395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-103413566255.68082</v>
      </c>
      <c r="L5057" s="444">
        <f t="shared" ca="1" si="197"/>
        <v>-24922669467619.074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-24922669467619.074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-103844456115.07947</v>
      </c>
      <c r="L5058" s="444">
        <f t="shared" ca="1" si="197"/>
        <v>-25026513923734.152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-25026513923734.152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-104277141348.8923</v>
      </c>
      <c r="L5059" s="444">
        <f t="shared" ca="1" si="197"/>
        <v>-25130791065083.043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-25130791065083.043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-104711629437.84601</v>
      </c>
      <c r="L5060" s="444">
        <f t="shared" ca="1" si="197"/>
        <v>-25235502694520.891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-25235502694520.891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-105147927893.83704</v>
      </c>
      <c r="L5061" s="444">
        <f t="shared" ca="1" si="197"/>
        <v>-25340650622414.727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-25340650622414.727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-105586044260.06136</v>
      </c>
      <c r="L5062" s="444">
        <f t="shared" ca="1" si="197"/>
        <v>-25446236666674.789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-25446236666674.789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-106025986111.14496</v>
      </c>
      <c r="L5063" s="444">
        <f t="shared" ca="1" si="197"/>
        <v>-25552262652785.934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-25552262652785.934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-106467761053.27472</v>
      </c>
      <c r="L5064" s="444">
        <f t="shared" ca="1" si="197"/>
        <v>-25658730413839.207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-25658730413839.207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-106911376724.33003</v>
      </c>
      <c r="L5065" s="444">
        <f t="shared" ca="1" si="197"/>
        <v>-25765641790563.535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-25765641790563.535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-107356840794.01472</v>
      </c>
      <c r="L5066" s="444">
        <f t="shared" ca="1" si="197"/>
        <v>-25872998631357.551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-25872998631357.551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-107804160963.98979</v>
      </c>
      <c r="L5067" s="444">
        <f t="shared" ca="1" si="197"/>
        <v>-25980802792321.539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-25980802792321.539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-108253344968.00641</v>
      </c>
      <c r="L5068" s="444">
        <f t="shared" ca="1" si="197"/>
        <v>-26089056137289.547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-26089056137289.547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-108704400572.03978</v>
      </c>
      <c r="L5069" s="444">
        <f t="shared" ca="1" si="197"/>
        <v>-26197760537861.586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-26197760537861.586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-109157335574.42328</v>
      </c>
      <c r="L5070" s="444">
        <f t="shared" ca="1" si="197"/>
        <v>-26306917873436.008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-26306917873436.008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-109612157805.98337</v>
      </c>
      <c r="L5071" s="444">
        <f t="shared" ca="1" si="197"/>
        <v>-26416530031241.992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-26416530031241.992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-110068875130.17497</v>
      </c>
      <c r="L5072" s="444">
        <f t="shared" ca="1" si="197"/>
        <v>-26526598906372.168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-26526598906372.168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-110527495443.21736</v>
      </c>
      <c r="L5073" s="444">
        <f t="shared" ca="1" si="197"/>
        <v>-26637126401815.387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-26637126401815.387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-110988026674.23077</v>
      </c>
      <c r="L5074" s="444">
        <f t="shared" ca="1" si="197"/>
        <v>-26748114428489.617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-26748114428489.617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-111450476785.3734</v>
      </c>
      <c r="L5075" s="444">
        <f t="shared" ca="1" si="197"/>
        <v>-26859564905274.992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-26859564905274.992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-111914853771.97913</v>
      </c>
      <c r="L5076" s="444">
        <f t="shared" ca="1" si="197"/>
        <v>-26971479759046.973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-26971479759046.973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-112381165662.69572</v>
      </c>
      <c r="L5077" s="444">
        <f t="shared" ca="1" si="197"/>
        <v>-27083860924709.668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-27083860924709.668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-112849420519.62361</v>
      </c>
      <c r="L5078" s="444">
        <f t="shared" ca="1" si="197"/>
        <v>-27196710345229.293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-27196710345229.293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-113319626438.45538</v>
      </c>
      <c r="L5079" s="444">
        <f t="shared" ca="1" si="197"/>
        <v>-27310029971667.75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-27310029971667.75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-113791791548.61562</v>
      </c>
      <c r="L5080" s="444">
        <f t="shared" ca="1" si="197"/>
        <v>-27423821763216.367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-27423821763216.367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-114265924013.40154</v>
      </c>
      <c r="L5081" s="444">
        <f t="shared" ca="1" si="197"/>
        <v>-27538087687229.77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-27538087687229.77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-114742032030.12404</v>
      </c>
      <c r="L5082" s="444">
        <f t="shared" ca="1" si="197"/>
        <v>-27652829719259.895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-27652829719259.895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-115220123830.24956</v>
      </c>
      <c r="L5083" s="444">
        <f t="shared" ca="1" si="197"/>
        <v>-27768049843090.145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-27768049843090.145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-115700207679.54227</v>
      </c>
      <c r="L5084" s="444">
        <f t="shared" ca="1" si="197"/>
        <v>-27883750050769.688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-27883750050769.688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-116182291878.20703</v>
      </c>
      <c r="L5085" s="444">
        <f t="shared" ca="1" si="197"/>
        <v>-27999932342647.895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-27999932342647.895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-116666384761.03288</v>
      </c>
      <c r="L5086" s="444">
        <f t="shared" ca="1" si="197"/>
        <v>-28116598727408.926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-28116598727408.926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-117152494697.5372</v>
      </c>
      <c r="L5087" s="444">
        <f t="shared" ca="1" si="197"/>
        <v>-28233751222106.465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-28233751222106.465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-117640630092.11028</v>
      </c>
      <c r="L5088" s="444">
        <f t="shared" ca="1" si="197"/>
        <v>-28351391852198.574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-28351391852198.574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-118130799384.16072</v>
      </c>
      <c r="L5089" s="444">
        <f t="shared" ca="1" si="197"/>
        <v>-28469522651582.734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-28469522651582.734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-118623011048.2614</v>
      </c>
      <c r="L5090" s="444">
        <f t="shared" ca="1" si="197"/>
        <v>-28588145662630.996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-28588145662630.996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-119117273594.29582</v>
      </c>
      <c r="L5091" s="444">
        <f t="shared" ca="1" si="197"/>
        <v>-28707262936225.293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-28707262936225.293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-119613595567.60539</v>
      </c>
      <c r="L5092" s="444">
        <f t="shared" ca="1" si="197"/>
        <v>-28826876531792.898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-28826876531792.898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-120111985549.13707</v>
      </c>
      <c r="L5093" s="444">
        <f t="shared" ca="1" si="197"/>
        <v>-28946988517342.035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-28946988517342.035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-120612452155.59181</v>
      </c>
      <c r="L5094" s="444">
        <f t="shared" ca="1" si="197"/>
        <v>-29067600969497.629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-29067600969497.629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-121115004039.57347</v>
      </c>
      <c r="L5095" s="444">
        <f t="shared" ca="1" si="197"/>
        <v>-29188715973537.203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-29188715973537.203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-121619649889.73833</v>
      </c>
      <c r="L5096" s="444">
        <f t="shared" ca="1" si="197"/>
        <v>-29310335623426.941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-29310335623426.941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-122126398430.94559</v>
      </c>
      <c r="L5097" s="444">
        <f t="shared" ca="1" si="197"/>
        <v>-29432462021857.887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-29432462021857.887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-122635258424.40785</v>
      </c>
      <c r="L5098" s="444">
        <f t="shared" ca="1" si="197"/>
        <v>-29555097280282.293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-29555097280282.293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-123146238667.84288</v>
      </c>
      <c r="L5099" s="444">
        <f t="shared" ca="1" si="197"/>
        <v>-29678243518950.137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-29678243518950.137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-123659347995.62558</v>
      </c>
      <c r="L5100" s="444">
        <f t="shared" ca="1" si="197"/>
        <v>-29801902866945.762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-29801902866945.762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-124174595278.94067</v>
      </c>
      <c r="L5101" s="444">
        <f t="shared" ca="1" si="197"/>
        <v>-29926077462224.703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-29926077462224.703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-124691989425.93626</v>
      </c>
      <c r="L5102" s="444">
        <f t="shared" ca="1" si="197"/>
        <v>-30050769451650.641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-30050769451650.641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-125211539381.87769</v>
      </c>
      <c r="L5103" s="444">
        <f t="shared" ca="1" si="197"/>
        <v>-30175980991032.52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-30175980991032.52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-125733254129.30219</v>
      </c>
      <c r="L5104" s="444">
        <f t="shared" ca="1" si="197"/>
        <v>-30301714245161.82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-30301714245161.82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-126257142688.17426</v>
      </c>
      <c r="L5105" s="444">
        <f t="shared" ca="1" si="197"/>
        <v>-30427971387849.996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-30427971387849.996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-126783214116.04163</v>
      </c>
      <c r="L5106" s="444">
        <f t="shared" ca="1" si="197"/>
        <v>-30554754601966.039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-30554754601966.039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-127311477508.19185</v>
      </c>
      <c r="L5107" s="444">
        <f t="shared" ca="1" si="197"/>
        <v>-30682066079474.23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-30682066079474.23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-127841941997.80931</v>
      </c>
      <c r="L5108" s="444">
        <f t="shared" ref="L5108:L5362" ca="1" si="202">I5108-J5108+K5108</f>
        <v>-30809908021472.039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-30809908021472.039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-128374616756.13351</v>
      </c>
      <c r="L5109" s="444">
        <f t="shared" ca="1" si="202"/>
        <v>-30938282638228.172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-30938282638228.172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-128909510992.6174</v>
      </c>
      <c r="L5110" s="444">
        <f t="shared" ca="1" si="202"/>
        <v>-31067192149220.789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-31067192149220.789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-129446633955.08662</v>
      </c>
      <c r="L5111" s="444">
        <f t="shared" ca="1" si="202"/>
        <v>-31196638783175.875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-31196638783175.875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-129985994929.89948</v>
      </c>
      <c r="L5112" s="444">
        <f t="shared" ca="1" si="202"/>
        <v>-31326624778105.773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-31326624778105.773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-130527603242.10741</v>
      </c>
      <c r="L5113" s="444">
        <f t="shared" ca="1" si="202"/>
        <v>-31457152381347.879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-31457152381347.879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-131071468255.61617</v>
      </c>
      <c r="L5114" s="444">
        <f t="shared" ca="1" si="202"/>
        <v>-31588223849603.496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-31588223849603.496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-131617599373.3479</v>
      </c>
      <c r="L5115" s="444">
        <f t="shared" ca="1" si="202"/>
        <v>-31719841448976.844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-31719841448976.844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-132166006037.40352</v>
      </c>
      <c r="L5116" s="444">
        <f t="shared" ca="1" si="202"/>
        <v>-31852007455014.246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-31852007455014.246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-132716697729.22604</v>
      </c>
      <c r="L5117" s="444">
        <f t="shared" ca="1" si="202"/>
        <v>-31984724152743.473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-31984724152743.473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-133269683969.76448</v>
      </c>
      <c r="L5118" s="444">
        <f t="shared" ca="1" si="202"/>
        <v>-32117993836713.238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-32117993836713.238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-133824974319.63849</v>
      </c>
      <c r="L5119" s="444">
        <f t="shared" ca="1" si="202"/>
        <v>-32251818811032.875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-32251818811032.875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-134382578379.30365</v>
      </c>
      <c r="L5120" s="444">
        <f t="shared" ca="1" si="202"/>
        <v>-32386201389412.18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-32386201389412.18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-134942505789.21739</v>
      </c>
      <c r="L5121" s="444">
        <f t="shared" ca="1" si="202"/>
        <v>-32521143895201.398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-32521143895201.398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-135504766230.00584</v>
      </c>
      <c r="L5122" s="444">
        <f t="shared" ca="1" si="202"/>
        <v>-32656648661431.402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-32656648661431.402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-136069369422.63084</v>
      </c>
      <c r="L5123" s="444">
        <f t="shared" ca="1" si="202"/>
        <v>-32792718030854.031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-32792718030854.031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-136636325128.55844</v>
      </c>
      <c r="L5124" s="444">
        <f t="shared" ca="1" si="202"/>
        <v>-32929354355982.59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-32929354355982.59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-137205643149.92746</v>
      </c>
      <c r="L5125" s="444">
        <f t="shared" ca="1" si="202"/>
        <v>-33066559999132.516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-33066559999132.516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-137777333329.71884</v>
      </c>
      <c r="L5126" s="444">
        <f t="shared" ca="1" si="202"/>
        <v>-33204337332462.234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-33204337332462.234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-138351405551.92599</v>
      </c>
      <c r="L5127" s="444">
        <f t="shared" ca="1" si="202"/>
        <v>-33342688738014.16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-33342688738014.16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-138927869741.72568</v>
      </c>
      <c r="L5128" s="444">
        <f t="shared" ca="1" si="202"/>
        <v>-33481616607755.887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-33481616607755.887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-139506735865.64954</v>
      </c>
      <c r="L5129" s="444">
        <f t="shared" ca="1" si="202"/>
        <v>-33621123343621.535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-33621123343621.535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-140088013931.75641</v>
      </c>
      <c r="L5130" s="444">
        <f t="shared" ca="1" si="202"/>
        <v>-33761211357553.293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-33761211357553.293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-140671713989.80539</v>
      </c>
      <c r="L5131" s="444">
        <f t="shared" ca="1" si="202"/>
        <v>-33901883071543.098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-33901883071543.098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-141257846131.42957</v>
      </c>
      <c r="L5132" s="444">
        <f t="shared" ca="1" si="202"/>
        <v>-34043140917674.527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-34043140917674.527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-141846420490.31052</v>
      </c>
      <c r="L5133" s="444">
        <f t="shared" ca="1" si="202"/>
        <v>-34184987338164.836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-34184987338164.836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-142437447242.35349</v>
      </c>
      <c r="L5134" s="444">
        <f t="shared" ca="1" si="202"/>
        <v>-34327424785407.188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-34327424785407.188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-143030936605.86328</v>
      </c>
      <c r="L5135" s="444">
        <f t="shared" ca="1" si="202"/>
        <v>-34470455722013.051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-34470455722013.051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-143626898841.72104</v>
      </c>
      <c r="L5136" s="444">
        <f t="shared" ca="1" si="202"/>
        <v>-34614082620854.773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-34614082620854.773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-144225344253.56152</v>
      </c>
      <c r="L5137" s="444">
        <f t="shared" ca="1" si="202"/>
        <v>-34758307965108.336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-34758307965108.336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-144826283187.95139</v>
      </c>
      <c r="L5138" s="444">
        <f t="shared" ca="1" si="202"/>
        <v>-34903134248296.289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-34903134248296.289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-145429726034.56787</v>
      </c>
      <c r="L5139" s="444">
        <f t="shared" ca="1" si="202"/>
        <v>-35048563974330.855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-35048563974330.855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-146035683226.37854</v>
      </c>
      <c r="L5140" s="444">
        <f t="shared" ca="1" si="202"/>
        <v>-35194599657557.234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-35194599657557.234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-146644165239.82181</v>
      </c>
      <c r="L5141" s="444">
        <f t="shared" ca="1" si="202"/>
        <v>-35341243822797.055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-35341243822797.055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-147255182594.98773</v>
      </c>
      <c r="L5142" s="444">
        <f t="shared" ca="1" si="202"/>
        <v>-35488499005392.039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-35488499005392.039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-147868745855.80017</v>
      </c>
      <c r="L5143" s="444">
        <f t="shared" ca="1" si="202"/>
        <v>-35636367751247.836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-35636367751247.836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-148484865630.19931</v>
      </c>
      <c r="L5144" s="444">
        <f t="shared" ca="1" si="202"/>
        <v>-35784852616878.039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-35784852616878.039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-149103552570.32516</v>
      </c>
      <c r="L5145" s="444">
        <f t="shared" ca="1" si="202"/>
        <v>-35933956169448.367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-35933956169448.367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-149724817372.70154</v>
      </c>
      <c r="L5146" s="444">
        <f t="shared" ca="1" si="202"/>
        <v>-36083680986821.07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-36083680986821.07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-150348670778.42111</v>
      </c>
      <c r="L5147" s="444">
        <f t="shared" ca="1" si="202"/>
        <v>-36234029657599.492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-36234029657599.492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-150975123573.33121</v>
      </c>
      <c r="L5148" s="444">
        <f t="shared" ca="1" si="202"/>
        <v>-36385004781172.82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-36385004781172.82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-151604186588.22009</v>
      </c>
      <c r="L5149" s="444">
        <f t="shared" ca="1" si="202"/>
        <v>-36536608967761.039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-36536608967761.039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-152235870699.00433</v>
      </c>
      <c r="L5150" s="444">
        <f t="shared" ca="1" si="202"/>
        <v>-36688844838460.047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-36688844838460.047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-152870186826.91687</v>
      </c>
      <c r="L5151" s="444">
        <f t="shared" ca="1" si="202"/>
        <v>-36841715025286.961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-36841715025286.961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-153507145938.69568</v>
      </c>
      <c r="L5152" s="444">
        <f t="shared" ca="1" si="202"/>
        <v>-36995222171225.656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-36995222171225.656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-154146759046.77356</v>
      </c>
      <c r="L5153" s="444">
        <f t="shared" ca="1" si="202"/>
        <v>-37149368930272.43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-37149368930272.43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-154789037209.46844</v>
      </c>
      <c r="L5154" s="444">
        <f t="shared" ca="1" si="202"/>
        <v>-37304157967481.898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-37304157967481.898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-155433991531.17456</v>
      </c>
      <c r="L5155" s="444">
        <f t="shared" ca="1" si="202"/>
        <v>-37459591959013.07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-37459591959013.07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-156081633162.55444</v>
      </c>
      <c r="L5156" s="444">
        <f t="shared" ca="1" si="202"/>
        <v>-37615673592175.625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-37615673592175.625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-156731973300.73178</v>
      </c>
      <c r="L5157" s="444">
        <f t="shared" ca="1" si="202"/>
        <v>-37772405565476.359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-37772405565476.359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-157385023189.48483</v>
      </c>
      <c r="L5158" s="444">
        <f t="shared" ca="1" si="202"/>
        <v>-37929790588665.844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-37929790588665.844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-158040794119.44101</v>
      </c>
      <c r="L5159" s="444">
        <f t="shared" ca="1" si="202"/>
        <v>-38087831382785.281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-38087831382785.281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-158699297428.272</v>
      </c>
      <c r="L5160" s="444">
        <f t="shared" ca="1" si="202"/>
        <v>-38246530680213.555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-38246530680213.555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-159360544500.8898</v>
      </c>
      <c r="L5161" s="444">
        <f t="shared" ca="1" si="202"/>
        <v>-38405891224714.445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-38405891224714.445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-160024546769.64352</v>
      </c>
      <c r="L5162" s="444">
        <f t="shared" ca="1" si="202"/>
        <v>-38565915771484.086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-38565915771484.086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-160691315714.51703</v>
      </c>
      <c r="L5163" s="444">
        <f t="shared" ca="1" si="202"/>
        <v>-38726607087198.602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-38726607087198.602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-161360862863.32751</v>
      </c>
      <c r="L5164" s="444">
        <f t="shared" ca="1" si="202"/>
        <v>-38887967950061.93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-38887967950061.93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-162033199791.92471</v>
      </c>
      <c r="L5165" s="444">
        <f t="shared" ca="1" si="202"/>
        <v>-39050001149853.852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-39050001149853.852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-162708338124.39105</v>
      </c>
      <c r="L5166" s="444">
        <f t="shared" ca="1" si="202"/>
        <v>-39212709487978.242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-39212709487978.242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-163386289533.24268</v>
      </c>
      <c r="L5167" s="444">
        <f t="shared" ca="1" si="202"/>
        <v>-39376095777511.484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-39376095777511.484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-164067065739.6312</v>
      </c>
      <c r="L5168" s="444">
        <f t="shared" ca="1" si="202"/>
        <v>-39540162843251.117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-39540162843251.117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-164750678513.54633</v>
      </c>
      <c r="L5169" s="444">
        <f t="shared" ca="1" si="202"/>
        <v>-39704913521764.664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-39704913521764.664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-165437139674.01944</v>
      </c>
      <c r="L5170" s="444">
        <f t="shared" ca="1" si="202"/>
        <v>-39870350661438.68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-39870350661438.68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-166126461089.32782</v>
      </c>
      <c r="L5171" s="444">
        <f t="shared" ca="1" si="202"/>
        <v>-40036477122528.008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-40036477122528.008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-166818654677.20004</v>
      </c>
      <c r="L5172" s="444">
        <f t="shared" ca="1" si="202"/>
        <v>-40203295777205.211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-40203295777205.211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-167513732405.0217</v>
      </c>
      <c r="L5173" s="444">
        <f t="shared" ca="1" si="202"/>
        <v>-40370809509610.234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-40370809509610.234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-168211706290.04263</v>
      </c>
      <c r="L5174" s="444">
        <f t="shared" ca="1" si="202"/>
        <v>-40539021215900.273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-40539021215900.273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-168912588399.58447</v>
      </c>
      <c r="L5175" s="444">
        <f t="shared" ca="1" si="202"/>
        <v>-40707933804299.859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-40707933804299.859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-169616390851.24942</v>
      </c>
      <c r="L5176" s="444">
        <f t="shared" ca="1" si="202"/>
        <v>-40877550195151.109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-40877550195151.109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-170323125813.12961</v>
      </c>
      <c r="L5177" s="444">
        <f t="shared" ca="1" si="202"/>
        <v>-41047873320964.242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-41047873320964.242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-171032805504.01767</v>
      </c>
      <c r="L5178" s="444">
        <f t="shared" ca="1" si="202"/>
        <v>-41218906126468.258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-41218906126468.258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-171745442193.61774</v>
      </c>
      <c r="L5179" s="444">
        <f t="shared" ca="1" si="202"/>
        <v>-41390651568661.875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-41390651568661.875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-172461048202.75781</v>
      </c>
      <c r="L5180" s="444">
        <f t="shared" ca="1" si="202"/>
        <v>-41563112616864.633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-41563112616864.633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-173179635903.60263</v>
      </c>
      <c r="L5181" s="444">
        <f t="shared" ca="1" si="202"/>
        <v>-41736292252768.234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-41736292252768.234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-173901217719.86765</v>
      </c>
      <c r="L5182" s="444">
        <f t="shared" ca="1" si="202"/>
        <v>-41910193470488.102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-41910193470488.102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-174625806127.03375</v>
      </c>
      <c r="L5183" s="444">
        <f t="shared" ca="1" si="202"/>
        <v>-42084819276615.133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-42084819276615.133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-175353413652.56305</v>
      </c>
      <c r="L5184" s="444">
        <f t="shared" ca="1" si="202"/>
        <v>-42260172690267.695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-42260172690267.695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-176084052876.11539</v>
      </c>
      <c r="L5185" s="444">
        <f t="shared" ca="1" si="202"/>
        <v>-42436256743143.813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-42436256743143.813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-176817736429.76587</v>
      </c>
      <c r="L5186" s="444">
        <f t="shared" ca="1" si="202"/>
        <v>-42613074479573.578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-42613074479573.578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-177554476998.22324</v>
      </c>
      <c r="L5187" s="444">
        <f t="shared" ca="1" si="202"/>
        <v>-42790628956571.805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-42790628956571.805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-178294287319.04919</v>
      </c>
      <c r="L5188" s="444">
        <f t="shared" ca="1" si="202"/>
        <v>-42968923243890.852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-42968923243890.852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-179037180182.87854</v>
      </c>
      <c r="L5189" s="444">
        <f t="shared" ca="1" si="202"/>
        <v>-43147960424073.727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-43147960424073.727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-179783168433.64053</v>
      </c>
      <c r="L5190" s="444">
        <f t="shared" ca="1" si="202"/>
        <v>-43327743592507.367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-43327743592507.367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-180532264968.7807</v>
      </c>
      <c r="L5191" s="444">
        <f t="shared" ca="1" si="202"/>
        <v>-43508275857476.148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-43508275857476.148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-181284482739.48395</v>
      </c>
      <c r="L5192" s="444">
        <f t="shared" ca="1" si="202"/>
        <v>-43689560340215.633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-43689560340215.633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-182039834750.89847</v>
      </c>
      <c r="L5193" s="444">
        <f t="shared" ca="1" si="202"/>
        <v>-43871600174966.531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-43871600174966.531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-182798334062.36053</v>
      </c>
      <c r="L5194" s="444">
        <f t="shared" ca="1" si="202"/>
        <v>-44054398509028.891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-44054398509028.891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-183559993787.62036</v>
      </c>
      <c r="L5195" s="444">
        <f t="shared" ca="1" si="202"/>
        <v>-44237958502816.508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-44237958502816.508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-184324827095.06879</v>
      </c>
      <c r="L5196" s="444">
        <f t="shared" ca="1" si="202"/>
        <v>-44422283329911.578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-44422283329911.578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-185092847207.9649</v>
      </c>
      <c r="L5197" s="444">
        <f t="shared" ca="1" si="202"/>
        <v>-44607376177119.547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-44607376177119.547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-185864067404.66476</v>
      </c>
      <c r="L5198" s="444">
        <f t="shared" ca="1" si="202"/>
        <v>-44793240244524.211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-44793240244524.211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-186638501018.85089</v>
      </c>
      <c r="L5199" s="444">
        <f t="shared" ca="1" si="202"/>
        <v>-44979878745543.063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-44979878745543.063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-187416161439.76276</v>
      </c>
      <c r="L5200" s="444">
        <f t="shared" ca="1" si="202"/>
        <v>-45167294906982.828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-45167294906982.828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-188197062112.42844</v>
      </c>
      <c r="L5201" s="444">
        <f t="shared" ca="1" si="202"/>
        <v>-45355491969095.258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-45355491969095.258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-188981216537.89691</v>
      </c>
      <c r="L5202" s="444">
        <f t="shared" ca="1" si="202"/>
        <v>-45544473185633.156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-45544473185633.156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-189768638273.4715</v>
      </c>
      <c r="L5203" s="444">
        <f t="shared" ca="1" si="202"/>
        <v>-45734241823906.625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-45734241823906.625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-190559340932.94427</v>
      </c>
      <c r="L5204" s="444">
        <f t="shared" ca="1" si="202"/>
        <v>-45924801164839.57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-45924801164839.57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-191353338186.83154</v>
      </c>
      <c r="L5205" s="444">
        <f t="shared" ca="1" si="202"/>
        <v>-46116154503026.398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-46116154503026.398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-192150643762.60999</v>
      </c>
      <c r="L5206" s="444">
        <f t="shared" ca="1" si="202"/>
        <v>-46308305146789.008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-46308305146789.008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-192951271444.95419</v>
      </c>
      <c r="L5207" s="444">
        <f t="shared" ca="1" si="202"/>
        <v>-46501256418233.961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-46501256418233.961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-193755235075.97482</v>
      </c>
      <c r="L5208" s="444">
        <f t="shared" ca="1" si="202"/>
        <v>-46695011653309.938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-46695011653309.938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-194562548555.45807</v>
      </c>
      <c r="L5209" s="444">
        <f t="shared" ca="1" si="202"/>
        <v>-46889574201865.398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-46889574201865.398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-195373225841.10583</v>
      </c>
      <c r="L5210" s="444">
        <f t="shared" ca="1" si="202"/>
        <v>-47084947427706.508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-47084947427706.508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-196187280948.7771</v>
      </c>
      <c r="L5211" s="444">
        <f t="shared" ca="1" si="202"/>
        <v>-47281134708655.281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-47281134708655.281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-197004727952.73035</v>
      </c>
      <c r="L5212" s="444">
        <f t="shared" ca="1" si="202"/>
        <v>-47478139436608.008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-47478139436608.008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-197825580985.8667</v>
      </c>
      <c r="L5213" s="444">
        <f t="shared" ca="1" si="202"/>
        <v>-47675965017593.875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-47675965017593.875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-198649854239.97449</v>
      </c>
      <c r="L5214" s="444">
        <f t="shared" ca="1" si="202"/>
        <v>-47874614871833.852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-47874614871833.852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-199477561965.97437</v>
      </c>
      <c r="L5215" s="444">
        <f t="shared" ca="1" si="202"/>
        <v>-48074092433799.828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-48074092433799.828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-200308718474.16595</v>
      </c>
      <c r="L5216" s="444">
        <f t="shared" ca="1" si="202"/>
        <v>-48274401152273.992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-48274401152273.992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-201143338134.47498</v>
      </c>
      <c r="L5217" s="444">
        <f t="shared" ca="1" si="202"/>
        <v>-48475544490408.469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-48475544490408.469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-201981435376.70197</v>
      </c>
      <c r="L5218" s="444">
        <f t="shared" ca="1" si="202"/>
        <v>-48677525925785.172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-48677525925785.172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-202823024690.77155</v>
      </c>
      <c r="L5219" s="444">
        <f t="shared" ca="1" si="202"/>
        <v>-48880348950475.945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-48880348950475.945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-203668120626.98309</v>
      </c>
      <c r="L5220" s="444">
        <f t="shared" ca="1" si="202"/>
        <v>-49084017071102.93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-49084017071102.93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-204516737796.26221</v>
      </c>
      <c r="L5221" s="444">
        <f t="shared" ca="1" si="202"/>
        <v>-49288533808899.195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-49288533808899.195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-205368890870.4133</v>
      </c>
      <c r="L5222" s="444">
        <f t="shared" ca="1" si="202"/>
        <v>-49493902699769.609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-49493902699769.609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-206224594582.37338</v>
      </c>
      <c r="L5223" s="444">
        <f t="shared" ca="1" si="202"/>
        <v>-49700127294351.984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-49700127294351.984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-207083863726.46661</v>
      </c>
      <c r="L5224" s="444">
        <f t="shared" ca="1" si="202"/>
        <v>-49907211158078.453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-49907211158078.453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-207946713158.66022</v>
      </c>
      <c r="L5225" s="444">
        <f t="shared" ca="1" si="202"/>
        <v>-50115157871237.117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-50115157871237.117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-208813157796.82132</v>
      </c>
      <c r="L5226" s="444">
        <f t="shared" ca="1" si="202"/>
        <v>-50323971029033.938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-50323971029033.938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-209683212620.97473</v>
      </c>
      <c r="L5227" s="444">
        <f t="shared" ca="1" si="202"/>
        <v>-50533654241654.914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-50533654241654.914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-210556892673.56213</v>
      </c>
      <c r="L5228" s="444">
        <f t="shared" ca="1" si="202"/>
        <v>-50744211134328.477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-50744211134328.477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-211434213059.702</v>
      </c>
      <c r="L5229" s="444">
        <f t="shared" ca="1" si="202"/>
        <v>-50955645347388.18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-50955645347388.18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-212315188947.45074</v>
      </c>
      <c r="L5230" s="444">
        <f t="shared" ca="1" si="202"/>
        <v>-51167960536335.633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-51167960536335.633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-213199835568.06512</v>
      </c>
      <c r="L5231" s="444">
        <f t="shared" ca="1" si="202"/>
        <v>-51381160371903.695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-51381160371903.695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-214088168216.26538</v>
      </c>
      <c r="L5232" s="444">
        <f t="shared" ca="1" si="202"/>
        <v>-51595248540119.961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-51595248540119.961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-214980202250.49985</v>
      </c>
      <c r="L5233" s="444">
        <f t="shared" ca="1" si="202"/>
        <v>-51810228742370.461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-51810228742370.461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-215875953093.21027</v>
      </c>
      <c r="L5234" s="444">
        <f t="shared" ca="1" si="202"/>
        <v>-52026104695463.672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-52026104695463.672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-216775436231.09863</v>
      </c>
      <c r="L5235" s="444">
        <f t="shared" ca="1" si="202"/>
        <v>-52242880131694.773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-52242880131694.773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-217678667215.3949</v>
      </c>
      <c r="L5236" s="444">
        <f t="shared" ca="1" si="202"/>
        <v>-52460558798910.172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-52460558798910.172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-218585661662.1257</v>
      </c>
      <c r="L5237" s="444">
        <f t="shared" ca="1" si="202"/>
        <v>-52679144460572.297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-52679144460572.297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-219496435252.38458</v>
      </c>
      <c r="L5238" s="444">
        <f t="shared" ca="1" si="202"/>
        <v>-52898640895824.68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-52898640895824.68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-220411003732.60284</v>
      </c>
      <c r="L5239" s="444">
        <f t="shared" ca="1" si="202"/>
        <v>-53119051899557.281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-53119051899557.281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-221329382914.82199</v>
      </c>
      <c r="L5240" s="444">
        <f t="shared" ca="1" si="202"/>
        <v>-53340381282472.102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-53340381282472.102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-222251588676.96707</v>
      </c>
      <c r="L5241" s="444">
        <f t="shared" ca="1" si="202"/>
        <v>-53562632871149.07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-53562632871149.07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-223177636963.12112</v>
      </c>
      <c r="L5242" s="444">
        <f t="shared" ca="1" si="202"/>
        <v>-53785810508112.195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-53785810508112.195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-224107543783.80081</v>
      </c>
      <c r="L5243" s="444">
        <f t="shared" ca="1" si="202"/>
        <v>-54009918051896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-54009918051896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-225041325216.23334</v>
      </c>
      <c r="L5244" s="444">
        <f t="shared" ca="1" si="202"/>
        <v>-54234959377112.234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-54234959377112.234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-225978997404.63431</v>
      </c>
      <c r="L5245" s="444">
        <f t="shared" ca="1" si="202"/>
        <v>-54460938374516.867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-54460938374516.867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-226920576560.48694</v>
      </c>
      <c r="L5246" s="444">
        <f t="shared" ca="1" si="202"/>
        <v>-54687858951077.352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-54687858951077.352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-227866078962.8223</v>
      </c>
      <c r="L5247" s="444">
        <f t="shared" ca="1" si="202"/>
        <v>-54915725030040.172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-54915725030040.172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-228815520958.5007</v>
      </c>
      <c r="L5248" s="444">
        <f t="shared" ca="1" si="202"/>
        <v>-55144540550998.672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-55144540550998.672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-229768918962.49448</v>
      </c>
      <c r="L5249" s="444">
        <f t="shared" ca="1" si="202"/>
        <v>-55374309469961.164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-55374309469961.164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-230726289458.17154</v>
      </c>
      <c r="L5250" s="444">
        <f t="shared" ca="1" si="202"/>
        <v>-55605035759419.336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-55605035759419.336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-231687648997.58057</v>
      </c>
      <c r="L5251" s="444">
        <f t="shared" ca="1" si="202"/>
        <v>-55836723408416.914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-55836723408416.914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-232653014201.73715</v>
      </c>
      <c r="L5252" s="444">
        <f t="shared" ca="1" si="202"/>
        <v>-56069376422618.648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-56069376422618.648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-233622401760.91104</v>
      </c>
      <c r="L5253" s="444">
        <f t="shared" ca="1" si="202"/>
        <v>-56302998824379.563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-56302998824379.563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-234595828434.91483</v>
      </c>
      <c r="L5254" s="444">
        <f t="shared" ca="1" si="202"/>
        <v>-56537594652814.477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-56537594652814.477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-235573311053.39365</v>
      </c>
      <c r="L5255" s="444">
        <f t="shared" ca="1" si="202"/>
        <v>-56773167963867.867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-56773167963867.867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-236554866516.11612</v>
      </c>
      <c r="L5256" s="444">
        <f t="shared" ca="1" si="202"/>
        <v>-57009722830383.984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-57009722830383.984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-237540511793.26657</v>
      </c>
      <c r="L5257" s="444">
        <f t="shared" ca="1" si="202"/>
        <v>-57247263342177.25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-57247263342177.25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-238530263925.73853</v>
      </c>
      <c r="L5258" s="444">
        <f t="shared" ca="1" si="202"/>
        <v>-57485793606102.992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-57485793606102.992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-239524140025.42911</v>
      </c>
      <c r="L5259" s="444">
        <f t="shared" ca="1" si="202"/>
        <v>-57725317746128.422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-57725317746128.422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-240522157275.53513</v>
      </c>
      <c r="L5260" s="444">
        <f t="shared" ca="1" si="202"/>
        <v>-57965839903403.953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-57965839903403.953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-241524332930.84979</v>
      </c>
      <c r="L5261" s="444">
        <f t="shared" ca="1" si="202"/>
        <v>-58207364236334.805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-58207364236334.805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-242530684318.06171</v>
      </c>
      <c r="L5262" s="444">
        <f t="shared" ca="1" si="202"/>
        <v>-58449894920652.867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-58449894920652.867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-243541228836.05359</v>
      </c>
      <c r="L5263" s="444">
        <f t="shared" ca="1" si="202"/>
        <v>-58693436149488.922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-58693436149488.922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-244555983956.20383</v>
      </c>
      <c r="L5264" s="444">
        <f t="shared" ca="1" si="202"/>
        <v>-58937992133445.125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-58937992133445.125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-245574967222.68805</v>
      </c>
      <c r="L5265" s="444">
        <f t="shared" ca="1" si="202"/>
        <v>-59183567100667.813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-59183567100667.813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-246598196252.7825</v>
      </c>
      <c r="L5266" s="444">
        <f t="shared" ca="1" si="202"/>
        <v>-59430165296920.594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-59430165296920.594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-247625688737.16913</v>
      </c>
      <c r="L5267" s="444">
        <f t="shared" ca="1" si="202"/>
        <v>-59677790985657.766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-59677790985657.766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-248657462440.24069</v>
      </c>
      <c r="L5268" s="444">
        <f t="shared" ca="1" si="202"/>
        <v>-59926448448098.008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-59926448448098.008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-249693535200.40836</v>
      </c>
      <c r="L5269" s="444">
        <f t="shared" ca="1" si="202"/>
        <v>-60176141983298.414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-60176141983298.414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-250733924930.41006</v>
      </c>
      <c r="L5270" s="444">
        <f t="shared" ca="1" si="202"/>
        <v>-60426875908228.82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-60426875908228.82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-251778649617.62006</v>
      </c>
      <c r="L5271" s="444">
        <f t="shared" ca="1" si="202"/>
        <v>-60678654557846.438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-60678654557846.438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-252827727324.36014</v>
      </c>
      <c r="L5272" s="444">
        <f t="shared" ca="1" si="202"/>
        <v>-60931482285170.797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-60931482285170.797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-253881176188.21164</v>
      </c>
      <c r="L5273" s="444">
        <f t="shared" ca="1" si="202"/>
        <v>-61185363461359.008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-61185363461359.008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-254939014422.32919</v>
      </c>
      <c r="L5274" s="444">
        <f t="shared" ca="1" si="202"/>
        <v>-61440302475781.336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-61440302475781.336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-256001260315.75555</v>
      </c>
      <c r="L5275" s="444">
        <f t="shared" ca="1" si="202"/>
        <v>-61696303736097.094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-61696303736097.094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-257067932233.73788</v>
      </c>
      <c r="L5276" s="444">
        <f t="shared" ca="1" si="202"/>
        <v>-61953371668330.828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-61953371668330.828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-258139048618.0451</v>
      </c>
      <c r="L5277" s="444">
        <f t="shared" ca="1" si="202"/>
        <v>-62211510716948.875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-62211510716948.875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-259214627987.28696</v>
      </c>
      <c r="L5278" s="444">
        <f t="shared" ca="1" si="202"/>
        <v>-62470725344936.164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-62470725344936.164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-260294688937.23398</v>
      </c>
      <c r="L5279" s="444">
        <f t="shared" ca="1" si="202"/>
        <v>-62731020033873.398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-62731020033873.398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-261379250141.13916</v>
      </c>
      <c r="L5280" s="444">
        <f t="shared" ca="1" si="202"/>
        <v>-62992399284014.539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-62992399284014.539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-262468330350.06061</v>
      </c>
      <c r="L5281" s="444">
        <f t="shared" ca="1" si="202"/>
        <v>-63254867614364.602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-63254867614364.602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-263561948393.18582</v>
      </c>
      <c r="L5282" s="444">
        <f t="shared" ca="1" si="202"/>
        <v>-63518429562757.789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-63518429562757.789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-264660123178.15744</v>
      </c>
      <c r="L5283" s="444">
        <f t="shared" ca="1" si="202"/>
        <v>-63783089685935.945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-63783089685935.945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-265762873691.39978</v>
      </c>
      <c r="L5284" s="444">
        <f t="shared" ca="1" si="202"/>
        <v>-64048852559627.344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-64048852559627.344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-266870218998.4473</v>
      </c>
      <c r="L5285" s="444">
        <f t="shared" ca="1" si="202"/>
        <v>-64315722778625.789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-64315722778625.789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-267982178244.27408</v>
      </c>
      <c r="L5286" s="444">
        <f t="shared" ca="1" si="202"/>
        <v>-64583704956870.063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-64583704956870.063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-269098770653.62527</v>
      </c>
      <c r="L5287" s="444">
        <f t="shared" ca="1" si="202"/>
        <v>-64852803727523.688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-64852803727523.688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-270220015531.34872</v>
      </c>
      <c r="L5288" s="444">
        <f t="shared" ca="1" si="202"/>
        <v>-65123023743055.039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-65123023743055.039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-271345932262.72934</v>
      </c>
      <c r="L5289" s="444">
        <f t="shared" ca="1" si="202"/>
        <v>-65394369675317.766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-65394369675317.766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-272476540313.82407</v>
      </c>
      <c r="L5290" s="444">
        <f t="shared" ca="1" si="202"/>
        <v>-65666846215631.586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-65666846215631.586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-273611859231.79831</v>
      </c>
      <c r="L5291" s="444">
        <f t="shared" ca="1" si="202"/>
        <v>-65940458074863.383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-65940458074863.383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-274751908645.26407</v>
      </c>
      <c r="L5292" s="444">
        <f t="shared" ca="1" si="202"/>
        <v>-66215209983508.648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-66215209983508.648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-275896708264.61938</v>
      </c>
      <c r="L5293" s="444">
        <f t="shared" ca="1" si="202"/>
        <v>-66491106691773.266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-66491106691773.266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-277046277882.38861</v>
      </c>
      <c r="L5294" s="444">
        <f t="shared" ca="1" si="202"/>
        <v>-66768152969655.656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-66768152969655.656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-278200637373.56525</v>
      </c>
      <c r="L5295" s="444">
        <f t="shared" ca="1" si="202"/>
        <v>-67046353607029.219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-67046353607029.219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-279359806695.95508</v>
      </c>
      <c r="L5296" s="444">
        <f t="shared" ca="1" si="202"/>
        <v>-67325713413725.172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-67325713413725.172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-280523805890.52148</v>
      </c>
      <c r="L5297" s="444">
        <f t="shared" ca="1" si="202"/>
        <v>-67606237219615.695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-67606237219615.695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-281692655081.73206</v>
      </c>
      <c r="L5298" s="444">
        <f t="shared" ca="1" si="202"/>
        <v>-67887929874697.43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-67887929874697.43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-282866374477.90594</v>
      </c>
      <c r="L5299" s="444">
        <f t="shared" ca="1" si="202"/>
        <v>-68170796249175.336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-68170796249175.336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-284044984371.5639</v>
      </c>
      <c r="L5300" s="444">
        <f t="shared" ca="1" si="202"/>
        <v>-68454841233546.898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-68454841233546.898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-285228505139.77875</v>
      </c>
      <c r="L5301" s="444">
        <f t="shared" ca="1" si="202"/>
        <v>-68740069738686.68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-68740069738686.68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-286416957244.52783</v>
      </c>
      <c r="L5302" s="444">
        <f t="shared" ca="1" si="202"/>
        <v>-69026486695931.211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-69026486695931.211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-287610361233.04669</v>
      </c>
      <c r="L5303" s="444">
        <f t="shared" ca="1" si="202"/>
        <v>-69314097057164.258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-69314097057164.258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-288808737738.18439</v>
      </c>
      <c r="L5304" s="444">
        <f t="shared" ca="1" si="202"/>
        <v>-69602905794902.445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-69602905794902.445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-290012107478.76019</v>
      </c>
      <c r="L5305" s="444">
        <f t="shared" ca="1" si="202"/>
        <v>-69892917902381.203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-69892917902381.203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-291220491259.92169</v>
      </c>
      <c r="L5306" s="444">
        <f t="shared" ca="1" si="202"/>
        <v>-70184138393641.125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-70184138393641.125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-292433909973.5047</v>
      </c>
      <c r="L5307" s="444">
        <f t="shared" ca="1" si="202"/>
        <v>-70476572303614.625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-70476572303614.625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-293652384598.39429</v>
      </c>
      <c r="L5308" s="444">
        <f t="shared" ca="1" si="202"/>
        <v>-70770224688213.016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-70770224688213.016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-294875936200.88757</v>
      </c>
      <c r="L5309" s="444">
        <f t="shared" ca="1" si="202"/>
        <v>-71065100624413.906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-71065100624413.906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-296104585935.05792</v>
      </c>
      <c r="L5310" s="444">
        <f t="shared" ca="1" si="202"/>
        <v>-71361205210348.969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-71361205210348.969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-297338355043.12073</v>
      </c>
      <c r="L5311" s="444">
        <f t="shared" ca="1" si="202"/>
        <v>-71658543565392.094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-71658543565392.094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-298577264855.80042</v>
      </c>
      <c r="L5312" s="444">
        <f t="shared" ca="1" si="202"/>
        <v>-71957120830247.891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-71957120830247.891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-299821336792.69952</v>
      </c>
      <c r="L5313" s="444">
        <f t="shared" ca="1" si="202"/>
        <v>-72256942167040.594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-72256942167040.594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-301070592362.66913</v>
      </c>
      <c r="L5314" s="444">
        <f t="shared" ca="1" si="202"/>
        <v>-72558012759403.266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-72558012759403.266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-302325053164.1803</v>
      </c>
      <c r="L5315" s="444">
        <f t="shared" ca="1" si="202"/>
        <v>-72860337812567.453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-72860337812567.453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-303584740885.69769</v>
      </c>
      <c r="L5316" s="444">
        <f t="shared" ca="1" si="202"/>
        <v>-73163922553453.156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-73163922553453.156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-304849677306.05481</v>
      </c>
      <c r="L5317" s="444">
        <f t="shared" ca="1" si="202"/>
        <v>-73468772230759.219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-73468772230759.219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-306119884294.83008</v>
      </c>
      <c r="L5318" s="444">
        <f t="shared" ca="1" si="202"/>
        <v>-73774892115054.047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-73774892115054.047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-307395383812.72522</v>
      </c>
      <c r="L5319" s="444">
        <f t="shared" ca="1" si="202"/>
        <v>-74082287498866.766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-74082287498866.766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-308676197911.94482</v>
      </c>
      <c r="L5320" s="444">
        <f t="shared" ca="1" si="202"/>
        <v>-74390963696778.703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-74390963696778.703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-309962348736.57794</v>
      </c>
      <c r="L5321" s="444">
        <f t="shared" ca="1" si="202"/>
        <v>-74700926045515.281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-74700926045515.281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-311253858522.98035</v>
      </c>
      <c r="L5322" s="444">
        <f t="shared" ca="1" si="202"/>
        <v>-75012179904038.266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-75012179904038.266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-312550749600.15942</v>
      </c>
      <c r="L5323" s="444">
        <f t="shared" ca="1" si="202"/>
        <v>-75324730653638.422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-75324730653638.422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-313853044390.1601</v>
      </c>
      <c r="L5324" s="444">
        <f t="shared" ca="1" si="202"/>
        <v>-75638583698028.578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-75638583698028.578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-315160765408.45239</v>
      </c>
      <c r="L5325" s="444">
        <f t="shared" ca="1" si="202"/>
        <v>-75953744463437.031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-75953744463437.031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-316473935264.32098</v>
      </c>
      <c r="L5326" s="444">
        <f t="shared" ca="1" si="202"/>
        <v>-76270218398701.359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-76270218398701.359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-317792576661.25568</v>
      </c>
      <c r="L5327" s="444">
        <f t="shared" ca="1" si="202"/>
        <v>-76588010975362.609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-76588010975362.609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-319116712397.34418</v>
      </c>
      <c r="L5328" s="444">
        <f t="shared" ca="1" si="202"/>
        <v>-76907127687759.953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-76907127687759.953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-320446365365.66644</v>
      </c>
      <c r="L5329" s="444">
        <f t="shared" ca="1" si="202"/>
        <v>-77227574053125.625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-77227574053125.625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-321781558554.69012</v>
      </c>
      <c r="L5330" s="444">
        <f t="shared" ca="1" si="202"/>
        <v>-77549355611680.313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-77549355611680.313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-323122315048.66797</v>
      </c>
      <c r="L5331" s="444">
        <f t="shared" ca="1" si="202"/>
        <v>-77872477926728.984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-77872477926728.984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-324468658028.03741</v>
      </c>
      <c r="L5332" s="444">
        <f t="shared" ca="1" si="202"/>
        <v>-78196946584757.016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-78196946584757.016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-325820610769.82092</v>
      </c>
      <c r="L5333" s="444">
        <f t="shared" ca="1" si="202"/>
        <v>-78522767195526.844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-78522767195526.844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-327178196648.0285</v>
      </c>
      <c r="L5334" s="444">
        <f t="shared" ca="1" si="202"/>
        <v>-78849945392174.875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-78849945392174.875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-328541439134.06195</v>
      </c>
      <c r="L5335" s="444">
        <f t="shared" ca="1" si="202"/>
        <v>-79178486831308.938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-79178486831308.938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-329910361797.12054</v>
      </c>
      <c r="L5336" s="444">
        <f t="shared" ca="1" si="202"/>
        <v>-79508397193106.063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-79508397193106.063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-331284988304.60858</v>
      </c>
      <c r="L5337" s="444">
        <f t="shared" ca="1" si="202"/>
        <v>-79839682181410.672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-79839682181410.672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-332665342422.54443</v>
      </c>
      <c r="L5338" s="444">
        <f t="shared" ca="1" si="202"/>
        <v>-80172347523833.219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-80172347523833.219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-334051448015.97174</v>
      </c>
      <c r="L5339" s="444">
        <f t="shared" ca="1" si="202"/>
        <v>-80506398971849.188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-80506398971849.188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-335443329049.37158</v>
      </c>
      <c r="L5340" s="444">
        <f t="shared" ca="1" si="202"/>
        <v>-80841842300898.563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-80841842300898.563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-336841009587.07733</v>
      </c>
      <c r="L5341" s="444">
        <f t="shared" ca="1" si="202"/>
        <v>-81178683310485.641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-81178683310485.641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-338244513793.69019</v>
      </c>
      <c r="L5342" s="444">
        <f t="shared" ca="1" si="202"/>
        <v>-81516927824279.328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-81516927824279.328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-339653865934.49719</v>
      </c>
      <c r="L5343" s="444">
        <f t="shared" ca="1" si="202"/>
        <v>-81856581690213.828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-81856581690213.828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-341069090375.89093</v>
      </c>
      <c r="L5344" s="444">
        <f t="shared" ca="1" si="202"/>
        <v>-82197650780589.719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-82197650780589.719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-342490211585.79047</v>
      </c>
      <c r="L5345" s="444">
        <f t="shared" ca="1" si="202"/>
        <v>-82540140992175.516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-82540140992175.516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-343917254134.06464</v>
      </c>
      <c r="L5346" s="444">
        <f t="shared" ca="1" si="202"/>
        <v>-82884058246309.578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-82884058246309.578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-345350242692.95654</v>
      </c>
      <c r="L5347" s="444">
        <f t="shared" ca="1" si="202"/>
        <v>-83229408489002.531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-83229408489002.531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-346789202037.51056</v>
      </c>
      <c r="L5348" s="444">
        <f t="shared" ca="1" si="202"/>
        <v>-83576197691040.047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-83576197691040.047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-348234157046.00018</v>
      </c>
      <c r="L5349" s="444">
        <f t="shared" ca="1" si="202"/>
        <v>-83924431848086.047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-83924431848086.047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-349685132700.35852</v>
      </c>
      <c r="L5350" s="444">
        <f t="shared" ca="1" si="202"/>
        <v>-84274116980786.406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-84274116980786.406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-351142154086.61005</v>
      </c>
      <c r="L5351" s="444">
        <f t="shared" ca="1" si="202"/>
        <v>-84625259134873.016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-84625259134873.016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-352605246395.3042</v>
      </c>
      <c r="L5352" s="444">
        <f t="shared" ca="1" si="202"/>
        <v>-84977864381268.313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-84977864381268.313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-354074434921.95129</v>
      </c>
      <c r="L5353" s="444">
        <f t="shared" ca="1" si="202"/>
        <v>-85331938816190.266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-85331938816190.266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-355549745067.45941</v>
      </c>
      <c r="L5354" s="444">
        <f t="shared" ca="1" si="202"/>
        <v>-85687488561257.719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-85687488561257.719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-357031202338.57385</v>
      </c>
      <c r="L5355" s="444">
        <f t="shared" ca="1" si="202"/>
        <v>-86044519763596.297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-86044519763596.297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-358518832348.31787</v>
      </c>
      <c r="L5356" s="444">
        <f t="shared" ca="1" si="202"/>
        <v>-86403038595944.609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-86403038595944.609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-360012660816.43585</v>
      </c>
      <c r="L5357" s="444">
        <f t="shared" ca="1" si="202"/>
        <v>-86763051256761.047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-86763051256761.047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-361512713569.83771</v>
      </c>
      <c r="L5358" s="444">
        <f t="shared" ca="1" si="202"/>
        <v>-87124563970330.891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-87124563970330.891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-363019016543.04535</v>
      </c>
      <c r="L5359" s="444">
        <f t="shared" ca="1" si="202"/>
        <v>-87487582986873.938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-87487582986873.938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-364531595778.64142</v>
      </c>
      <c r="L5360" s="444">
        <f t="shared" ca="1" si="202"/>
        <v>-87852114582652.578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-87852114582652.578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-366050477427.71906</v>
      </c>
      <c r="L5361" s="444">
        <f t="shared" ca="1" si="202"/>
        <v>-88218165060080.297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-88218165060080.297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-367575687750.33459</v>
      </c>
      <c r="L5362" s="444">
        <f t="shared" ca="1" si="202"/>
        <v>-88585740747830.625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-88585740747830.625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-369107253115.96094</v>
      </c>
      <c r="L5363" s="444">
        <f t="shared" ref="L5363:L5617" ca="1" si="207">I5363-J5363+K5363</f>
        <v>-88954848000946.594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-88954848000946.594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-370645200003.94415</v>
      </c>
      <c r="L5364" s="444">
        <f t="shared" ca="1" si="207"/>
        <v>-89325493200950.531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-89325493200950.531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-372189555003.96057</v>
      </c>
      <c r="L5365" s="444">
        <f t="shared" ca="1" si="207"/>
        <v>-89697682755954.484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-89697682755954.484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-373740344816.47699</v>
      </c>
      <c r="L5366" s="444">
        <f t="shared" ca="1" si="207"/>
        <v>-90071423100770.969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-90071423100770.969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-375297596253.21234</v>
      </c>
      <c r="L5367" s="444">
        <f t="shared" ca="1" si="207"/>
        <v>-90446720697024.188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-90446720697024.188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-376861336237.60077</v>
      </c>
      <c r="L5368" s="444">
        <f t="shared" ca="1" si="207"/>
        <v>-90823582033261.781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-90823582033261.781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-378431591805.25745</v>
      </c>
      <c r="L5369" s="444">
        <f t="shared" ca="1" si="207"/>
        <v>-91202013625067.031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-91202013625067.031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-380008390104.44598</v>
      </c>
      <c r="L5370" s="444">
        <f t="shared" ca="1" si="207"/>
        <v>-91582022015171.484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-91582022015171.484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-381591758396.54785</v>
      </c>
      <c r="L5371" s="444">
        <f t="shared" ca="1" si="207"/>
        <v>-91963613773568.031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-91963613773568.031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-383181724056.53345</v>
      </c>
      <c r="L5372" s="444">
        <f t="shared" ca="1" si="207"/>
        <v>-92346795497624.563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-92346795497624.563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-384778314573.43567</v>
      </c>
      <c r="L5373" s="444">
        <f t="shared" ca="1" si="207"/>
        <v>-92731573812198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-92731573812198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-386381557550.82501</v>
      </c>
      <c r="L5374" s="444">
        <f t="shared" ca="1" si="207"/>
        <v>-93117955369748.828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-93117955369748.828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-387991480707.2868</v>
      </c>
      <c r="L5375" s="444">
        <f t="shared" ca="1" si="207"/>
        <v>-93505946850456.109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-93505946850456.109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-389608111876.90045</v>
      </c>
      <c r="L5376" s="444">
        <f t="shared" ca="1" si="207"/>
        <v>-93895554962333.016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-93895554962333.016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-391231479009.72089</v>
      </c>
      <c r="L5377" s="444">
        <f t="shared" ca="1" si="207"/>
        <v>-94286786441342.734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-94286786441342.734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-392861610172.26141</v>
      </c>
      <c r="L5378" s="444">
        <f t="shared" ca="1" si="207"/>
        <v>-94679648051515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-94679648051515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-394498533547.97919</v>
      </c>
      <c r="L5379" s="444">
        <f t="shared" ca="1" si="207"/>
        <v>-95074146585062.984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-95074146585062.984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-396142277437.76245</v>
      </c>
      <c r="L5380" s="444">
        <f t="shared" ca="1" si="207"/>
        <v>-95470288862500.75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-95470288862500.75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-397792870260.4198</v>
      </c>
      <c r="L5381" s="444">
        <f t="shared" ca="1" si="207"/>
        <v>-95868081732761.172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-95868081732761.172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-399450340553.17157</v>
      </c>
      <c r="L5382" s="444">
        <f t="shared" ca="1" si="207"/>
        <v>-96267532073314.344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-96267532073314.344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-401114716972.14307</v>
      </c>
      <c r="L5383" s="444">
        <f t="shared" ca="1" si="207"/>
        <v>-96668646790286.484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-96668646790286.484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-402786028292.86035</v>
      </c>
      <c r="L5384" s="444">
        <f t="shared" ca="1" si="207"/>
        <v>-97071432818579.344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-97071432818579.344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-404464303410.74725</v>
      </c>
      <c r="L5385" s="444">
        <f t="shared" ca="1" si="207"/>
        <v>-97475897121990.094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-97475897121990.094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-406149571341.62537</v>
      </c>
      <c r="L5386" s="444">
        <f t="shared" ca="1" si="207"/>
        <v>-97882046693331.719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-97882046693331.719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-407841861222.21552</v>
      </c>
      <c r="L5387" s="444">
        <f t="shared" ca="1" si="207"/>
        <v>-98289888554553.938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-98289888554553.938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-409541202310.64142</v>
      </c>
      <c r="L5388" s="444">
        <f t="shared" ca="1" si="207"/>
        <v>-98699429756864.578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-98699429756864.578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-411247623986.93573</v>
      </c>
      <c r="L5389" s="444">
        <f t="shared" ca="1" si="207"/>
        <v>-99110677380851.516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-99110677380851.516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-412961155753.54797</v>
      </c>
      <c r="L5390" s="444">
        <f t="shared" ca="1" si="207"/>
        <v>-99523638536605.063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-99523638536605.063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-414681827235.85443</v>
      </c>
      <c r="L5391" s="444">
        <f t="shared" ca="1" si="207"/>
        <v>-99938320363840.922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-99938320363840.922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-416409668182.67053</v>
      </c>
      <c r="L5392" s="444">
        <f t="shared" ca="1" si="207"/>
        <v>-100354730032023.59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-100354730032023.59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-418144708466.76495</v>
      </c>
      <c r="L5393" s="444">
        <f t="shared" ca="1" si="207"/>
        <v>-100772874740490.36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-100772874740490.36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-419886978085.37646</v>
      </c>
      <c r="L5394" s="444">
        <f t="shared" ca="1" si="207"/>
        <v>-101192761718575.73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-101192761718575.73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-421636507160.73224</v>
      </c>
      <c r="L5395" s="444">
        <f t="shared" ca="1" si="207"/>
        <v>-101614398225736.47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-101614398225736.47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-423393325940.5686</v>
      </c>
      <c r="L5396" s="444">
        <f t="shared" ca="1" si="207"/>
        <v>-102037791551677.03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-102037791551677.03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-425157464798.6543</v>
      </c>
      <c r="L5397" s="444">
        <f t="shared" ca="1" si="207"/>
        <v>-102462949016475.69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-102462949016475.69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-426928954235.31537</v>
      </c>
      <c r="L5398" s="444">
        <f t="shared" ca="1" si="207"/>
        <v>-102889877970711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-102889877970711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-428707824877.96252</v>
      </c>
      <c r="L5399" s="444">
        <f t="shared" ca="1" si="207"/>
        <v>-103318585795588.97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-103318585795588.97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-430494107481.62073</v>
      </c>
      <c r="L5400" s="444">
        <f t="shared" ca="1" si="207"/>
        <v>-103749079903070.59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-103749079903070.59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-432287832929.46082</v>
      </c>
      <c r="L5401" s="444">
        <f t="shared" ca="1" si="207"/>
        <v>-104181367736000.05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-104181367736000.05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-434089032233.3335</v>
      </c>
      <c r="L5402" s="444">
        <f t="shared" ca="1" si="207"/>
        <v>-104615456768233.38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-104615456768233.38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-435897736534.30573</v>
      </c>
      <c r="L5403" s="444">
        <f t="shared" ca="1" si="207"/>
        <v>-105051354504767.69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-105051354504767.69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-437713977103.19867</v>
      </c>
      <c r="L5404" s="444">
        <f t="shared" ca="1" si="207"/>
        <v>-105489068481870.89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-105489068481870.89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-439537785341.12872</v>
      </c>
      <c r="L5405" s="444">
        <f t="shared" ca="1" si="207"/>
        <v>-105928606267212.02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-105928606267212.02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-441369192780.05005</v>
      </c>
      <c r="L5406" s="444">
        <f t="shared" ca="1" si="207"/>
        <v>-106369975459992.06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-106369975459992.06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-443208231083.30023</v>
      </c>
      <c r="L5407" s="444">
        <f t="shared" ca="1" si="207"/>
        <v>-106813183691075.36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-106813183691075.36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-445054932046.14734</v>
      </c>
      <c r="L5408" s="444">
        <f t="shared" ca="1" si="207"/>
        <v>-107258238623121.5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-107258238623121.5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-446909327596.3396</v>
      </c>
      <c r="L5409" s="444">
        <f t="shared" ca="1" si="207"/>
        <v>-107705147950717.84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-107705147950717.84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-448771449794.65765</v>
      </c>
      <c r="L5410" s="444">
        <f t="shared" ca="1" si="207"/>
        <v>-108153919400512.5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-108153919400512.5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-450641330835.46875</v>
      </c>
      <c r="L5411" s="444">
        <f t="shared" ca="1" si="207"/>
        <v>-108604560731347.97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-108604560731347.97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-452519003047.2832</v>
      </c>
      <c r="L5412" s="444">
        <f t="shared" ca="1" si="207"/>
        <v>-109057079734395.25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-109057079734395.25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-454404498893.31354</v>
      </c>
      <c r="L5413" s="444">
        <f t="shared" ca="1" si="207"/>
        <v>-109511484233288.56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-109511484233288.56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-456297850972.03564</v>
      </c>
      <c r="L5414" s="444">
        <f t="shared" ca="1" si="207"/>
        <v>-109967782084260.59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-109967782084260.59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-458199092017.75244</v>
      </c>
      <c r="L5415" s="444">
        <f t="shared" ca="1" si="207"/>
        <v>-110425981176278.34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-110425981176278.34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-460108254901.15973</v>
      </c>
      <c r="L5416" s="444">
        <f t="shared" ca="1" si="207"/>
        <v>-110886089431179.5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-110886089431179.5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-462025372629.91461</v>
      </c>
      <c r="L5417" s="444">
        <f t="shared" ca="1" si="207"/>
        <v>-111348114803809.42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-111348114803809.42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-463950478349.20593</v>
      </c>
      <c r="L5418" s="444">
        <f t="shared" ca="1" si="207"/>
        <v>-111812065282158.63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-111812065282158.63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-465883605342.32758</v>
      </c>
      <c r="L5419" s="444">
        <f t="shared" ca="1" si="207"/>
        <v>-112277948887500.95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-112277948887500.95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-467824787031.25397</v>
      </c>
      <c r="L5420" s="444">
        <f t="shared" ca="1" si="207"/>
        <v>-112745773674532.2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-112745773674532.2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-469774056977.21753</v>
      </c>
      <c r="L5421" s="444">
        <f t="shared" ca="1" si="207"/>
        <v>-113215547731509.42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-113215547731509.42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-471731448881.28918</v>
      </c>
      <c r="L5422" s="444">
        <f t="shared" ca="1" si="207"/>
        <v>-113687279180390.72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-113687279180390.72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-473696996584.9613</v>
      </c>
      <c r="L5423" s="444">
        <f t="shared" ca="1" si="207"/>
        <v>-114160976176975.69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-114160976176975.69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-475670734070.73193</v>
      </c>
      <c r="L5424" s="444">
        <f t="shared" ca="1" si="207"/>
        <v>-114636646911046.42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-114636646911046.42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-477652695462.69342</v>
      </c>
      <c r="L5425" s="444">
        <f t="shared" ca="1" si="207"/>
        <v>-115114299606509.11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-115114299606509.11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-479642915027.12128</v>
      </c>
      <c r="L5426" s="444">
        <f t="shared" ca="1" si="207"/>
        <v>-115593942521536.23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-115593942521536.23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-481641427173.06763</v>
      </c>
      <c r="L5427" s="444">
        <f t="shared" ca="1" si="207"/>
        <v>-116075583948709.3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-116075583948709.3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-483648266452.95538</v>
      </c>
      <c r="L5428" s="444">
        <f t="shared" ca="1" si="207"/>
        <v>-116559232215162.25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-116559232215162.25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-485663467563.17596</v>
      </c>
      <c r="L5429" s="444">
        <f t="shared" ca="1" si="207"/>
        <v>-117044895682725.42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-117044895682725.42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-487687065344.68927</v>
      </c>
      <c r="L5430" s="444">
        <f t="shared" ca="1" si="207"/>
        <v>-117532582748070.11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-117532582748070.11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-489719094783.62549</v>
      </c>
      <c r="L5431" s="444">
        <f t="shared" ca="1" si="207"/>
        <v>-118022301842853.73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-118022301842853.73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-491759591011.8905</v>
      </c>
      <c r="L5432" s="444">
        <f t="shared" ca="1" si="207"/>
        <v>-118514061433865.63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-118514061433865.63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-493808589307.7735</v>
      </c>
      <c r="L5433" s="444">
        <f t="shared" ca="1" si="207"/>
        <v>-119007870023173.41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-119007870023173.41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-495866125096.55585</v>
      </c>
      <c r="L5434" s="444">
        <f t="shared" ca="1" si="207"/>
        <v>-119503736148269.97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-119503736148269.97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-497932233951.12488</v>
      </c>
      <c r="L5435" s="444">
        <f t="shared" ca="1" si="207"/>
        <v>-120001668382221.09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-120001668382221.09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-500006951592.58789</v>
      </c>
      <c r="L5436" s="444">
        <f t="shared" ca="1" si="207"/>
        <v>-120501675333813.69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-120501675333813.69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-502090313890.89038</v>
      </c>
      <c r="L5437" s="444">
        <f t="shared" ca="1" si="207"/>
        <v>-121003765647704.58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-121003765647704.58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-504182356865.43573</v>
      </c>
      <c r="L5438" s="444">
        <f t="shared" ca="1" si="207"/>
        <v>-121507948004570.02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-121507948004570.02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-506283116685.70831</v>
      </c>
      <c r="L5439" s="444">
        <f t="shared" ca="1" si="207"/>
        <v>-122014231121255.72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-122014231121255.72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-508392629671.8988</v>
      </c>
      <c r="L5440" s="444">
        <f t="shared" ca="1" si="207"/>
        <v>-122522623750927.63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-122522623750927.63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-510510932295.53168</v>
      </c>
      <c r="L5441" s="444">
        <f t="shared" ca="1" si="207"/>
        <v>-123033134683223.16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-123033134683223.16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-512638061180.0965</v>
      </c>
      <c r="L5442" s="444">
        <f t="shared" ca="1" si="207"/>
        <v>-123545772744403.25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-123545772744403.25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-514774053101.68018</v>
      </c>
      <c r="L5443" s="444">
        <f t="shared" ca="1" si="207"/>
        <v>-124060546797504.94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-124060546797504.94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-516918944989.60382</v>
      </c>
      <c r="L5444" s="444">
        <f t="shared" ca="1" si="207"/>
        <v>-124577465742494.55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-124577465742494.55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-519072773927.06061</v>
      </c>
      <c r="L5445" s="444">
        <f t="shared" ca="1" si="207"/>
        <v>-125096538516421.61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-125096538516421.61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-521235577151.75671</v>
      </c>
      <c r="L5446" s="444">
        <f t="shared" ca="1" si="207"/>
        <v>-125617774093573.36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-125617774093573.36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-523407392056.5556</v>
      </c>
      <c r="L5447" s="444">
        <f t="shared" ca="1" si="207"/>
        <v>-126141181485629.92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-126141181485629.92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-525588256190.12457</v>
      </c>
      <c r="L5448" s="444">
        <f t="shared" ca="1" si="207"/>
        <v>-126666769741820.05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-126666769741820.05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-527778207257.5835</v>
      </c>
      <c r="L5449" s="444">
        <f t="shared" ca="1" si="207"/>
        <v>-127194547949077.63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-127194547949077.63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-529977283121.15668</v>
      </c>
      <c r="L5450" s="444">
        <f t="shared" ca="1" si="207"/>
        <v>-127724525232198.78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-127724525232198.78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-532185521800.82819</v>
      </c>
      <c r="L5451" s="444">
        <f t="shared" ca="1" si="207"/>
        <v>-128256710753999.61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-128256710753999.61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-534402961474.99841</v>
      </c>
      <c r="L5452" s="444">
        <f t="shared" ca="1" si="207"/>
        <v>-128791113715474.61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-128791113715474.61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-536629640481.14423</v>
      </c>
      <c r="L5453" s="444">
        <f t="shared" ca="1" si="207"/>
        <v>-129327743355955.75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-129327743355955.75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-538865597316.4823</v>
      </c>
      <c r="L5454" s="444">
        <f t="shared" ca="1" si="207"/>
        <v>-129866608953272.23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-129866608953272.23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-541110870638.63428</v>
      </c>
      <c r="L5455" s="444">
        <f t="shared" ca="1" si="207"/>
        <v>-130407719823910.88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-130407719823910.88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-543365499266.29535</v>
      </c>
      <c r="L5456" s="444">
        <f t="shared" ca="1" si="207"/>
        <v>-130951085323177.17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-130951085323177.17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-545629522179.90497</v>
      </c>
      <c r="L5457" s="444">
        <f t="shared" ca="1" si="207"/>
        <v>-131496714845357.08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-131496714845357.08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-547902978522.32111</v>
      </c>
      <c r="L5458" s="444">
        <f t="shared" ca="1" si="207"/>
        <v>-132044617823879.41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-132044617823879.41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-550185907599.49756</v>
      </c>
      <c r="L5459" s="444">
        <f t="shared" ca="1" si="207"/>
        <v>-132594803731478.91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-132594803731478.91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-552478348881.16211</v>
      </c>
      <c r="L5460" s="444">
        <f t="shared" ca="1" si="207"/>
        <v>-133147282080360.06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-133147282080360.06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-554780342001.50037</v>
      </c>
      <c r="L5461" s="444">
        <f t="shared" ca="1" si="207"/>
        <v>-133702062422361.56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-133702062422361.56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-557091926759.83984</v>
      </c>
      <c r="L5462" s="444">
        <f t="shared" ca="1" si="207"/>
        <v>-134259154349121.41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-134259154349121.41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-559413143121.33923</v>
      </c>
      <c r="L5463" s="444">
        <f t="shared" ca="1" si="207"/>
        <v>-134818567492242.75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-134818567492242.75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-561744031217.6781</v>
      </c>
      <c r="L5464" s="444">
        <f t="shared" ca="1" si="207"/>
        <v>-135380311523460.42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-135380311523460.42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-564084631347.75171</v>
      </c>
      <c r="L5465" s="444">
        <f t="shared" ca="1" si="207"/>
        <v>-135944396154808.17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-135944396154808.17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-566434983978.36743</v>
      </c>
      <c r="L5466" s="444">
        <f t="shared" ca="1" si="207"/>
        <v>-136510831138786.55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-136510831138786.55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-568795129744.94397</v>
      </c>
      <c r="L5467" s="444">
        <f t="shared" ca="1" si="207"/>
        <v>-137079626268531.48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-137079626268531.48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-571165109452.21448</v>
      </c>
      <c r="L5468" s="444">
        <f t="shared" ca="1" si="207"/>
        <v>-137650791377983.7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-137650791377983.7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-573544964074.93201</v>
      </c>
      <c r="L5469" s="444">
        <f t="shared" ca="1" si="207"/>
        <v>-138224336342058.64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-138224336342058.64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-575934734758.57764</v>
      </c>
      <c r="L5470" s="444">
        <f t="shared" ca="1" si="207"/>
        <v>-138800271076817.22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-138800271076817.22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-578334462820.07178</v>
      </c>
      <c r="L5471" s="444">
        <f t="shared" ca="1" si="207"/>
        <v>-139378605539637.3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-139378605539637.3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-580744189748.48877</v>
      </c>
      <c r="L5472" s="444">
        <f t="shared" ca="1" si="207"/>
        <v>-139959349729385.78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-139959349729385.78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-583163957205.77417</v>
      </c>
      <c r="L5473" s="444">
        <f t="shared" ca="1" si="207"/>
        <v>-140542513686591.56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-140542513686591.56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-585593807027.46484</v>
      </c>
      <c r="L5474" s="444">
        <f t="shared" ca="1" si="207"/>
        <v>-141128107493619.03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-141128107493619.03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-588033781223.4126</v>
      </c>
      <c r="L5475" s="444">
        <f t="shared" ca="1" si="207"/>
        <v>-141716141274842.44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-141716141274842.44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-590483921978.51013</v>
      </c>
      <c r="L5476" s="444">
        <f t="shared" ca="1" si="207"/>
        <v>-142306625196820.94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-142306625196820.94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-592944271653.42053</v>
      </c>
      <c r="L5477" s="444">
        <f t="shared" ca="1" si="207"/>
        <v>-142899569468474.34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-142899569468474.34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-595414872785.30981</v>
      </c>
      <c r="L5478" s="444">
        <f t="shared" ca="1" si="207"/>
        <v>-143494984341259.66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-143494984341259.66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-597895768088.58191</v>
      </c>
      <c r="L5479" s="444">
        <f t="shared" ca="1" si="207"/>
        <v>-144092880109348.25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-144092880109348.25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-600387000455.61768</v>
      </c>
      <c r="L5480" s="444">
        <f t="shared" ca="1" si="207"/>
        <v>-144693267109803.88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-144693267109803.88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-602888612957.51611</v>
      </c>
      <c r="L5481" s="444">
        <f t="shared" ca="1" si="207"/>
        <v>-145296155722761.41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-145296155722761.41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-605400648844.83923</v>
      </c>
      <c r="L5482" s="444">
        <f t="shared" ca="1" si="207"/>
        <v>-145901556371606.25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-145901556371606.25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-607923151548.35938</v>
      </c>
      <c r="L5483" s="444">
        <f t="shared" ca="1" si="207"/>
        <v>-146509479523154.63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-146509479523154.63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-610456164679.81091</v>
      </c>
      <c r="L5484" s="444">
        <f t="shared" ca="1" si="207"/>
        <v>-147119935687834.44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-147119935687834.44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-612999732032.64343</v>
      </c>
      <c r="L5485" s="444">
        <f t="shared" ca="1" si="207"/>
        <v>-147732935419867.09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-147732935419867.09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-615553897582.77954</v>
      </c>
      <c r="L5486" s="444">
        <f t="shared" ca="1" si="207"/>
        <v>-148348489317449.88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-148348489317449.88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-618118705489.37451</v>
      </c>
      <c r="L5487" s="444">
        <f t="shared" ca="1" si="207"/>
        <v>-148966608022939.25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-148966608022939.25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-620694200095.5802</v>
      </c>
      <c r="L5488" s="444">
        <f t="shared" ca="1" si="207"/>
        <v>-149587302223034.84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-149587302223034.84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-623280425929.31189</v>
      </c>
      <c r="L5489" s="444">
        <f t="shared" ca="1" si="207"/>
        <v>-150210582648964.16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-150210582648964.16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-625877427704.01733</v>
      </c>
      <c r="L5490" s="444">
        <f t="shared" ca="1" si="207"/>
        <v>-150836460076668.19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-150836460076668.19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-628485250319.45081</v>
      </c>
      <c r="L5491" s="444">
        <f t="shared" ca="1" si="207"/>
        <v>-151464945326987.63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-151464945326987.63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-631103938862.44849</v>
      </c>
      <c r="L5492" s="444">
        <f t="shared" ca="1" si="207"/>
        <v>-152096049265850.06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-152096049265850.06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-633733538607.70862</v>
      </c>
      <c r="L5493" s="444">
        <f t="shared" ca="1" si="207"/>
        <v>-152729782804457.78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-152729782804457.78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-636374095018.5741</v>
      </c>
      <c r="L5494" s="444">
        <f t="shared" ca="1" si="207"/>
        <v>-153366156899476.34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-153366156899476.34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-639025653747.81812</v>
      </c>
      <c r="L5495" s="444">
        <f t="shared" ca="1" si="207"/>
        <v>-154005182553224.16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-154005182553224.16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-641688260638.43396</v>
      </c>
      <c r="L5496" s="444">
        <f t="shared" ca="1" si="207"/>
        <v>-154646870813862.59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-154646870813862.59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-644361961724.42749</v>
      </c>
      <c r="L5497" s="444">
        <f t="shared" ca="1" si="207"/>
        <v>-155291232775587.03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-155291232775587.03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-647046803231.61267</v>
      </c>
      <c r="L5498" s="444">
        <f t="shared" ca="1" si="207"/>
        <v>-155938279578818.66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-155938279578818.66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-649742831578.41101</v>
      </c>
      <c r="L5499" s="444">
        <f t="shared" ca="1" si="207"/>
        <v>-156588022410397.06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-156588022410397.06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-652450093376.65442</v>
      </c>
      <c r="L5500" s="444">
        <f t="shared" ca="1" si="207"/>
        <v>-157240472503773.72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-157240472503773.72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-655168635432.3905</v>
      </c>
      <c r="L5501" s="444">
        <f t="shared" ca="1" si="207"/>
        <v>-157895641139206.09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-157895641139206.09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-657898504746.69202</v>
      </c>
      <c r="L5502" s="444">
        <f t="shared" ca="1" si="207"/>
        <v>-158553539643952.78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-158553539643952.78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-660639748516.46997</v>
      </c>
      <c r="L5503" s="444">
        <f t="shared" ca="1" si="207"/>
        <v>-159214179392469.25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-159214179392469.25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-663392414135.28857</v>
      </c>
      <c r="L5504" s="444">
        <f t="shared" ca="1" si="207"/>
        <v>-159877571806604.53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-159877571806604.53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-666156549194.18555</v>
      </c>
      <c r="L5505" s="444">
        <f t="shared" ca="1" si="207"/>
        <v>-160543728355798.72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-160543728355798.72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-668932201482.49463</v>
      </c>
      <c r="L5506" s="444">
        <f t="shared" ca="1" si="207"/>
        <v>-161212660557281.22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-161212660557281.22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-671719418988.67175</v>
      </c>
      <c r="L5507" s="444">
        <f t="shared" ca="1" si="207"/>
        <v>-161884379976269.88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-161884379976269.88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-674518249901.12451</v>
      </c>
      <c r="L5508" s="444">
        <f t="shared" ca="1" si="207"/>
        <v>-162558898226171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-162558898226171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-677328742609.04578</v>
      </c>
      <c r="L5509" s="444">
        <f t="shared" ca="1" si="207"/>
        <v>-163236226968780.03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-163236226968780.03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-680150945703.25012</v>
      </c>
      <c r="L5510" s="444">
        <f t="shared" ca="1" si="207"/>
        <v>-163916377914483.28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-163916377914483.28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-682984907977.01367</v>
      </c>
      <c r="L5511" s="444">
        <f t="shared" ca="1" si="207"/>
        <v>-164599362822460.28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-164599362822460.28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-685830678426.91785</v>
      </c>
      <c r="L5512" s="444">
        <f t="shared" ca="1" si="207"/>
        <v>-165285193500887.19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-165285193500887.19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-688688306253.69666</v>
      </c>
      <c r="L5513" s="444">
        <f t="shared" ca="1" si="207"/>
        <v>-165973881807140.88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-165973881807140.88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-691557840863.08691</v>
      </c>
      <c r="L5514" s="444">
        <f t="shared" ca="1" si="207"/>
        <v>-166665439648003.97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-166665439648003.97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-694439331866.68323</v>
      </c>
      <c r="L5515" s="444">
        <f t="shared" ca="1" si="207"/>
        <v>-167359878979870.66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-167359878979870.66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-697332829082.79443</v>
      </c>
      <c r="L5516" s="444">
        <f t="shared" ca="1" si="207"/>
        <v>-168057211808953.44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-168057211808953.44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-700238382537.30603</v>
      </c>
      <c r="L5517" s="444">
        <f t="shared" ca="1" si="207"/>
        <v>-168757450191490.75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-168757450191490.75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-703156042464.5448</v>
      </c>
      <c r="L5518" s="444">
        <f t="shared" ca="1" si="207"/>
        <v>-169460606233955.28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-169460606233955.28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-706085859308.14697</v>
      </c>
      <c r="L5519" s="444">
        <f t="shared" ca="1" si="207"/>
        <v>-170166692093263.44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-170166692093263.44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-709027883721.93103</v>
      </c>
      <c r="L5520" s="444">
        <f t="shared" ca="1" si="207"/>
        <v>-170875719976985.38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-170875719976985.38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-711982166570.77234</v>
      </c>
      <c r="L5521" s="444">
        <f t="shared" ca="1" si="207"/>
        <v>-171587702143556.16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-171587702143556.16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-714948758931.48401</v>
      </c>
      <c r="L5522" s="444">
        <f t="shared" ca="1" si="207"/>
        <v>-172302650902487.63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-172302650902487.63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-717927712093.69849</v>
      </c>
      <c r="L5523" s="444">
        <f t="shared" ca="1" si="207"/>
        <v>-173020578614581.31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-173020578614581.31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-720919077560.75549</v>
      </c>
      <c r="L5524" s="444">
        <f t="shared" ca="1" si="207"/>
        <v>-173741497692142.06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-173741497692142.06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-723922907050.59192</v>
      </c>
      <c r="L5525" s="444">
        <f t="shared" ca="1" si="207"/>
        <v>-174465420599192.66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-174465420599192.66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-726939252496.63611</v>
      </c>
      <c r="L5526" s="444">
        <f t="shared" ca="1" si="207"/>
        <v>-175192359851689.28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-175192359851689.28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-729968166048.70532</v>
      </c>
      <c r="L5527" s="444">
        <f t="shared" ca="1" si="207"/>
        <v>-175922328017738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-175922328017738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-733009700073.90833</v>
      </c>
      <c r="L5528" s="444">
        <f t="shared" ca="1" si="207"/>
        <v>-176655337717811.91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-176655337717811.91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-736063907157.54956</v>
      </c>
      <c r="L5529" s="444">
        <f t="shared" ca="1" si="207"/>
        <v>-177391401624969.47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-177391401624969.47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-739130840104.03943</v>
      </c>
      <c r="L5530" s="444">
        <f t="shared" ca="1" si="207"/>
        <v>-178130532465073.5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-178130532465073.5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-742210551937.80627</v>
      </c>
      <c r="L5531" s="444">
        <f t="shared" ca="1" si="207"/>
        <v>-178872743017011.31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-178872743017011.31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-745303095904.21375</v>
      </c>
      <c r="L5532" s="444">
        <f t="shared" ca="1" si="207"/>
        <v>-179618046112915.53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-179618046112915.53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-748408525470.48132</v>
      </c>
      <c r="L5533" s="444">
        <f t="shared" ca="1" si="207"/>
        <v>-180366454638386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-180366454638386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-751526894326.60828</v>
      </c>
      <c r="L5534" s="444">
        <f t="shared" ca="1" si="207"/>
        <v>-181117981532712.59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-181117981532712.59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-754658256386.30249</v>
      </c>
      <c r="L5535" s="444">
        <f t="shared" ca="1" si="207"/>
        <v>-181872639789098.91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-181872639789098.91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-757802665787.91211</v>
      </c>
      <c r="L5536" s="444">
        <f t="shared" ca="1" si="207"/>
        <v>-182630442454886.81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-182630442454886.81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-760960176895.36169</v>
      </c>
      <c r="L5537" s="444">
        <f t="shared" ca="1" si="207"/>
        <v>-183391402631782.19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-183391402631782.19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-764130844299.09241</v>
      </c>
      <c r="L5538" s="444">
        <f t="shared" ca="1" si="207"/>
        <v>-184155533476081.28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-184155533476081.28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-767314722817.00537</v>
      </c>
      <c r="L5539" s="444">
        <f t="shared" ca="1" si="207"/>
        <v>-184922848198898.28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-184922848198898.28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-770511867495.40955</v>
      </c>
      <c r="L5540" s="444">
        <f t="shared" ca="1" si="207"/>
        <v>-185693360066393.69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-185693360066393.69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-773722333609.97363</v>
      </c>
      <c r="L5541" s="444">
        <f t="shared" ca="1" si="207"/>
        <v>-186467082400003.66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-186467082400003.66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-776946176666.68188</v>
      </c>
      <c r="L5542" s="444">
        <f t="shared" ca="1" si="207"/>
        <v>-187244028576670.34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-187244028576670.34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-780183452402.79309</v>
      </c>
      <c r="L5543" s="444">
        <f t="shared" ca="1" si="207"/>
        <v>-188024212029073.13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-188024212029073.13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-783434216787.80469</v>
      </c>
      <c r="L5544" s="444">
        <f t="shared" ca="1" si="207"/>
        <v>-188807646245860.94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-188807646245860.94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-786698526024.42053</v>
      </c>
      <c r="L5545" s="444">
        <f t="shared" ca="1" si="207"/>
        <v>-189594344771885.34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-189594344771885.34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-789976436549.52222</v>
      </c>
      <c r="L5546" s="444">
        <f t="shared" ca="1" si="207"/>
        <v>-190384321208434.88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-190384321208434.88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-793268005035.14526</v>
      </c>
      <c r="L5547" s="444">
        <f t="shared" ca="1" si="207"/>
        <v>-191177589213470.03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-191177589213470.03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-796573288389.4585</v>
      </c>
      <c r="L5548" s="444">
        <f t="shared" ca="1" si="207"/>
        <v>-191974162501859.5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-191974162501859.5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-799892343757.74792</v>
      </c>
      <c r="L5549" s="444">
        <f t="shared" ca="1" si="207"/>
        <v>-192774054845617.25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-192774054845617.25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-803225228523.40515</v>
      </c>
      <c r="L5550" s="444">
        <f t="shared" ca="1" si="207"/>
        <v>-193577280074140.66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-193577280074140.66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-806572000308.91943</v>
      </c>
      <c r="L5551" s="444">
        <f t="shared" ca="1" si="207"/>
        <v>-194383852074449.56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-194383852074449.56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-809932716976.87317</v>
      </c>
      <c r="L5552" s="444">
        <f t="shared" ca="1" si="207"/>
        <v>-195193784791426.44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-195193784791426.44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-813307436630.94348</v>
      </c>
      <c r="L5553" s="444">
        <f t="shared" ca="1" si="207"/>
        <v>-196007092228057.38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-196007092228057.38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-816696217616.90576</v>
      </c>
      <c r="L5554" s="444">
        <f t="shared" ca="1" si="207"/>
        <v>-196823788445674.28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-196823788445674.28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-820099118523.64282</v>
      </c>
      <c r="L5555" s="444">
        <f t="shared" ca="1" si="207"/>
        <v>-197643887564197.94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-197643887564197.94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-823516198184.15808</v>
      </c>
      <c r="L5556" s="444">
        <f t="shared" ca="1" si="207"/>
        <v>-198467403762382.09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-198467403762382.09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-826947515676.59204</v>
      </c>
      <c r="L5557" s="444">
        <f t="shared" ca="1" si="207"/>
        <v>-199294351278058.69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-199294351278058.69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-830393130325.24451</v>
      </c>
      <c r="L5558" s="444">
        <f t="shared" ca="1" si="207"/>
        <v>-200124744408383.94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-200124744408383.94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-833853101701.59973</v>
      </c>
      <c r="L5559" s="444">
        <f t="shared" ca="1" si="207"/>
        <v>-200958597510085.53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-200958597510085.53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-837327489625.35632</v>
      </c>
      <c r="L5560" s="444">
        <f t="shared" ca="1" si="207"/>
        <v>-201795924999710.88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-201795924999710.88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-840816354165.46191</v>
      </c>
      <c r="L5561" s="444">
        <f t="shared" ca="1" si="207"/>
        <v>-202636741353876.34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-202636741353876.34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-844319755641.15137</v>
      </c>
      <c r="L5562" s="444">
        <f t="shared" ca="1" si="207"/>
        <v>-203481061109517.5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-203481061109517.5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-847837754622.98962</v>
      </c>
      <c r="L5563" s="444">
        <f t="shared" ca="1" si="207"/>
        <v>-204328898864140.5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-204328898864140.5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-851370411933.9187</v>
      </c>
      <c r="L5564" s="444">
        <f t="shared" ca="1" si="207"/>
        <v>-205180269276074.41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-205180269276074.41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-854917788650.31006</v>
      </c>
      <c r="L5565" s="444">
        <f t="shared" ca="1" si="207"/>
        <v>-206035187064724.72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-206035187064724.72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-858479946103.01965</v>
      </c>
      <c r="L5566" s="444">
        <f t="shared" ca="1" si="207"/>
        <v>-206893667010827.75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-206893667010827.75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-862056945878.44897</v>
      </c>
      <c r="L5567" s="444">
        <f t="shared" ca="1" si="207"/>
        <v>-207755723956706.19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-207755723956706.19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-865648849819.60913</v>
      </c>
      <c r="L5568" s="444">
        <f t="shared" ca="1" si="207"/>
        <v>-208621372806525.78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-208621372806525.78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-869255720027.1908</v>
      </c>
      <c r="L5569" s="444">
        <f t="shared" ca="1" si="207"/>
        <v>-209490628526552.97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-209490628526552.97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-872877618860.63733</v>
      </c>
      <c r="L5570" s="444">
        <f t="shared" ca="1" si="207"/>
        <v>-210363506145413.59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-210363506145413.59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-876514608939.22327</v>
      </c>
      <c r="L5571" s="444">
        <f t="shared" ca="1" si="207"/>
        <v>-211240020754352.81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-211240020754352.81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-880166753143.13672</v>
      </c>
      <c r="L5572" s="444">
        <f t="shared" ca="1" si="207"/>
        <v>-212120187507495.94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-212120187507495.94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-883834114614.56641</v>
      </c>
      <c r="L5573" s="444">
        <f t="shared" ca="1" si="207"/>
        <v>-213004021622110.5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-213004021622110.5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-887516756758.7937</v>
      </c>
      <c r="L5574" s="444">
        <f t="shared" ca="1" si="207"/>
        <v>-213891538378869.28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-213891538378869.28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-891214743245.2887</v>
      </c>
      <c r="L5575" s="444">
        <f t="shared" ca="1" si="207"/>
        <v>-214782753122114.56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-214782753122114.56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-894928138008.81067</v>
      </c>
      <c r="L5576" s="444">
        <f t="shared" ca="1" si="207"/>
        <v>-215677681260123.38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-215677681260123.38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-898657005250.51404</v>
      </c>
      <c r="L5577" s="444">
        <f t="shared" ca="1" si="207"/>
        <v>-216576338265373.88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-216576338265373.88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-902401409439.05774</v>
      </c>
      <c r="L5578" s="444">
        <f t="shared" ca="1" si="207"/>
        <v>-217478739674812.94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-217478739674812.94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-906161415311.72058</v>
      </c>
      <c r="L5579" s="444">
        <f t="shared" ca="1" si="207"/>
        <v>-218384901090124.66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-218384901090124.66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-909937087875.51941</v>
      </c>
      <c r="L5580" s="444">
        <f t="shared" ca="1" si="207"/>
        <v>-219294838178000.19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-219294838178000.19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-913728492408.33398</v>
      </c>
      <c r="L5581" s="444">
        <f t="shared" ca="1" si="207"/>
        <v>-220208566670408.53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-220208566670408.53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-917535694460.03564</v>
      </c>
      <c r="L5582" s="444">
        <f t="shared" ca="1" si="207"/>
        <v>-221126102364868.56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-221126102364868.56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-921358759853.61902</v>
      </c>
      <c r="L5583" s="444">
        <f t="shared" ca="1" si="207"/>
        <v>-222047461124722.19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-222047461124722.19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-925197754686.34241</v>
      </c>
      <c r="L5584" s="444">
        <f t="shared" ca="1" si="207"/>
        <v>-222972658879408.53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-222972658879408.53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-929052745330.8689</v>
      </c>
      <c r="L5585" s="444">
        <f t="shared" ca="1" si="207"/>
        <v>-223901711624739.41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-223901711624739.41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-932923798436.41406</v>
      </c>
      <c r="L5586" s="444">
        <f t="shared" ca="1" si="207"/>
        <v>-224834635423175.81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-224834635423175.81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-936810980929.89917</v>
      </c>
      <c r="L5587" s="444">
        <f t="shared" ca="1" si="207"/>
        <v>-225771446404105.72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-225771446404105.72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-940714360017.10718</v>
      </c>
      <c r="L5588" s="444">
        <f t="shared" ca="1" si="207"/>
        <v>-226712160764122.81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-226712160764122.81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-944634003183.84509</v>
      </c>
      <c r="L5589" s="444">
        <f t="shared" ca="1" si="207"/>
        <v>-227656794767306.66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-227656794767306.66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-948569978197.11108</v>
      </c>
      <c r="L5590" s="444">
        <f t="shared" ca="1" si="207"/>
        <v>-228605364745503.78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-228605364745503.78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-952522353106.26575</v>
      </c>
      <c r="L5591" s="444">
        <f t="shared" ca="1" si="207"/>
        <v>-229557887098610.06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-229557887098610.06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-956491196244.20862</v>
      </c>
      <c r="L5592" s="444">
        <f t="shared" ca="1" si="207"/>
        <v>-230514378294854.28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-230514378294854.28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-960476576228.55957</v>
      </c>
      <c r="L5593" s="444">
        <f t="shared" ca="1" si="207"/>
        <v>-231474854871082.84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-231474854871082.84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-964478561962.84521</v>
      </c>
      <c r="L5594" s="444">
        <f t="shared" ca="1" si="207"/>
        <v>-232439333433045.69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-232439333433045.69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-968497222637.69019</v>
      </c>
      <c r="L5595" s="444">
        <f t="shared" ca="1" si="207"/>
        <v>-233407830655683.38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-233407830655683.38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-972532627732.01404</v>
      </c>
      <c r="L5596" s="444">
        <f t="shared" ca="1" si="207"/>
        <v>-234380363283415.38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-234380363283415.38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-976584847014.23071</v>
      </c>
      <c r="L5597" s="444">
        <f t="shared" ca="1" si="207"/>
        <v>-235356948130429.59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-235356948130429.59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-980653950543.45667</v>
      </c>
      <c r="L5598" s="444">
        <f t="shared" ca="1" si="207"/>
        <v>-236337602080973.06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-236337602080973.06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-984740008670.72107</v>
      </c>
      <c r="L5599" s="444">
        <f t="shared" ca="1" si="207"/>
        <v>-237322342089643.78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-237322342089643.78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-988843092040.18237</v>
      </c>
      <c r="L5600" s="444">
        <f t="shared" ca="1" si="207"/>
        <v>-238311185181683.97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-238311185181683.97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-992963271590.34985</v>
      </c>
      <c r="L5601" s="444">
        <f t="shared" ca="1" si="207"/>
        <v>-239304148453274.31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-239304148453274.31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-997100618555.30969</v>
      </c>
      <c r="L5602" s="444">
        <f t="shared" ca="1" si="207"/>
        <v>-240301249071829.63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-240301249071829.63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-1001255204465.9568</v>
      </c>
      <c r="L5603" s="444">
        <f t="shared" ca="1" si="207"/>
        <v>-241302504276295.59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-241302504276295.59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-1005427101151.2316</v>
      </c>
      <c r="L5604" s="444">
        <f t="shared" ca="1" si="207"/>
        <v>-242307931377446.81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-242307931377446.81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-1009616380739.3617</v>
      </c>
      <c r="L5605" s="444">
        <f t="shared" ca="1" si="207"/>
        <v>-243317547758186.19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-243317547758186.19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-1013823115659.1091</v>
      </c>
      <c r="L5606" s="444">
        <f t="shared" ca="1" si="207"/>
        <v>-244331370873845.28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-244331370873845.28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-1018047378641.022</v>
      </c>
      <c r="L5607" s="444">
        <f t="shared" ca="1" si="207"/>
        <v>-245349418252486.31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-245349418252486.31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-1022289242718.6929</v>
      </c>
      <c r="L5608" s="444">
        <f t="shared" ca="1" si="207"/>
        <v>-246371707495205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-246371707495205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-1026548781230.0209</v>
      </c>
      <c r="L5609" s="444">
        <f t="shared" ca="1" si="207"/>
        <v>-247398256276435.03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-247398256276435.03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-1030826067818.4794</v>
      </c>
      <c r="L5610" s="444">
        <f t="shared" ca="1" si="207"/>
        <v>-248429082344253.5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-248429082344253.5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-1035121176434.3895</v>
      </c>
      <c r="L5611" s="444">
        <f t="shared" ca="1" si="207"/>
        <v>-249464203520687.88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-249464203520687.88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-1039434181336.1995</v>
      </c>
      <c r="L5612" s="444">
        <f t="shared" ca="1" si="207"/>
        <v>-250503637702024.06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-250503637702024.06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-1043765157091.767</v>
      </c>
      <c r="L5613" s="444">
        <f t="shared" ca="1" si="207"/>
        <v>-251547402859115.84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-251547402859115.84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-1048114178579.6492</v>
      </c>
      <c r="L5614" s="444">
        <f t="shared" ca="1" si="207"/>
        <v>-252595517037695.5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-252595517037695.5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-1052481320990.3978</v>
      </c>
      <c r="L5615" s="444">
        <f t="shared" ca="1" si="207"/>
        <v>-253647998358685.91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-253647998358685.91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-1056866659827.858</v>
      </c>
      <c r="L5616" s="444">
        <f t="shared" ca="1" si="207"/>
        <v>-254704865018513.75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-254704865018513.75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-1061270270910.4741</v>
      </c>
      <c r="L5617" s="444">
        <f t="shared" ca="1" si="207"/>
        <v>-255766135289424.22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-255766135289424.22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-1065692230372.601</v>
      </c>
      <c r="L5618" s="444">
        <f t="shared" ref="L5618:L5872" ca="1" si="212">I5618-J5618+K5618</f>
        <v>-256831827519796.81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-256831827519796.81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-1070132614665.8201</v>
      </c>
      <c r="L5619" s="444">
        <f t="shared" ca="1" si="212"/>
        <v>-257901960134462.63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-257901960134462.63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-1074591500560.2607</v>
      </c>
      <c r="L5620" s="444">
        <f t="shared" ca="1" si="212"/>
        <v>-258976551635022.88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-258976551635022.88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-1079068965145.9286</v>
      </c>
      <c r="L5621" s="444">
        <f t="shared" ca="1" si="212"/>
        <v>-260055620600168.81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-260055620600168.81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-1083565085834.0369</v>
      </c>
      <c r="L5622" s="444">
        <f t="shared" ca="1" si="212"/>
        <v>-261139185686002.84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-261139185686002.84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-1088079940358.3452</v>
      </c>
      <c r="L5623" s="444">
        <f t="shared" ca="1" si="212"/>
        <v>-262227265626361.19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-262227265626361.19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-1092613606776.5048</v>
      </c>
      <c r="L5624" s="444">
        <f t="shared" ca="1" si="212"/>
        <v>-263319879233137.69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-263319879233137.69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-1097166163471.4071</v>
      </c>
      <c r="L5625" s="444">
        <f t="shared" ca="1" si="212"/>
        <v>-264417045396609.09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-264417045396609.09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-1101737689152.5378</v>
      </c>
      <c r="L5626" s="444">
        <f t="shared" ca="1" si="212"/>
        <v>-265518783085761.63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-265518783085761.63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-1106328262857.3401</v>
      </c>
      <c r="L5627" s="444">
        <f t="shared" ca="1" si="212"/>
        <v>-266625111348618.97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-266625111348618.97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-1110937963952.5791</v>
      </c>
      <c r="L5628" s="444">
        <f t="shared" ca="1" si="212"/>
        <v>-267736049312571.56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-267736049312571.56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-1115566872135.7148</v>
      </c>
      <c r="L5629" s="444">
        <f t="shared" ca="1" si="212"/>
        <v>-268851616184707.28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-268851616184707.28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-1120215067436.2803</v>
      </c>
      <c r="L5630" s="444">
        <f t="shared" ca="1" si="212"/>
        <v>-269971831252143.56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-269971831252143.56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-1124882630217.2649</v>
      </c>
      <c r="L5631" s="444">
        <f t="shared" ca="1" si="212"/>
        <v>-271096713882360.81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-271096713882360.81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-1129569641176.5034</v>
      </c>
      <c r="L5632" s="444">
        <f t="shared" ca="1" si="212"/>
        <v>-272226283523537.31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-272226283523537.31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-1134276181348.072</v>
      </c>
      <c r="L5633" s="444">
        <f t="shared" ca="1" si="212"/>
        <v>-273360559704885.38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-273360559704885.38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-1139002332103.689</v>
      </c>
      <c r="L5634" s="444">
        <f t="shared" ca="1" si="212"/>
        <v>-274499562036989.06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-274499562036989.06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-1143748175154.1211</v>
      </c>
      <c r="L5635" s="444">
        <f t="shared" ca="1" si="212"/>
        <v>-275643310212143.19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-275643310212143.19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-1148513792550.5964</v>
      </c>
      <c r="L5636" s="444">
        <f t="shared" ca="1" si="212"/>
        <v>-276791824004693.78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-276791824004693.78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-1153299266686.2241</v>
      </c>
      <c r="L5637" s="444">
        <f t="shared" ca="1" si="212"/>
        <v>-277945123271380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-277945123271380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-1158104680297.4167</v>
      </c>
      <c r="L5638" s="444">
        <f t="shared" ca="1" si="212"/>
        <v>-279103227951677.41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-279103227951677.41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-1162930116465.3225</v>
      </c>
      <c r="L5639" s="444">
        <f t="shared" ca="1" si="212"/>
        <v>-280266158068142.72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-280266158068142.72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-1167775658617.2615</v>
      </c>
      <c r="L5640" s="444">
        <f t="shared" ca="1" si="212"/>
        <v>-281433933726759.97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-281433933726759.97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-1172641390528.1667</v>
      </c>
      <c r="L5641" s="444">
        <f t="shared" ca="1" si="212"/>
        <v>-282606575117288.13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-282606575117288.13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-1177527396322.0339</v>
      </c>
      <c r="L5642" s="444">
        <f t="shared" ca="1" si="212"/>
        <v>-283784102513610.19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-283784102513610.19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-1182433760473.3757</v>
      </c>
      <c r="L5643" s="444">
        <f t="shared" ca="1" si="212"/>
        <v>-284966536274083.56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-284966536274083.56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-1187360567808.6814</v>
      </c>
      <c r="L5644" s="444">
        <f t="shared" ca="1" si="212"/>
        <v>-286153896841892.25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-286153896841892.25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-1192307903507.8843</v>
      </c>
      <c r="L5645" s="444">
        <f t="shared" ca="1" si="212"/>
        <v>-287346204745400.13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-287346204745400.13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-1197275853105.8337</v>
      </c>
      <c r="L5646" s="444">
        <f t="shared" ca="1" si="212"/>
        <v>-288543480598505.94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-288543480598505.94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-1202264502493.7747</v>
      </c>
      <c r="L5647" s="444">
        <f t="shared" ca="1" si="212"/>
        <v>-289745745100999.69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-289745745100999.69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-1207273937920.832</v>
      </c>
      <c r="L5648" s="444">
        <f t="shared" ca="1" si="212"/>
        <v>-290953019038920.5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-290953019038920.5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-1212304245995.502</v>
      </c>
      <c r="L5649" s="444">
        <f t="shared" ca="1" si="212"/>
        <v>-292165323284916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-292165323284916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-1217355513687.1499</v>
      </c>
      <c r="L5650" s="444">
        <f t="shared" ca="1" si="212"/>
        <v>-293382678798603.13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-293382678798603.13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-1222427828327.5129</v>
      </c>
      <c r="L5651" s="444">
        <f t="shared" ca="1" si="212"/>
        <v>-294605106626930.63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-294605106626930.63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-1227521277612.2109</v>
      </c>
      <c r="L5652" s="444">
        <f t="shared" ca="1" si="212"/>
        <v>-295832627904542.81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-295832627904542.81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-1232635949602.2617</v>
      </c>
      <c r="L5653" s="444">
        <f t="shared" ca="1" si="212"/>
        <v>-297065263854145.06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-297065263854145.06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-1237771932725.6045</v>
      </c>
      <c r="L5654" s="444">
        <f t="shared" ca="1" si="212"/>
        <v>-298303035786870.69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-298303035786870.69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-1242929315778.6279</v>
      </c>
      <c r="L5655" s="444">
        <f t="shared" ca="1" si="212"/>
        <v>-299545965102649.31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-299545965102649.31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-1248108187927.7056</v>
      </c>
      <c r="L5656" s="444">
        <f t="shared" ca="1" si="212"/>
        <v>-300794073290577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-300794073290577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-1253308638710.7375</v>
      </c>
      <c r="L5657" s="444">
        <f t="shared" ca="1" si="212"/>
        <v>-302047381929287.75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-302047381929287.75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-1258530758038.699</v>
      </c>
      <c r="L5658" s="444">
        <f t="shared" ca="1" si="212"/>
        <v>-303305912687326.44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-303305912687326.44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-1263774636197.1934</v>
      </c>
      <c r="L5659" s="444">
        <f t="shared" ca="1" si="212"/>
        <v>-304569687323523.63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-304569687323523.63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-1269040363848.0151</v>
      </c>
      <c r="L5660" s="444">
        <f t="shared" ca="1" si="212"/>
        <v>-305838727687371.63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-305838727687371.63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-1274328032030.7151</v>
      </c>
      <c r="L5661" s="444">
        <f t="shared" ca="1" si="212"/>
        <v>-307113055719402.31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-307113055719402.31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-1279637732164.1763</v>
      </c>
      <c r="L5662" s="444">
        <f t="shared" ca="1" si="212"/>
        <v>-308392693451566.5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-308392693451566.5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-1284969556048.1938</v>
      </c>
      <c r="L5663" s="444">
        <f t="shared" ca="1" si="212"/>
        <v>-309677663007614.69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-309677663007614.69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-1290323595865.0613</v>
      </c>
      <c r="L5664" s="444">
        <f t="shared" ca="1" si="212"/>
        <v>-310967986603479.75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-310967986603479.75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-1295699944181.1655</v>
      </c>
      <c r="L5665" s="444">
        <f t="shared" ca="1" si="212"/>
        <v>-312263686547660.94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-312263686547660.94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-1301098693948.5872</v>
      </c>
      <c r="L5666" s="444">
        <f t="shared" ca="1" si="212"/>
        <v>-313564785241609.5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-313564785241609.5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-1306519938506.7063</v>
      </c>
      <c r="L5667" s="444">
        <f t="shared" ca="1" si="212"/>
        <v>-314871305180116.19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-314871305180116.19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-1311963771583.8174</v>
      </c>
      <c r="L5668" s="444">
        <f t="shared" ca="1" si="212"/>
        <v>-316183268951700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-316183268951700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-1317430287298.75</v>
      </c>
      <c r="L5669" s="444">
        <f t="shared" ca="1" si="212"/>
        <v>-317500699238998.75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-317500699238998.75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-1322919580162.4949</v>
      </c>
      <c r="L5670" s="444">
        <f t="shared" ca="1" si="212"/>
        <v>-318823618819161.25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-318823618819161.25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-1328431745079.8386</v>
      </c>
      <c r="L5671" s="444">
        <f t="shared" ca="1" si="212"/>
        <v>-320152050564241.06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-320152050564241.06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-1333966877351.0044</v>
      </c>
      <c r="L5672" s="444">
        <f t="shared" ca="1" si="212"/>
        <v>-321486017441592.06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-321486017441592.06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-1339525072673.3003</v>
      </c>
      <c r="L5673" s="444">
        <f t="shared" ca="1" si="212"/>
        <v>-322825542514265.38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-322825542514265.38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-1345106427142.7725</v>
      </c>
      <c r="L5674" s="444">
        <f t="shared" ca="1" si="212"/>
        <v>-324170648941408.13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-324170648941408.13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-1350711037255.8672</v>
      </c>
      <c r="L5675" s="444">
        <f t="shared" ca="1" si="212"/>
        <v>-325521359978664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-325521359978664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-1356338999911.1001</v>
      </c>
      <c r="L5676" s="444">
        <f t="shared" ca="1" si="212"/>
        <v>-326877698978575.13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-326877698978575.13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-1361990412410.7297</v>
      </c>
      <c r="L5677" s="444">
        <f t="shared" ca="1" si="212"/>
        <v>-328239689390985.88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-328239689390985.88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-1367665372462.4412</v>
      </c>
      <c r="L5678" s="444">
        <f t="shared" ca="1" si="212"/>
        <v>-329607354763448.31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-329607354763448.31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-1373363978181.0347</v>
      </c>
      <c r="L5679" s="444">
        <f t="shared" ca="1" si="212"/>
        <v>-330980718741629.38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-330980718741629.38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-1379086328090.1223</v>
      </c>
      <c r="L5680" s="444">
        <f t="shared" ca="1" si="212"/>
        <v>-332359805069719.5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-332359805069719.5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-1384832521123.8313</v>
      </c>
      <c r="L5681" s="444">
        <f t="shared" ca="1" si="212"/>
        <v>-333744637590843.31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-333744637590843.31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-1390602656628.5137</v>
      </c>
      <c r="L5682" s="444">
        <f t="shared" ca="1" si="212"/>
        <v>-335135240247471.81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-335135240247471.81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-1396396834364.4658</v>
      </c>
      <c r="L5683" s="444">
        <f t="shared" ca="1" si="212"/>
        <v>-336531637081836.25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-336531637081836.25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-1402215154507.6511</v>
      </c>
      <c r="L5684" s="444">
        <f t="shared" ca="1" si="212"/>
        <v>-337933852236343.88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-337933852236343.88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-1408057717651.4329</v>
      </c>
      <c r="L5685" s="444">
        <f t="shared" ca="1" si="212"/>
        <v>-339341909953995.31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-339341909953995.31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-1413924624808.3137</v>
      </c>
      <c r="L5686" s="444">
        <f t="shared" ca="1" si="212"/>
        <v>-340755834578803.63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-340755834578803.63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-1419815977411.6816</v>
      </c>
      <c r="L5687" s="444">
        <f t="shared" ca="1" si="212"/>
        <v>-342175650556215.31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-342175650556215.31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-1425731877317.5637</v>
      </c>
      <c r="L5688" s="444">
        <f t="shared" ca="1" si="212"/>
        <v>-343601382433532.88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-343601382433532.88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-1431672426806.387</v>
      </c>
      <c r="L5689" s="444">
        <f t="shared" ca="1" si="212"/>
        <v>-345033054860339.25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-345033054860339.25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-1437637728584.7468</v>
      </c>
      <c r="L5690" s="444">
        <f t="shared" ca="1" si="212"/>
        <v>-346470692588924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-346470692588924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-1443627885787.1833</v>
      </c>
      <c r="L5691" s="444">
        <f t="shared" ca="1" si="212"/>
        <v>-347914320474711.19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-347914320474711.19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-1449643001977.9634</v>
      </c>
      <c r="L5692" s="444">
        <f t="shared" ca="1" si="212"/>
        <v>-349363963476689.13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-349363963476689.13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-1455683181152.8713</v>
      </c>
      <c r="L5693" s="444">
        <f t="shared" ca="1" si="212"/>
        <v>-350819646657842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-350819646657842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-1461748527741.0083</v>
      </c>
      <c r="L5694" s="444">
        <f t="shared" ca="1" si="212"/>
        <v>-352281395185583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-352281395185583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-1467839146606.5957</v>
      </c>
      <c r="L5695" s="444">
        <f t="shared" ca="1" si="212"/>
        <v>-353749234332189.63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-353749234332189.63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-1473955143050.79</v>
      </c>
      <c r="L5696" s="444">
        <f t="shared" ca="1" si="212"/>
        <v>-355223189475240.44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-355223189475240.44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-1480096622813.5017</v>
      </c>
      <c r="L5697" s="444">
        <f t="shared" ca="1" si="212"/>
        <v>-356703286098053.94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-356703286098053.94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-1486263692075.2246</v>
      </c>
      <c r="L5698" s="444">
        <f t="shared" ca="1" si="212"/>
        <v>-358189549790129.19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-358189549790129.19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-1492456457458.8716</v>
      </c>
      <c r="L5699" s="444">
        <f t="shared" ca="1" si="212"/>
        <v>-359682006247588.06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-359682006247588.06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-1498675026031.6169</v>
      </c>
      <c r="L5700" s="444">
        <f t="shared" ca="1" si="212"/>
        <v>-361180681273619.69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-361180681273619.69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-1504919505306.7488</v>
      </c>
      <c r="L5701" s="444">
        <f t="shared" ca="1" si="212"/>
        <v>-362685600778926.44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-362685600778926.44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-1511190003245.5269</v>
      </c>
      <c r="L5702" s="444">
        <f t="shared" ca="1" si="212"/>
        <v>-364196790782171.94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-364196790782171.94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-1517486628259.0498</v>
      </c>
      <c r="L5703" s="444">
        <f t="shared" ca="1" si="212"/>
        <v>-365714277410431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-365714277410431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-1523809489210.1292</v>
      </c>
      <c r="L5704" s="444">
        <f t="shared" ca="1" si="212"/>
        <v>-367238086899641.13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-367238086899641.13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-1530158695415.1714</v>
      </c>
      <c r="L5705" s="444">
        <f t="shared" ca="1" si="212"/>
        <v>-368768245595056.31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-368768245595056.31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-1536534356646.0679</v>
      </c>
      <c r="L5706" s="444">
        <f t="shared" ca="1" si="212"/>
        <v>-370304779951702.38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-370304779951702.38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-1542936583132.0933</v>
      </c>
      <c r="L5707" s="444">
        <f t="shared" ca="1" si="212"/>
        <v>-371847716534834.44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-371847716534834.44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-1549365485561.8101</v>
      </c>
      <c r="L5708" s="444">
        <f t="shared" ca="1" si="212"/>
        <v>-373397082020396.25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-373397082020396.25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-1555821175084.9844</v>
      </c>
      <c r="L5709" s="444">
        <f t="shared" ca="1" si="212"/>
        <v>-374952903195481.25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-374952903195481.25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-1562303763314.5051</v>
      </c>
      <c r="L5710" s="444">
        <f t="shared" ca="1" si="212"/>
        <v>-376515206958795.75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-376515206958795.75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-1568813362328.3157</v>
      </c>
      <c r="L5711" s="444">
        <f t="shared" ca="1" si="212"/>
        <v>-378084020321124.06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-378084020321124.06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-1575350084671.3503</v>
      </c>
      <c r="L5712" s="444">
        <f t="shared" ca="1" si="212"/>
        <v>-379659370405795.44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-379659370405795.44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-1581914043357.481</v>
      </c>
      <c r="L5713" s="444">
        <f t="shared" ca="1" si="212"/>
        <v>-381241284449152.94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-381241284449152.94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-1588505351871.4705</v>
      </c>
      <c r="L5714" s="444">
        <f t="shared" ca="1" si="212"/>
        <v>-382829789801024.44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-382829789801024.44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-1595124124170.9351</v>
      </c>
      <c r="L5715" s="444">
        <f t="shared" ca="1" si="212"/>
        <v>-384424913925195.38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-384424913925195.38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-1601770474688.314</v>
      </c>
      <c r="L5716" s="444">
        <f t="shared" ca="1" si="212"/>
        <v>-386026684399883.69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-386026684399883.69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-1608444518332.8486</v>
      </c>
      <c r="L5717" s="444">
        <f t="shared" ca="1" si="212"/>
        <v>-387635128918216.56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-387635128918216.56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-1615146370492.5691</v>
      </c>
      <c r="L5718" s="444">
        <f t="shared" ca="1" si="212"/>
        <v>-389250275288709.13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-389250275288709.13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-1621876147036.2881</v>
      </c>
      <c r="L5719" s="444">
        <f t="shared" ca="1" si="212"/>
        <v>-390872151435745.44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-390872151435745.44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-1628633964315.606</v>
      </c>
      <c r="L5720" s="444">
        <f t="shared" ca="1" si="212"/>
        <v>-392500785400061.06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-392500785400061.06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-1635419939166.9211</v>
      </c>
      <c r="L5721" s="444">
        <f t="shared" ca="1" si="212"/>
        <v>-394136205339228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-394136205339228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-1642234188913.45</v>
      </c>
      <c r="L5722" s="444">
        <f t="shared" ca="1" si="212"/>
        <v>-395778439528141.44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-395778439528141.44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-1649076831367.2559</v>
      </c>
      <c r="L5723" s="444">
        <f t="shared" ca="1" si="212"/>
        <v>-397427516359508.69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-397427516359508.69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-1655947984831.2861</v>
      </c>
      <c r="L5724" s="444">
        <f t="shared" ca="1" si="212"/>
        <v>-399083464344340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-399083464344340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-1662847768101.4167</v>
      </c>
      <c r="L5725" s="444">
        <f t="shared" ca="1" si="212"/>
        <v>-400746312112441.44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-400746312112441.44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-1669776300468.5059</v>
      </c>
      <c r="L5726" s="444">
        <f t="shared" ca="1" si="212"/>
        <v>-402416088412909.94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-402416088412909.94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-1676733701720.458</v>
      </c>
      <c r="L5727" s="444">
        <f t="shared" ca="1" si="212"/>
        <v>-404092822114630.38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-404092822114630.38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-1683720092144.2932</v>
      </c>
      <c r="L5728" s="444">
        <f t="shared" ca="1" si="212"/>
        <v>-405776542206774.69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-405776542206774.69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-1690735592528.2278</v>
      </c>
      <c r="L5729" s="444">
        <f t="shared" ca="1" si="212"/>
        <v>-407467277799302.94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-407467277799302.94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-1697780324163.7622</v>
      </c>
      <c r="L5730" s="444">
        <f t="shared" ca="1" si="212"/>
        <v>-409165058123466.69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-409165058123466.69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-1704854408847.7778</v>
      </c>
      <c r="L5731" s="444">
        <f t="shared" ca="1" si="212"/>
        <v>-410869912532314.44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-410869912532314.44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-1711957968884.6436</v>
      </c>
      <c r="L5732" s="444">
        <f t="shared" ca="1" si="212"/>
        <v>-412581870501199.06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-412581870501199.06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-1719091127088.3293</v>
      </c>
      <c r="L5733" s="444">
        <f t="shared" ca="1" si="212"/>
        <v>-414300961628287.38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-414300961628287.38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-1726254006784.5308</v>
      </c>
      <c r="L5734" s="444">
        <f t="shared" ca="1" si="212"/>
        <v>-416027215635071.88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-416027215635071.88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-1733446731812.7996</v>
      </c>
      <c r="L5735" s="444">
        <f t="shared" ca="1" si="212"/>
        <v>-417760662366884.69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-417760662366884.69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-1740669426528.6863</v>
      </c>
      <c r="L5736" s="444">
        <f t="shared" ca="1" si="212"/>
        <v>-419501331793413.38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-419501331793413.38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-1747922215805.8892</v>
      </c>
      <c r="L5737" s="444">
        <f t="shared" ca="1" si="212"/>
        <v>-421249254009219.25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-421249254009219.25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-1755205225038.4136</v>
      </c>
      <c r="L5738" s="444">
        <f t="shared" ca="1" si="212"/>
        <v>-423004459234257.69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-423004459234257.69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-1762518580142.7402</v>
      </c>
      <c r="L5739" s="444">
        <f t="shared" ca="1" si="212"/>
        <v>-424766977814400.44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-424766977814400.44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-1769862407560.0017</v>
      </c>
      <c r="L5740" s="444">
        <f t="shared" ca="1" si="212"/>
        <v>-426536840221960.44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-426536840221960.44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-1777236834258.1685</v>
      </c>
      <c r="L5741" s="444">
        <f t="shared" ca="1" si="212"/>
        <v>-428314077056218.63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-428314077056218.63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-1784641987734.2441</v>
      </c>
      <c r="L5742" s="444">
        <f t="shared" ca="1" si="212"/>
        <v>-430098719043952.88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-430098719043952.88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-1792077996016.4702</v>
      </c>
      <c r="L5743" s="444">
        <f t="shared" ca="1" si="212"/>
        <v>-431890797039969.38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-431890797039969.38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-1799544987666.5391</v>
      </c>
      <c r="L5744" s="444">
        <f t="shared" ca="1" si="212"/>
        <v>-433690342027635.94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-433690342027635.94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-1807043091781.8164</v>
      </c>
      <c r="L5745" s="444">
        <f t="shared" ca="1" si="212"/>
        <v>-435497385119417.75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-435497385119417.75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-1814572437997.574</v>
      </c>
      <c r="L5746" s="444">
        <f t="shared" ca="1" si="212"/>
        <v>-437311957557415.31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-437311957557415.31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-1822133156489.2305</v>
      </c>
      <c r="L5747" s="444">
        <f t="shared" ca="1" si="212"/>
        <v>-439134090713904.56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-439134090713904.56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-1829725377974.6023</v>
      </c>
      <c r="L5748" s="444">
        <f t="shared" ca="1" si="212"/>
        <v>-440963816091879.19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-440963816091879.19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-1837349233716.1633</v>
      </c>
      <c r="L5749" s="444">
        <f t="shared" ca="1" si="212"/>
        <v>-442801165325595.38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-442801165325595.38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-1845004855523.3137</v>
      </c>
      <c r="L5750" s="444">
        <f t="shared" ca="1" si="212"/>
        <v>-444646170181118.69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-444646170181118.69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-1852692375754.6611</v>
      </c>
      <c r="L5751" s="444">
        <f t="shared" ca="1" si="212"/>
        <v>-446498862556873.38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-446498862556873.38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-1860411927320.3057</v>
      </c>
      <c r="L5752" s="444">
        <f t="shared" ca="1" si="212"/>
        <v>-448359274484193.69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-448359274484193.69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-1868163643684.1406</v>
      </c>
      <c r="L5753" s="444">
        <f t="shared" ca="1" si="212"/>
        <v>-450227438127877.81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-450227438127877.81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-1875947658866.1572</v>
      </c>
      <c r="L5754" s="444">
        <f t="shared" ca="1" si="212"/>
        <v>-452103385786744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-452103385786744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-1883764107444.7666</v>
      </c>
      <c r="L5755" s="444">
        <f t="shared" ca="1" si="212"/>
        <v>-453987149894188.75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-453987149894188.75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-1891613124559.1199</v>
      </c>
      <c r="L5756" s="444">
        <f t="shared" ca="1" si="212"/>
        <v>-455878763018747.88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-455878763018747.88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-1899494845911.4495</v>
      </c>
      <c r="L5757" s="444">
        <f t="shared" ca="1" si="212"/>
        <v>-457778257864659.31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-457778257864659.31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-1907409407769.4138</v>
      </c>
      <c r="L5758" s="444">
        <f t="shared" ca="1" si="212"/>
        <v>-459685667272428.75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-459685667272428.75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-1915356946968.4534</v>
      </c>
      <c r="L5759" s="444">
        <f t="shared" ca="1" si="212"/>
        <v>-461601024219397.19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-461601024219397.19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-1923337600914.155</v>
      </c>
      <c r="L5760" s="444">
        <f t="shared" ca="1" si="212"/>
        <v>-463524361820311.31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-463524361820311.31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-1931351507584.6304</v>
      </c>
      <c r="L5761" s="444">
        <f t="shared" ca="1" si="212"/>
        <v>-465455713327895.94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-465455713327895.94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-1939398805532.8994</v>
      </c>
      <c r="L5762" s="444">
        <f t="shared" ca="1" si="212"/>
        <v>-467395112133428.81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-467395112133428.81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-1947479633889.2866</v>
      </c>
      <c r="L5763" s="444">
        <f t="shared" ca="1" si="212"/>
        <v>-469342591767318.13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-469342591767318.13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-1955594132363.8254</v>
      </c>
      <c r="L5764" s="444">
        <f t="shared" ca="1" si="212"/>
        <v>-471298185899681.94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-471298185899681.94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-1963742441248.6748</v>
      </c>
      <c r="L5765" s="444">
        <f t="shared" ca="1" si="212"/>
        <v>-473261928340930.63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-473261928340930.63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-1971924701420.5439</v>
      </c>
      <c r="L5766" s="444">
        <f t="shared" ca="1" si="212"/>
        <v>-475233853042351.19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-475233853042351.19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-1980141054343.1299</v>
      </c>
      <c r="L5767" s="444">
        <f t="shared" ca="1" si="212"/>
        <v>-477213994096694.31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-477213994096694.31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-1988391642069.5596</v>
      </c>
      <c r="L5768" s="444">
        <f t="shared" ca="1" si="212"/>
        <v>-479202385738763.88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-479202385738763.88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-1996676607244.8491</v>
      </c>
      <c r="L5769" s="444">
        <f t="shared" ca="1" si="212"/>
        <v>-481199062346008.75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-481199062346008.75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-2004996093108.3694</v>
      </c>
      <c r="L5770" s="444">
        <f t="shared" ca="1" si="212"/>
        <v>-483204058439117.13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-483204058439117.13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-2013350243496.3213</v>
      </c>
      <c r="L5771" s="444">
        <f t="shared" ca="1" si="212"/>
        <v>-485217408682613.44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-485217408682613.44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-2021739202844.2227</v>
      </c>
      <c r="L5772" s="444">
        <f t="shared" ca="1" si="212"/>
        <v>-487239147885457.69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-487239147885457.69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-2030163116189.4067</v>
      </c>
      <c r="L5773" s="444">
        <f t="shared" ca="1" si="212"/>
        <v>-489269311001647.13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-489269311001647.13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-2038622129173.5295</v>
      </c>
      <c r="L5774" s="444">
        <f t="shared" ca="1" si="212"/>
        <v>-491307933130820.63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-491307933130820.63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-2047116388045.0857</v>
      </c>
      <c r="L5775" s="444">
        <f t="shared" ca="1" si="212"/>
        <v>-493355049518865.69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-493355049518865.69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-2055646039661.9404</v>
      </c>
      <c r="L5776" s="444">
        <f t="shared" ca="1" si="212"/>
        <v>-495410695558527.63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-495410695558527.63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-2064211231493.8647</v>
      </c>
      <c r="L5777" s="444">
        <f t="shared" ca="1" si="212"/>
        <v>-497474906790021.5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-497474906790021.5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-2072812111625.0896</v>
      </c>
      <c r="L5778" s="444">
        <f t="shared" ca="1" si="212"/>
        <v>-499547718901646.56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-499547718901646.56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-2081448828756.8608</v>
      </c>
      <c r="L5779" s="444">
        <f t="shared" ca="1" si="212"/>
        <v>-501629167730403.44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-501629167730403.44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-2090121532210.0144</v>
      </c>
      <c r="L5780" s="444">
        <f t="shared" ca="1" si="212"/>
        <v>-503719289262613.44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-503719289262613.44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-2098830371927.5559</v>
      </c>
      <c r="L5781" s="444">
        <f t="shared" ca="1" si="212"/>
        <v>-505818119634541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-505818119634541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-2107575498477.2542</v>
      </c>
      <c r="L5782" s="444">
        <f t="shared" ca="1" si="212"/>
        <v>-507925695133018.25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-507925695133018.25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-2116357063054.2427</v>
      </c>
      <c r="L5783" s="444">
        <f t="shared" ca="1" si="212"/>
        <v>-510042052196072.5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-510042052196072.5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-2125175217483.6355</v>
      </c>
      <c r="L5784" s="444">
        <f t="shared" ca="1" si="212"/>
        <v>-512167227413556.13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-512167227413556.13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-2134030114223.1504</v>
      </c>
      <c r="L5785" s="444">
        <f t="shared" ca="1" si="212"/>
        <v>-514301257527779.25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-514301257527779.25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-2142921906365.7471</v>
      </c>
      <c r="L5786" s="444">
        <f t="shared" ca="1" si="212"/>
        <v>-516444179434145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-516444179434145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-2151850747642.2708</v>
      </c>
      <c r="L5787" s="444">
        <f t="shared" ca="1" si="212"/>
        <v>-518596030181787.25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-518596030181787.25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-2160816792424.1135</v>
      </c>
      <c r="L5788" s="444">
        <f t="shared" ca="1" si="212"/>
        <v>-520756846974211.38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-520756846974211.38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-2169820195725.8806</v>
      </c>
      <c r="L5789" s="444">
        <f t="shared" ca="1" si="212"/>
        <v>-522926667169937.25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-522926667169937.25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-2178861113208.0718</v>
      </c>
      <c r="L5790" s="444">
        <f t="shared" ca="1" si="212"/>
        <v>-525105528283145.31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-525105528283145.31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-2187939701179.7722</v>
      </c>
      <c r="L5791" s="444">
        <f t="shared" ca="1" si="212"/>
        <v>-527293467984325.06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-527293467984325.06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-2197056116601.3545</v>
      </c>
      <c r="L5792" s="444">
        <f t="shared" ca="1" si="212"/>
        <v>-529490524100926.44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-529490524100926.44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-2206210517087.1934</v>
      </c>
      <c r="L5793" s="444">
        <f t="shared" ca="1" si="212"/>
        <v>-531696734618013.63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-531696734618013.63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-2215403060908.3901</v>
      </c>
      <c r="L5794" s="444">
        <f t="shared" ca="1" si="212"/>
        <v>-533912137678922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-533912137678922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-2224633906995.5078</v>
      </c>
      <c r="L5795" s="444">
        <f t="shared" ca="1" si="212"/>
        <v>-536136771585917.5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-536136771585917.5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-2233903214941.3228</v>
      </c>
      <c r="L5796" s="444">
        <f t="shared" ca="1" si="212"/>
        <v>-538370674800858.81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-538370674800858.81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-2243211145003.5786</v>
      </c>
      <c r="L5797" s="444">
        <f t="shared" ca="1" si="212"/>
        <v>-540613885945862.38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-540613885945862.38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-2252557858107.7598</v>
      </c>
      <c r="L5798" s="444">
        <f t="shared" ca="1" si="212"/>
        <v>-542866443803970.13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-542866443803970.13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-2261943515849.875</v>
      </c>
      <c r="L5799" s="444">
        <f t="shared" ca="1" si="212"/>
        <v>-545128387319820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-545128387319820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-2271368280499.25</v>
      </c>
      <c r="L5800" s="444">
        <f t="shared" ca="1" si="212"/>
        <v>-547399755600319.25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-547399755600319.25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-2280832315001.3306</v>
      </c>
      <c r="L5801" s="444">
        <f t="shared" ca="1" si="212"/>
        <v>-549680587915320.56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-549680587915320.56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-2290335782980.5024</v>
      </c>
      <c r="L5802" s="444">
        <f t="shared" ca="1" si="212"/>
        <v>-551970923698301.06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-551970923698301.06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-2299878848742.9214</v>
      </c>
      <c r="L5803" s="444">
        <f t="shared" ca="1" si="212"/>
        <v>-554270802547044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-554270802547044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-2309461677279.3501</v>
      </c>
      <c r="L5804" s="444">
        <f t="shared" ca="1" si="212"/>
        <v>-556580264224323.38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-556580264224323.38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-2319084434268.0137</v>
      </c>
      <c r="L5805" s="444">
        <f t="shared" ca="1" si="212"/>
        <v>-558899348658591.38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-558899348658591.38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-2328747286077.4639</v>
      </c>
      <c r="L5806" s="444">
        <f t="shared" ca="1" si="212"/>
        <v>-561228095944668.81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-561228095944668.81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-2338450399769.4531</v>
      </c>
      <c r="L5807" s="444">
        <f t="shared" ca="1" si="212"/>
        <v>-563566546344438.25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-563566546344438.25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-2348193943101.8262</v>
      </c>
      <c r="L5808" s="444">
        <f t="shared" ca="1" si="212"/>
        <v>-565914740287540.13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-565914740287540.13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-2357978084531.417</v>
      </c>
      <c r="L5809" s="444">
        <f t="shared" ca="1" si="212"/>
        <v>-568272718372071.5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-568272718372071.5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-2367802993216.9644</v>
      </c>
      <c r="L5810" s="444">
        <f t="shared" ca="1" si="212"/>
        <v>-570640521365288.5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-570640521365288.5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-2377668839022.0352</v>
      </c>
      <c r="L5811" s="444">
        <f t="shared" ca="1" si="212"/>
        <v>-573018190204310.5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-573018190204310.5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-2387575792517.9604</v>
      </c>
      <c r="L5812" s="444">
        <f t="shared" ca="1" si="212"/>
        <v>-575405765996828.5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-575405765996828.5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-2397524024986.7852</v>
      </c>
      <c r="L5813" s="444">
        <f t="shared" ca="1" si="212"/>
        <v>-577803290021815.25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-577803290021815.25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-2407513708424.23</v>
      </c>
      <c r="L5814" s="444">
        <f t="shared" ca="1" si="212"/>
        <v>-580210803730239.5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-580210803730239.5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-2417545015542.6646</v>
      </c>
      <c r="L5815" s="444">
        <f t="shared" ca="1" si="212"/>
        <v>-582628348745782.13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-582628348745782.13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-2427618119774.0923</v>
      </c>
      <c r="L5816" s="444">
        <f t="shared" ca="1" si="212"/>
        <v>-585055966865556.25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-585055966865556.25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-2437733195273.1509</v>
      </c>
      <c r="L5817" s="444">
        <f t="shared" ca="1" si="212"/>
        <v>-587493700060829.38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-587493700060829.38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-2447890416920.1226</v>
      </c>
      <c r="L5818" s="444">
        <f t="shared" ca="1" si="212"/>
        <v>-589941590477749.5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-589941590477749.5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-2458089960323.9561</v>
      </c>
      <c r="L5819" s="444">
        <f t="shared" ca="1" si="212"/>
        <v>-592399680438073.5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-592399680438073.5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-2468332001825.3062</v>
      </c>
      <c r="L5820" s="444">
        <f t="shared" ca="1" si="212"/>
        <v>-594868012439898.75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-594868012439898.75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-2478616718499.5781</v>
      </c>
      <c r="L5821" s="444">
        <f t="shared" ca="1" si="212"/>
        <v>-597346629158398.38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-597346629158398.38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-2488944288159.9932</v>
      </c>
      <c r="L5822" s="444">
        <f t="shared" ca="1" si="212"/>
        <v>-599835573446558.38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-599835573446558.38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-2499314889360.6597</v>
      </c>
      <c r="L5823" s="444">
        <f t="shared" ca="1" si="212"/>
        <v>-602334888335919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-602334888335919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-2509728701399.6626</v>
      </c>
      <c r="L5824" s="444">
        <f t="shared" ca="1" si="212"/>
        <v>-604844617037318.63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-604844617037318.63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-2520185904322.1611</v>
      </c>
      <c r="L5825" s="444">
        <f t="shared" ca="1" si="212"/>
        <v>-607364802941640.75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-607364802941640.75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-2530686678923.5029</v>
      </c>
      <c r="L5826" s="444">
        <f t="shared" ca="1" si="212"/>
        <v>-609895489620564.25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-609895489620564.25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-2541231206752.3511</v>
      </c>
      <c r="L5827" s="444">
        <f t="shared" ca="1" si="212"/>
        <v>-612436720827316.63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-612436720827316.63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-2551819670113.8193</v>
      </c>
      <c r="L5828" s="444">
        <f t="shared" ca="1" si="212"/>
        <v>-614988540497430.5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-614988540497430.5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-2562452252072.627</v>
      </c>
      <c r="L5829" s="444">
        <f t="shared" ca="1" si="212"/>
        <v>-617550992749503.13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-617550992749503.13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-2573129136456.2632</v>
      </c>
      <c r="L5830" s="444">
        <f t="shared" ca="1" si="212"/>
        <v>-620124121885959.38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-620124121885959.38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-2583850507858.1641</v>
      </c>
      <c r="L5831" s="444">
        <f t="shared" ca="1" si="212"/>
        <v>-622707972393817.5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-622707972393817.5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-2594616551640.9063</v>
      </c>
      <c r="L5832" s="444">
        <f t="shared" ca="1" si="212"/>
        <v>-625302588945458.38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-625302588945458.38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-2605427453939.4097</v>
      </c>
      <c r="L5833" s="444">
        <f t="shared" ca="1" si="212"/>
        <v>-627908016399397.75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-627908016399397.75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-2616283401664.1572</v>
      </c>
      <c r="L5834" s="444">
        <f t="shared" ca="1" si="212"/>
        <v>-630524299801061.88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-630524299801061.88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-2627184582504.4243</v>
      </c>
      <c r="L5835" s="444">
        <f t="shared" ca="1" si="212"/>
        <v>-633151484383566.25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-633151484383566.25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-2638131184931.5259</v>
      </c>
      <c r="L5836" s="444">
        <f t="shared" ca="1" si="212"/>
        <v>-635789615568497.75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-635789615568497.75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-2649123398202.0737</v>
      </c>
      <c r="L5837" s="444">
        <f t="shared" ca="1" si="212"/>
        <v>-638438738966699.88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-638438738966699.88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-2660161412361.2495</v>
      </c>
      <c r="L5838" s="444">
        <f t="shared" ca="1" si="212"/>
        <v>-641098900379061.13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-641098900379061.13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-2671245418246.0879</v>
      </c>
      <c r="L5839" s="444">
        <f t="shared" ca="1" si="212"/>
        <v>-643770145797307.25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-643770145797307.25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-2682375607488.7803</v>
      </c>
      <c r="L5840" s="444">
        <f t="shared" ca="1" si="212"/>
        <v>-646452521404796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-646452521404796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-2693552172519.9834</v>
      </c>
      <c r="L5841" s="444">
        <f t="shared" ca="1" si="212"/>
        <v>-649146073577316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-649146073577316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-2704775306572.1499</v>
      </c>
      <c r="L5842" s="444">
        <f t="shared" ca="1" si="212"/>
        <v>-651850848883888.13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-651850848883888.13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-2716045203682.8672</v>
      </c>
      <c r="L5843" s="444">
        <f t="shared" ca="1" si="212"/>
        <v>-654566894087571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-654566894087571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-2727362058698.2124</v>
      </c>
      <c r="L5844" s="444">
        <f t="shared" ca="1" si="212"/>
        <v>-657294256146269.25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-657294256146269.25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-2738726067276.1221</v>
      </c>
      <c r="L5845" s="444">
        <f t="shared" ca="1" si="212"/>
        <v>-660032982213545.38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-660032982213545.38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-2750137425889.7725</v>
      </c>
      <c r="L5846" s="444">
        <f t="shared" ca="1" si="212"/>
        <v>-662783119639435.13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-662783119639435.13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-2761596331830.9795</v>
      </c>
      <c r="L5847" s="444">
        <f t="shared" ca="1" si="212"/>
        <v>-665544715971266.13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-665544715971266.13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-2773102983213.6089</v>
      </c>
      <c r="L5848" s="444">
        <f t="shared" ca="1" si="212"/>
        <v>-668317818954479.75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-668317818954479.75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-2784657578976.999</v>
      </c>
      <c r="L5849" s="444">
        <f t="shared" ca="1" si="212"/>
        <v>-671102476533456.75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-671102476533456.75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-2796260318889.4033</v>
      </c>
      <c r="L5850" s="444">
        <f t="shared" ca="1" si="212"/>
        <v>-673898736852346.13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-673898736852346.13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-2807911403551.4424</v>
      </c>
      <c r="L5851" s="444">
        <f t="shared" ca="1" si="212"/>
        <v>-676706648255897.63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-676706648255897.63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-2819611034399.5732</v>
      </c>
      <c r="L5852" s="444">
        <f t="shared" ca="1" si="212"/>
        <v>-679526259290297.25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-679526259290297.25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-2831359413709.5718</v>
      </c>
      <c r="L5853" s="444">
        <f t="shared" ca="1" si="212"/>
        <v>-682357618704006.88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-682357618704006.88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-2843156744600.0288</v>
      </c>
      <c r="L5854" s="444">
        <f t="shared" ca="1" si="212"/>
        <v>-685200775448606.88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-685200775448606.88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-2855003231035.8618</v>
      </c>
      <c r="L5855" s="444">
        <f t="shared" ca="1" si="212"/>
        <v>-688055778679642.75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-688055778679642.75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-2866899077831.8447</v>
      </c>
      <c r="L5856" s="444">
        <f t="shared" ca="1" si="212"/>
        <v>-690922677757474.63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-690922677757474.63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-2878844490656.144</v>
      </c>
      <c r="L5857" s="444">
        <f t="shared" ca="1" si="212"/>
        <v>-693801522248130.75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-693801522248130.75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-2890839676033.8779</v>
      </c>
      <c r="L5858" s="444">
        <f t="shared" ca="1" si="212"/>
        <v>-696692361924164.63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-696692361924164.63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-2902884841350.686</v>
      </c>
      <c r="L5859" s="444">
        <f t="shared" ca="1" si="212"/>
        <v>-699595246765515.25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-699595246765515.25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-2914980194856.3135</v>
      </c>
      <c r="L5860" s="444">
        <f t="shared" ca="1" si="212"/>
        <v>-702510226960371.63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-702510226960371.63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-2927125945668.2148</v>
      </c>
      <c r="L5861" s="444">
        <f t="shared" ca="1" si="212"/>
        <v>-705437352906039.88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-705437352906039.88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-2939322303775.166</v>
      </c>
      <c r="L5862" s="444">
        <f t="shared" ca="1" si="212"/>
        <v>-708376675209815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-708376675209815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-2951569480040.896</v>
      </c>
      <c r="L5863" s="444">
        <f t="shared" ca="1" si="212"/>
        <v>-711328244689855.88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-711328244689855.88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-2963867686207.7329</v>
      </c>
      <c r="L5864" s="444">
        <f t="shared" ca="1" si="212"/>
        <v>-714292112376063.63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-714292112376063.63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-2976217134900.2651</v>
      </c>
      <c r="L5865" s="444">
        <f t="shared" ca="1" si="212"/>
        <v>-717268329510963.88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-717268329510963.88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-2988618039629.0161</v>
      </c>
      <c r="L5866" s="444">
        <f t="shared" ca="1" si="212"/>
        <v>-720256947550592.88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-720256947550592.88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-3001070614794.1367</v>
      </c>
      <c r="L5867" s="444">
        <f t="shared" ca="1" si="212"/>
        <v>-723258018165387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-723258018165387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-3013575075689.1123</v>
      </c>
      <c r="L5868" s="444">
        <f t="shared" ca="1" si="212"/>
        <v>-726271593241076.13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-726271593241076.13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-3026131638504.4839</v>
      </c>
      <c r="L5869" s="444">
        <f t="shared" ca="1" si="212"/>
        <v>-729297724879580.63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-729297724879580.63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-3038740520331.5859</v>
      </c>
      <c r="L5870" s="444">
        <f t="shared" ca="1" si="212"/>
        <v>-732336465399912.25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-732336465399912.25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-3051401939166.3008</v>
      </c>
      <c r="L5871" s="444">
        <f t="shared" ca="1" si="212"/>
        <v>-735387867339078.5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-735387867339078.5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-3064116113912.8271</v>
      </c>
      <c r="L5872" s="444">
        <f t="shared" ca="1" si="212"/>
        <v>-738451983452991.38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-738451983452991.38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-3076883264387.4639</v>
      </c>
      <c r="L5873" s="444">
        <f t="shared" ref="L5873:L6127" ca="1" si="217">I5873-J5873+K5873</f>
        <v>-741528866717378.88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-741528866717378.88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-3089703611322.4121</v>
      </c>
      <c r="L5874" s="444">
        <f t="shared" ca="1" si="217"/>
        <v>-744618570328701.25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-744618570328701.25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-3102577376369.5884</v>
      </c>
      <c r="L5875" s="444">
        <f t="shared" ca="1" si="217"/>
        <v>-747721147705070.88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-747721147705070.88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-3115504782104.4619</v>
      </c>
      <c r="L5876" s="444">
        <f t="shared" ca="1" si="217"/>
        <v>-750836652487175.38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-750836652487175.38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-3128486052029.8975</v>
      </c>
      <c r="L5877" s="444">
        <f t="shared" ca="1" si="217"/>
        <v>-753965138539205.25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-753965138539205.25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-3141521410580.022</v>
      </c>
      <c r="L5878" s="444">
        <f t="shared" ca="1" si="217"/>
        <v>-757106659949785.25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-757106659949785.25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-3154611083124.105</v>
      </c>
      <c r="L5879" s="444">
        <f t="shared" ca="1" si="217"/>
        <v>-760261271032909.38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-760261271032909.38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-3167755295970.4556</v>
      </c>
      <c r="L5880" s="444">
        <f t="shared" ca="1" si="217"/>
        <v>-763429026328879.88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-763429026328879.88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-3180954276370.333</v>
      </c>
      <c r="L5881" s="444">
        <f t="shared" ca="1" si="217"/>
        <v>-766609980605250.25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-766609980605250.25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-3194208252521.876</v>
      </c>
      <c r="L5882" s="444">
        <f t="shared" ca="1" si="217"/>
        <v>-769804188857772.13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-769804188857772.13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-3207517453574.0503</v>
      </c>
      <c r="L5883" s="444">
        <f t="shared" ca="1" si="217"/>
        <v>-773011706311346.13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-773011706311346.13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-3220882109630.6089</v>
      </c>
      <c r="L5884" s="444">
        <f t="shared" ca="1" si="217"/>
        <v>-776232588420976.75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-776232588420976.75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-3234302451754.0698</v>
      </c>
      <c r="L5885" s="444">
        <f t="shared" ca="1" si="217"/>
        <v>-779466890872730.88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-779466890872730.88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-3247778711969.7119</v>
      </c>
      <c r="L5886" s="444">
        <f t="shared" ca="1" si="217"/>
        <v>-782714669584700.63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-782714669584700.63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-3261311123269.5859</v>
      </c>
      <c r="L5887" s="444">
        <f t="shared" ca="1" si="217"/>
        <v>-785975980707970.25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-785975980707970.25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-3274899919616.5425</v>
      </c>
      <c r="L5888" s="444">
        <f t="shared" ca="1" si="217"/>
        <v>-789250880627586.75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-789250880627586.75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-3288545335948.2783</v>
      </c>
      <c r="L5889" s="444">
        <f t="shared" ca="1" si="217"/>
        <v>-792539425963535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-792539425963535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-3302247608181.396</v>
      </c>
      <c r="L5890" s="444">
        <f t="shared" ca="1" si="217"/>
        <v>-795841673571716.38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-795841673571716.38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-3316006973215.4849</v>
      </c>
      <c r="L5891" s="444">
        <f t="shared" ca="1" si="217"/>
        <v>-799157680544931.88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-799157680544931.88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-3329823668937.2163</v>
      </c>
      <c r="L5892" s="444">
        <f t="shared" ca="1" si="217"/>
        <v>-802487504213869.13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-802487504213869.13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-3343697934224.4546</v>
      </c>
      <c r="L5893" s="444">
        <f t="shared" ca="1" si="217"/>
        <v>-805831202148093.63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-805831202148093.63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-3357630008950.3901</v>
      </c>
      <c r="L5894" s="444">
        <f t="shared" ca="1" si="217"/>
        <v>-809188832157044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-809188832157044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-3371620133987.6831</v>
      </c>
      <c r="L5895" s="444">
        <f t="shared" ca="1" si="217"/>
        <v>-812560452291031.63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-812560452291031.63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-3385668551212.6318</v>
      </c>
      <c r="L5896" s="444">
        <f t="shared" ca="1" si="217"/>
        <v>-815946120842244.25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-815946120842244.25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-3399775503509.3511</v>
      </c>
      <c r="L5897" s="444">
        <f t="shared" ca="1" si="217"/>
        <v>-819345896345753.63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-819345896345753.63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-3413941234773.9736</v>
      </c>
      <c r="L5898" s="444">
        <f t="shared" ca="1" si="217"/>
        <v>-822759837580527.63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-822759837580527.63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-3428165989918.8652</v>
      </c>
      <c r="L5899" s="444">
        <f t="shared" ca="1" si="217"/>
        <v>-826188003570446.5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-826188003570446.5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-3442450014876.8604</v>
      </c>
      <c r="L5900" s="444">
        <f t="shared" ca="1" si="217"/>
        <v>-829630453585323.38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-829630453585323.38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-3456793556605.5142</v>
      </c>
      <c r="L5901" s="444">
        <f t="shared" ca="1" si="217"/>
        <v>-833087247141928.88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-833087247141928.88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-3471196863091.3701</v>
      </c>
      <c r="L5902" s="444">
        <f t="shared" ca="1" si="217"/>
        <v>-836558444005020.25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-836558444005020.25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-3485660183354.251</v>
      </c>
      <c r="L5903" s="444">
        <f t="shared" ca="1" si="217"/>
        <v>-840044104188374.5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-840044104188374.5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-3500183767451.5605</v>
      </c>
      <c r="L5904" s="444">
        <f t="shared" ca="1" si="217"/>
        <v>-843544287955826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-843544287955826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-3514767866482.6084</v>
      </c>
      <c r="L5905" s="444">
        <f t="shared" ca="1" si="217"/>
        <v>-847059055822308.63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-847059055822308.63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-3529412732592.9526</v>
      </c>
      <c r="L5906" s="444">
        <f t="shared" ca="1" si="217"/>
        <v>-850588468554901.63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-850588468554901.63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-3544118618978.7568</v>
      </c>
      <c r="L5907" s="444">
        <f t="shared" ca="1" si="217"/>
        <v>-854132587173880.38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-854132587173880.38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-3558885779891.168</v>
      </c>
      <c r="L5908" s="444">
        <f t="shared" ca="1" si="217"/>
        <v>-857691472953771.5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-857691472953771.5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-3573714470640.7144</v>
      </c>
      <c r="L5909" s="444">
        <f t="shared" ca="1" si="217"/>
        <v>-861265187424412.25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-861265187424412.25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-3588604947601.7178</v>
      </c>
      <c r="L5910" s="444">
        <f t="shared" ca="1" si="217"/>
        <v>-864853792372014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-864853792372014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-3603557468216.7251</v>
      </c>
      <c r="L5911" s="444">
        <f t="shared" ca="1" si="217"/>
        <v>-868457349840230.75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-868457349840230.75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-3618572291000.9614</v>
      </c>
      <c r="L5912" s="444">
        <f t="shared" ca="1" si="217"/>
        <v>-872075922131231.75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-872075922131231.75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-3633649675546.7988</v>
      </c>
      <c r="L5913" s="444">
        <f t="shared" ca="1" si="217"/>
        <v>-875709571806778.5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-875709571806778.5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-3648789882528.2437</v>
      </c>
      <c r="L5914" s="444">
        <f t="shared" ca="1" si="217"/>
        <v>-879358361689306.75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-879358361689306.75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-3663993173705.4448</v>
      </c>
      <c r="L5915" s="444">
        <f t="shared" ca="1" si="217"/>
        <v>-883022354863012.25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-883022354863012.25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-3679259811929.2178</v>
      </c>
      <c r="L5916" s="444">
        <f t="shared" ca="1" si="217"/>
        <v>-886701614674941.5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-886701614674941.5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-3694590061145.5894</v>
      </c>
      <c r="L5917" s="444">
        <f t="shared" ca="1" si="217"/>
        <v>-890396204736087.13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-890396204736087.13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-3709984186400.3628</v>
      </c>
      <c r="L5918" s="444">
        <f t="shared" ca="1" si="217"/>
        <v>-894106188922487.5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-894106188922487.5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-3725442453843.6978</v>
      </c>
      <c r="L5919" s="444">
        <f t="shared" ca="1" si="217"/>
        <v>-897831631376331.25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-897831631376331.25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-3740965130734.7139</v>
      </c>
      <c r="L5920" s="444">
        <f t="shared" ca="1" si="217"/>
        <v>-901572596507066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-901572596507066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-3756552485446.1089</v>
      </c>
      <c r="L5921" s="444">
        <f t="shared" ca="1" si="217"/>
        <v>-905329148992512.13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-905329148992512.13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-3772204787468.8008</v>
      </c>
      <c r="L5922" s="444">
        <f t="shared" ca="1" si="217"/>
        <v>-909101353779980.88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-909101353779980.88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-3787922307416.5874</v>
      </c>
      <c r="L5923" s="444">
        <f t="shared" ca="1" si="217"/>
        <v>-912889276087397.5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-912889276087397.5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-3803705317030.8223</v>
      </c>
      <c r="L5924" s="444">
        <f t="shared" ca="1" si="217"/>
        <v>-916692981404428.38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-916692981404428.38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-3819554089185.1177</v>
      </c>
      <c r="L5925" s="444">
        <f t="shared" ca="1" si="217"/>
        <v>-920512535493613.5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-920512535493613.5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-3835468897890.0562</v>
      </c>
      <c r="L5926" s="444">
        <f t="shared" ca="1" si="217"/>
        <v>-924348004391503.5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-924348004391503.5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-3851450018297.9312</v>
      </c>
      <c r="L5927" s="444">
        <f t="shared" ca="1" si="217"/>
        <v>-928199454409801.38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-928199454409801.38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-3867497726707.5059</v>
      </c>
      <c r="L5928" s="444">
        <f t="shared" ca="1" si="217"/>
        <v>-932066952136508.88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-932066952136508.88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-3883612300568.7871</v>
      </c>
      <c r="L5929" s="444">
        <f t="shared" ca="1" si="217"/>
        <v>-935950564437077.63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-935950564437077.63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-3899794018487.8232</v>
      </c>
      <c r="L5930" s="444">
        <f t="shared" ca="1" si="217"/>
        <v>-939850358455565.5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-939850358455565.5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-3916043160231.5234</v>
      </c>
      <c r="L5931" s="444">
        <f t="shared" ca="1" si="217"/>
        <v>-943766401615797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-943766401615797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-3932360006732.4873</v>
      </c>
      <c r="L5932" s="444">
        <f t="shared" ca="1" si="217"/>
        <v>-947698761622529.5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-947698761622529.5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-3948744840093.873</v>
      </c>
      <c r="L5933" s="444">
        <f t="shared" ca="1" si="217"/>
        <v>-951647506462623.38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-951647506462623.38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-3965197943594.2642</v>
      </c>
      <c r="L5934" s="444">
        <f t="shared" ca="1" si="217"/>
        <v>-955612704406217.63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-955612704406217.63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-3981719601692.5732</v>
      </c>
      <c r="L5935" s="444">
        <f t="shared" ca="1" si="217"/>
        <v>-959594424007910.25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-959594424007910.25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-3998310100032.9595</v>
      </c>
      <c r="L5936" s="444">
        <f t="shared" ca="1" si="217"/>
        <v>-963592734107943.25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-963592734107943.25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-4014969725449.7637</v>
      </c>
      <c r="L5937" s="444">
        <f t="shared" ca="1" si="217"/>
        <v>-967607703833393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-967607703833393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-4031698765972.4707</v>
      </c>
      <c r="L5938" s="444">
        <f t="shared" ca="1" si="217"/>
        <v>-971639402599365.5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-971639402599365.5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-4048497510830.6895</v>
      </c>
      <c r="L5939" s="444">
        <f t="shared" ca="1" si="217"/>
        <v>-975687900110196.25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-975687900110196.25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-4065366250459.1514</v>
      </c>
      <c r="L5940" s="444">
        <f t="shared" ca="1" si="217"/>
        <v>-979753266360655.38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-979753266360655.38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-4082305276502.73</v>
      </c>
      <c r="L5941" s="444">
        <f t="shared" ca="1" si="217"/>
        <v>-983835571637158.13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-983835571637158.13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-4099314881821.4922</v>
      </c>
      <c r="L5942" s="444">
        <f t="shared" ca="1" si="217"/>
        <v>-987934886518979.63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-987934886518979.63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-4116395360495.7485</v>
      </c>
      <c r="L5943" s="444">
        <f t="shared" ca="1" si="217"/>
        <v>-992051281879475.38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-992051281879475.38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-4133547007831.1479</v>
      </c>
      <c r="L5944" s="444">
        <f t="shared" ca="1" si="217"/>
        <v>-996184828887306.5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-996184828887306.5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-4150770120363.7769</v>
      </c>
      <c r="L5945" s="444">
        <f t="shared" ca="1" si="217"/>
        <v>-1000335599007670.3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-1000335599007670.3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-4168064995865.2925</v>
      </c>
      <c r="L5946" s="444">
        <f t="shared" ca="1" si="217"/>
        <v>-1004503664003535.5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-1004503664003535.5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-4185431933348.0645</v>
      </c>
      <c r="L5947" s="444">
        <f t="shared" ca="1" si="217"/>
        <v>-1008689095936883.6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-1008689095936883.6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-4202871233070.3481</v>
      </c>
      <c r="L5948" s="444">
        <f t="shared" ca="1" si="217"/>
        <v>-1012891967169954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-1012891967169954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-4220383196541.4751</v>
      </c>
      <c r="L5949" s="444">
        <f t="shared" ca="1" si="217"/>
        <v>-1017112350366495.5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-1017112350366495.5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-4237968126527.0645</v>
      </c>
      <c r="L5950" s="444">
        <f t="shared" ca="1" si="217"/>
        <v>-1021350318493022.6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-1021350318493022.6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-4255626327054.2607</v>
      </c>
      <c r="L5951" s="444">
        <f t="shared" ca="1" si="217"/>
        <v>-1025605944820076.9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-1025605944820076.9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-4273358103416.9868</v>
      </c>
      <c r="L5952" s="444">
        <f t="shared" ca="1" si="217"/>
        <v>-1029879302923493.9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-1029879302923493.9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-4291163762181.2241</v>
      </c>
      <c r="L5953" s="444">
        <f t="shared" ca="1" si="217"/>
        <v>-1034170466685675.1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-1034170466685675.1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-4309043611190.313</v>
      </c>
      <c r="L5954" s="444">
        <f t="shared" ca="1" si="217"/>
        <v>-1038479510296865.5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-1038479510296865.5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-4326997959570.2734</v>
      </c>
      <c r="L5955" s="444">
        <f t="shared" ca="1" si="217"/>
        <v>-1042806508256435.8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-1042806508256435.8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-4345027117735.1489</v>
      </c>
      <c r="L5956" s="444">
        <f t="shared" ca="1" si="217"/>
        <v>-1047151535374170.9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-1047151535374170.9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-4363131397392.3789</v>
      </c>
      <c r="L5957" s="444">
        <f t="shared" ca="1" si="217"/>
        <v>-1051514666771563.3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-1051514666771563.3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-4381311111548.1802</v>
      </c>
      <c r="L5958" s="444">
        <f t="shared" ca="1" si="217"/>
        <v>-1055895977883111.4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-1055895977883111.4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-4399566574512.9639</v>
      </c>
      <c r="L5959" s="444">
        <f t="shared" ca="1" si="217"/>
        <v>-1060295544457624.4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-1060295544457624.4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-4417898101906.7686</v>
      </c>
      <c r="L5960" s="444">
        <f t="shared" ca="1" si="217"/>
        <v>-1064713442559531.1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-1064713442559531.1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-4436306010664.7129</v>
      </c>
      <c r="L5961" s="444">
        <f t="shared" ca="1" si="217"/>
        <v>-1069149748570195.9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-1069149748570195.9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-4454790619042.4824</v>
      </c>
      <c r="L5962" s="444">
        <f t="shared" ca="1" si="217"/>
        <v>-1073604539189238.4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-1073604539189238.4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-4473352246621.8262</v>
      </c>
      <c r="L5963" s="444">
        <f t="shared" ca="1" si="217"/>
        <v>-1078077891435860.3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-1078077891435860.3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-4491991214316.084</v>
      </c>
      <c r="L5964" s="444">
        <f t="shared" ca="1" si="217"/>
        <v>-1082569882650176.4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-1082569882650176.4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-4510707844375.7344</v>
      </c>
      <c r="L5965" s="444">
        <f t="shared" ca="1" si="217"/>
        <v>-1087080590494552.1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-1087080590494552.1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-4529502460393.9668</v>
      </c>
      <c r="L5966" s="444">
        <f t="shared" ca="1" si="217"/>
        <v>-1091610092954946.1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-1091610092954946.1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-4548375387312.2764</v>
      </c>
      <c r="L5967" s="444">
        <f t="shared" ca="1" si="217"/>
        <v>-1096158468342258.4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-1096158468342258.4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-4567326951426.0762</v>
      </c>
      <c r="L5968" s="444">
        <f t="shared" ca="1" si="217"/>
        <v>-1100725795293684.5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-1100725795293684.5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-4586357480390.3525</v>
      </c>
      <c r="L5969" s="444">
        <f t="shared" ca="1" si="217"/>
        <v>-1105312152774074.9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-1105312152774074.9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-4605467303225.3115</v>
      </c>
      <c r="L5970" s="444">
        <f t="shared" ca="1" si="217"/>
        <v>-1109917620077300.1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-1109917620077300.1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-4624656750322.084</v>
      </c>
      <c r="L5971" s="444">
        <f t="shared" ca="1" si="217"/>
        <v>-1114542276827622.3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-1114542276827622.3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-4643926153448.4258</v>
      </c>
      <c r="L5972" s="444">
        <f t="shared" ca="1" si="217"/>
        <v>-1119186202981070.6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-1119186202981070.6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-4663275845754.4609</v>
      </c>
      <c r="L5973" s="444">
        <f t="shared" ca="1" si="217"/>
        <v>-1123849478826825.1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-1123849478826825.1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-4682706161778.4375</v>
      </c>
      <c r="L5974" s="444">
        <f t="shared" ca="1" si="217"/>
        <v>-1128532184988603.5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-1128532184988603.5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-4702217437452.5146</v>
      </c>
      <c r="L5975" s="444">
        <f t="shared" ca="1" si="217"/>
        <v>-1133234402426056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-1133234402426056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-4721810010108.5664</v>
      </c>
      <c r="L5976" s="444">
        <f t="shared" ca="1" si="217"/>
        <v>-1137956212436164.5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-1137956212436164.5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-4741484218484.0186</v>
      </c>
      <c r="L5977" s="444">
        <f t="shared" ca="1" si="217"/>
        <v>-1142697696654648.5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-1142697696654648.5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-4761240402727.7021</v>
      </c>
      <c r="L5978" s="444">
        <f t="shared" ca="1" si="217"/>
        <v>-1147458937057376.3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-1147458937057376.3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-4781078904405.7344</v>
      </c>
      <c r="L5979" s="444">
        <f t="shared" ca="1" si="217"/>
        <v>-1152240015961782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-1152240015961782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-4801000066507.4248</v>
      </c>
      <c r="L5980" s="444">
        <f t="shared" ca="1" si="217"/>
        <v>-1157041016028289.5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-1157041016028289.5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-4821004233451.2061</v>
      </c>
      <c r="L5981" s="444">
        <f t="shared" ca="1" si="217"/>
        <v>-1161862020261740.8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-1161862020261740.8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-4841091751090.5859</v>
      </c>
      <c r="L5982" s="444">
        <f t="shared" ca="1" si="217"/>
        <v>-1166703112012831.3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-1166703112012831.3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-4861262966720.1299</v>
      </c>
      <c r="L5983" s="444">
        <f t="shared" ca="1" si="217"/>
        <v>-1171564374979551.5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-1171564374979551.5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-4881518229081.4648</v>
      </c>
      <c r="L5984" s="444">
        <f t="shared" ca="1" si="217"/>
        <v>-1176445893208633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-1176445893208633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-4901857888369.3037</v>
      </c>
      <c r="L5985" s="444">
        <f t="shared" ca="1" si="217"/>
        <v>-1181347751097002.3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-1181347751097002.3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-4922282296237.5098</v>
      </c>
      <c r="L5986" s="444">
        <f t="shared" ca="1" si="217"/>
        <v>-1186270033393239.8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-1186270033393239.8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-4942791805805.166</v>
      </c>
      <c r="L5987" s="444">
        <f t="shared" ca="1" si="217"/>
        <v>-1191212825199045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-1191212825199045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-4963386771662.6875</v>
      </c>
      <c r="L5988" s="444">
        <f t="shared" ca="1" si="217"/>
        <v>-1196176211970707.8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-1196176211970707.8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-4984067549877.9492</v>
      </c>
      <c r="L5989" s="444">
        <f t="shared" ca="1" si="217"/>
        <v>-1201160279520585.8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-1201160279520585.8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-5004834498002.4404</v>
      </c>
      <c r="L5990" s="444">
        <f t="shared" ca="1" si="217"/>
        <v>-1206165114018588.3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-1206165114018588.3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-5025687975077.4512</v>
      </c>
      <c r="L5991" s="444">
        <f t="shared" ca="1" si="217"/>
        <v>-1211190801993665.8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-1211190801993665.8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-5046628341640.2734</v>
      </c>
      <c r="L5992" s="444">
        <f t="shared" ca="1" si="217"/>
        <v>-1216237430335306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-1216237430335306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-5067655959730.4414</v>
      </c>
      <c r="L5993" s="444">
        <f t="shared" ca="1" si="217"/>
        <v>-1221305086295036.5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-1221305086295036.5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-5088771192895.9854</v>
      </c>
      <c r="L5994" s="444">
        <f t="shared" ca="1" si="217"/>
        <v>-1226393857487932.5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-1226393857487932.5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-5109974406199.7188</v>
      </c>
      <c r="L5995" s="444">
        <f t="shared" ca="1" si="217"/>
        <v>-1231503831894132.3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-1231503831894132.3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-5131265966225.5508</v>
      </c>
      <c r="L5996" s="444">
        <f t="shared" ca="1" si="217"/>
        <v>-1236635097860357.8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-1236635097860357.8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-5152646241084.8242</v>
      </c>
      <c r="L5997" s="444">
        <f t="shared" ca="1" si="217"/>
        <v>-1241787744101442.5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-1241787744101442.5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-5174115600422.6768</v>
      </c>
      <c r="L5998" s="444">
        <f t="shared" ca="1" si="217"/>
        <v>-1246961859701865.3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-1246961859701865.3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-5195674415424.4385</v>
      </c>
      <c r="L5999" s="444">
        <f t="shared" ca="1" si="217"/>
        <v>-1252157534117289.8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-1252157534117289.8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-5217323058822.041</v>
      </c>
      <c r="L6000" s="444">
        <f t="shared" ca="1" si="217"/>
        <v>-1257374857176111.8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-1257374857176111.8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-5239061904900.4658</v>
      </c>
      <c r="L6001" s="444">
        <f t="shared" ca="1" si="217"/>
        <v>-1262613919081012.3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-1262613919081012.3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-5260891329504.2178</v>
      </c>
      <c r="L6002" s="444">
        <f t="shared" ca="1" si="217"/>
        <v>-1267874810410516.5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-1267874810410516.5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-5282811710043.8184</v>
      </c>
      <c r="L6003" s="444">
        <f t="shared" ca="1" si="217"/>
        <v>-1273157622120560.3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-1273157622120560.3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-5304823425502.334</v>
      </c>
      <c r="L6004" s="444">
        <f t="shared" ca="1" si="217"/>
        <v>-1278462445546062.5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-1278462445546062.5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-5326926856441.9268</v>
      </c>
      <c r="L6005" s="444">
        <f t="shared" ca="1" si="217"/>
        <v>-1283789372402504.5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-1283789372402504.5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-5349122385010.4355</v>
      </c>
      <c r="L6006" s="444">
        <f t="shared" ca="1" si="217"/>
        <v>-1289138494787515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-1289138494787515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-5371410394947.9795</v>
      </c>
      <c r="L6007" s="444">
        <f t="shared" ca="1" si="217"/>
        <v>-1294509905182463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-1294509905182463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-5393791271593.5957</v>
      </c>
      <c r="L6008" s="444">
        <f t="shared" ca="1" si="217"/>
        <v>-1299903696454056.5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-1299903696454056.5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-5416265401891.9023</v>
      </c>
      <c r="L6009" s="444">
        <f t="shared" ca="1" si="217"/>
        <v>-1305319961855948.5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-1305319961855948.5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-5438833174399.7852</v>
      </c>
      <c r="L6010" s="444">
        <f t="shared" ca="1" si="217"/>
        <v>-1310758795030348.3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-1310758795030348.3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-5461494979293.1172</v>
      </c>
      <c r="L6011" s="444">
        <f t="shared" ca="1" si="217"/>
        <v>-1316220290009641.3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-1316220290009641.3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-5484251208373.5049</v>
      </c>
      <c r="L6012" s="444">
        <f t="shared" ca="1" si="217"/>
        <v>-1321704541218014.8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-1321704541218014.8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-5507102255075.0615</v>
      </c>
      <c r="L6013" s="444">
        <f t="shared" ca="1" si="217"/>
        <v>-1327211643473089.8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-1327211643473089.8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-5530048514471.207</v>
      </c>
      <c r="L6014" s="444">
        <f t="shared" ca="1" si="217"/>
        <v>-1332741691987561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-1332741691987561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-5553090383281.5039</v>
      </c>
      <c r="L6015" s="444">
        <f t="shared" ca="1" si="217"/>
        <v>-1338294782370842.5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-1338294782370842.5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-5576228259878.5107</v>
      </c>
      <c r="L6016" s="444">
        <f t="shared" ca="1" si="217"/>
        <v>-1343871010630721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-1343871010630721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-5599462544294.6709</v>
      </c>
      <c r="L6017" s="444">
        <f t="shared" ca="1" si="217"/>
        <v>-1349470473175015.8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-1349470473175015.8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-5622793638229.2324</v>
      </c>
      <c r="L6018" s="444">
        <f t="shared" ca="1" si="217"/>
        <v>-1355093266813245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-1355093266813245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-5646221945055.1875</v>
      </c>
      <c r="L6019" s="444">
        <f t="shared" ca="1" si="217"/>
        <v>-1360739488758300.3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-1360739488758300.3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-5669747869826.251</v>
      </c>
      <c r="L6020" s="444">
        <f t="shared" ca="1" si="217"/>
        <v>-1366409236628126.5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-1366409236628126.5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-5693371819283.8604</v>
      </c>
      <c r="L6021" s="444">
        <f t="shared" ca="1" si="217"/>
        <v>-1372102608447410.3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-1372102608447410.3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-5717094201864.209</v>
      </c>
      <c r="L6022" s="444">
        <f t="shared" ca="1" si="217"/>
        <v>-1377819702649274.5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-1377819702649274.5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-5740915427705.3105</v>
      </c>
      <c r="L6023" s="444">
        <f t="shared" ca="1" si="217"/>
        <v>-1383560618076979.8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-1383560618076979.8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-5764835908654.082</v>
      </c>
      <c r="L6024" s="444">
        <f t="shared" ca="1" si="217"/>
        <v>-1389325453985633.8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-1389325453985633.8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-5788856058273.4736</v>
      </c>
      <c r="L6025" s="444">
        <f t="shared" ca="1" si="217"/>
        <v>-1395114310043907.3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-1395114310043907.3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-5812976291849.6133</v>
      </c>
      <c r="L6026" s="444">
        <f t="shared" ca="1" si="217"/>
        <v>-1400927286335756.8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-1400927286335756.8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-5837197026398.9863</v>
      </c>
      <c r="L6027" s="444">
        <f t="shared" ca="1" si="217"/>
        <v>-1406764483362155.8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-1406764483362155.8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-5861518680675.6484</v>
      </c>
      <c r="L6028" s="444">
        <f t="shared" ca="1" si="217"/>
        <v>-1412626002042831.5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-1412626002042831.5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-5885941675178.4648</v>
      </c>
      <c r="L6029" s="444">
        <f t="shared" ca="1" si="217"/>
        <v>-1418511943718010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-1418511943718010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-5910466432158.375</v>
      </c>
      <c r="L6030" s="444">
        <f t="shared" ca="1" si="217"/>
        <v>-1424422410150168.5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-1424422410150168.5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-5935093375625.7021</v>
      </c>
      <c r="L6031" s="444">
        <f t="shared" ca="1" si="217"/>
        <v>-1430357503525794.3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-1430357503525794.3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-5959822931357.4756</v>
      </c>
      <c r="L6032" s="444">
        <f t="shared" ca="1" si="217"/>
        <v>-1436317326457151.8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-1436317326457151.8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-5984655526904.7988</v>
      </c>
      <c r="L6033" s="444">
        <f t="shared" ca="1" si="217"/>
        <v>-1442301981984056.5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-1442301981984056.5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-6009591591600.2354</v>
      </c>
      <c r="L6034" s="444">
        <f t="shared" ca="1" si="217"/>
        <v>-1448311573575656.8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-1448311573575656.8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-6034631556565.2363</v>
      </c>
      <c r="L6035" s="444">
        <f t="shared" ca="1" si="217"/>
        <v>-1454346205132222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-1454346205132222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-6059775854717.5918</v>
      </c>
      <c r="L6036" s="444">
        <f t="shared" ca="1" si="217"/>
        <v>-1460405980986939.5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-1460405980986939.5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-6085024920778.9141</v>
      </c>
      <c r="L6037" s="444">
        <f t="shared" ca="1" si="217"/>
        <v>-1466491005907718.5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-1466491005907718.5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-6110379191282.1602</v>
      </c>
      <c r="L6038" s="444">
        <f t="shared" ca="1" si="217"/>
        <v>-1472601385099000.8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-1472601385099000.8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-6135839104579.1699</v>
      </c>
      <c r="L6039" s="444">
        <f t="shared" ca="1" si="217"/>
        <v>-1478737224203580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-1478737224203580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-6161405100848.25</v>
      </c>
      <c r="L6040" s="444">
        <f t="shared" ca="1" si="217"/>
        <v>-1484898629304428.3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-1484898629304428.3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-6187077622101.7842</v>
      </c>
      <c r="L6041" s="444">
        <f t="shared" ca="1" si="217"/>
        <v>-1491085706926530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-1491085706926530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-6212857112193.875</v>
      </c>
      <c r="L6042" s="444">
        <f t="shared" ca="1" si="217"/>
        <v>-1497298564038724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-1497298564038724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-6238744016828.0166</v>
      </c>
      <c r="L6043" s="444">
        <f t="shared" ca="1" si="217"/>
        <v>-1503537308055552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-1503537308055552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-6264738783564.7998</v>
      </c>
      <c r="L6044" s="444">
        <f t="shared" ca="1" si="217"/>
        <v>-1509802046839116.8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-1509802046839116.8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-6290841861829.6533</v>
      </c>
      <c r="L6045" s="444">
        <f t="shared" ca="1" si="217"/>
        <v>-1516092888700946.5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-1516092888700946.5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-6317053702920.6104</v>
      </c>
      <c r="L6046" s="444">
        <f t="shared" ca="1" si="217"/>
        <v>-1522409942403867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-1522409942403867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-6343374760016.1123</v>
      </c>
      <c r="L6047" s="444">
        <f t="shared" ca="1" si="217"/>
        <v>-1528753317163883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-1528753317163883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-6369805488182.8457</v>
      </c>
      <c r="L6048" s="444">
        <f t="shared" ca="1" si="217"/>
        <v>-1535123122652065.8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-1535123122652065.8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-6396346344383.6074</v>
      </c>
      <c r="L6049" s="444">
        <f t="shared" ca="1" si="217"/>
        <v>-1541519468996449.3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-1541519468996449.3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-6422997787485.2051</v>
      </c>
      <c r="L6050" s="444">
        <f t="shared" ca="1" si="217"/>
        <v>-1547942466783934.5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-1547942466783934.5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-6449760278266.3936</v>
      </c>
      <c r="L6051" s="444">
        <f t="shared" ca="1" si="217"/>
        <v>-1554392227062201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-1554392227062201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-6476634279425.8379</v>
      </c>
      <c r="L6052" s="444">
        <f t="shared" ca="1" si="217"/>
        <v>-1560868861341626.8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-1560868861341626.8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-6503620255590.1113</v>
      </c>
      <c r="L6053" s="444">
        <f t="shared" ca="1" si="217"/>
        <v>-1567372481597216.8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-1567372481597216.8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-6530718673321.7363</v>
      </c>
      <c r="L6054" s="444">
        <f t="shared" ca="1" si="217"/>
        <v>-1573903200270538.5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-1573903200270538.5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-6557930001127.2441</v>
      </c>
      <c r="L6055" s="444">
        <f t="shared" ca="1" si="217"/>
        <v>-1580461130271665.8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-1580461130271665.8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-6585254709465.2734</v>
      </c>
      <c r="L6056" s="444">
        <f t="shared" ca="1" si="217"/>
        <v>-1587046384981131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-1587046384981131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-6612693270754.7129</v>
      </c>
      <c r="L6057" s="444">
        <f t="shared" ca="1" si="217"/>
        <v>-1593659078251885.8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-1593659078251885.8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-6640246159382.8574</v>
      </c>
      <c r="L6058" s="444">
        <f t="shared" ca="1" si="217"/>
        <v>-1600299324411268.5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-1600299324411268.5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-6667913851713.6191</v>
      </c>
      <c r="L6059" s="444">
        <f t="shared" ca="1" si="217"/>
        <v>-1606967238262982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-1606967238262982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-6695696826095.7578</v>
      </c>
      <c r="L6060" s="444">
        <f t="shared" ca="1" si="217"/>
        <v>-1613662935089077.8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-1613662935089077.8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-6723595562871.1572</v>
      </c>
      <c r="L6061" s="444">
        <f t="shared" ca="1" si="217"/>
        <v>-1620386530651949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-1620386530651949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-6751610544383.1211</v>
      </c>
      <c r="L6062" s="444">
        <f t="shared" ca="1" si="217"/>
        <v>-1627138141196332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-1627138141196332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-6779742254984.7168</v>
      </c>
      <c r="L6063" s="444">
        <f t="shared" ca="1" si="217"/>
        <v>-1633917883451316.8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-1633917883451316.8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-6807991181047.1533</v>
      </c>
      <c r="L6064" s="444">
        <f t="shared" ca="1" si="217"/>
        <v>-1640725874632364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-1640725874632364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-6836357810968.1836</v>
      </c>
      <c r="L6065" s="444">
        <f t="shared" ca="1" si="217"/>
        <v>-1647562232443332.3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-1647562232443332.3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-6864842635180.5508</v>
      </c>
      <c r="L6066" s="444">
        <f t="shared" ca="1" si="217"/>
        <v>-1654427075078512.8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-1654427075078512.8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-6893446146160.4697</v>
      </c>
      <c r="L6067" s="444">
        <f t="shared" ca="1" si="217"/>
        <v>-1661320521224673.3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-1661320521224673.3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-6922168838436.1387</v>
      </c>
      <c r="L6068" s="444">
        <f t="shared" ca="1" si="217"/>
        <v>-1668242690063109.5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-1668242690063109.5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-6951011208596.2891</v>
      </c>
      <c r="L6069" s="444">
        <f t="shared" ca="1" si="217"/>
        <v>-1675193701271705.8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-1675193701271705.8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-6979973755298.7734</v>
      </c>
      <c r="L6070" s="444">
        <f t="shared" ca="1" si="217"/>
        <v>-1682173675027004.5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-1682173675027004.5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-7009056979279.1855</v>
      </c>
      <c r="L6071" s="444">
        <f t="shared" ca="1" si="217"/>
        <v>-1689182732006283.8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-1689182732006283.8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-7038261383359.5156</v>
      </c>
      <c r="L6072" s="444">
        <f t="shared" ca="1" si="217"/>
        <v>-1696220993389643.3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-1696220993389643.3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-7067587472456.8467</v>
      </c>
      <c r="L6073" s="444">
        <f t="shared" ca="1" si="217"/>
        <v>-1703288580862100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-1703288580862100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-7097035753592.083</v>
      </c>
      <c r="L6074" s="444">
        <f t="shared" ca="1" si="217"/>
        <v>-1710385616615692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-1710385616615692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-7126606735898.7168</v>
      </c>
      <c r="L6075" s="444">
        <f t="shared" ca="1" si="217"/>
        <v>-1717512223351590.8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-1717512223351590.8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-7156300930631.6279</v>
      </c>
      <c r="L6076" s="444">
        <f t="shared" ca="1" si="217"/>
        <v>-1724668524282222.5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-1724668524282222.5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-7186118851175.9268</v>
      </c>
      <c r="L6077" s="444">
        <f t="shared" ca="1" si="217"/>
        <v>-1731854643133398.5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-1731854643133398.5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-7216061013055.8271</v>
      </c>
      <c r="L6078" s="444">
        <f t="shared" ca="1" si="217"/>
        <v>-1739070704146454.3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-1739070704146454.3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-7246127933943.5596</v>
      </c>
      <c r="L6079" s="444">
        <f t="shared" ca="1" si="217"/>
        <v>-1746316832080397.8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-1746316832080397.8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-7276320133668.3242</v>
      </c>
      <c r="L6080" s="444">
        <f t="shared" ca="1" si="217"/>
        <v>-1753593152214066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-1753593152214066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-7306638134225.2764</v>
      </c>
      <c r="L6081" s="444">
        <f t="shared" ca="1" si="217"/>
        <v>-1760899790348291.3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-1760899790348291.3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-7337082459784.5469</v>
      </c>
      <c r="L6082" s="444">
        <f t="shared" ca="1" si="217"/>
        <v>-1768236872808075.8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-1768236872808075.8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-7367653636700.3145</v>
      </c>
      <c r="L6083" s="444">
        <f t="shared" ca="1" si="217"/>
        <v>-1775604526444776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-1775604526444776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-7398352193519.8994</v>
      </c>
      <c r="L6084" s="444">
        <f t="shared" ca="1" si="217"/>
        <v>-1783002878638296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-1783002878638296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-7429178660992.8994</v>
      </c>
      <c r="L6085" s="444">
        <f t="shared" ca="1" si="217"/>
        <v>-1790432057299289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-1790432057299289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-7460133572080.3721</v>
      </c>
      <c r="L6086" s="444">
        <f t="shared" ca="1" si="217"/>
        <v>-1797892190871369.3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-1797892190871369.3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-7491217461964.0371</v>
      </c>
      <c r="L6087" s="444">
        <f t="shared" ca="1" si="217"/>
        <v>-1805383408333333.3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-1805383408333333.3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-7522430868055.5547</v>
      </c>
      <c r="L6088" s="444">
        <f t="shared" ca="1" si="217"/>
        <v>-1812905839201388.8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-1812905839201388.8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-7553774330005.7861</v>
      </c>
      <c r="L6089" s="444">
        <f t="shared" ca="1" si="217"/>
        <v>-1820459613531394.5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-1820459613531394.5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-7585248389714.1436</v>
      </c>
      <c r="L6090" s="444">
        <f t="shared" ca="1" si="217"/>
        <v>-1828044861921108.8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-1828044861921108.8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-7616853591337.9531</v>
      </c>
      <c r="L6091" s="444">
        <f t="shared" ca="1" si="217"/>
        <v>-1835661715512446.8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-1835661715512446.8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-7648590481301.8604</v>
      </c>
      <c r="L6092" s="444">
        <f t="shared" ca="1" si="217"/>
        <v>-1843310305993748.5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-1843310305993748.5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-7680459608307.2852</v>
      </c>
      <c r="L6093" s="444">
        <f t="shared" ca="1" si="217"/>
        <v>-1850990765602055.8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-1850990765602055.8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-7712461523341.8994</v>
      </c>
      <c r="L6094" s="444">
        <f t="shared" ca="1" si="217"/>
        <v>-1858703227125397.8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-1858703227125397.8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-7744596779689.1572</v>
      </c>
      <c r="L6095" s="444">
        <f t="shared" ca="1" si="217"/>
        <v>-1866447823905087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-1866447823905087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-7776865932937.8623</v>
      </c>
      <c r="L6096" s="444">
        <f t="shared" ca="1" si="217"/>
        <v>-1874224689838024.8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-1874224689838024.8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-7809269540991.7695</v>
      </c>
      <c r="L6097" s="444">
        <f t="shared" ca="1" si="217"/>
        <v>-1882033959379016.5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-1882033959379016.5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-7841808164079.2354</v>
      </c>
      <c r="L6098" s="444">
        <f t="shared" ca="1" si="217"/>
        <v>-1889875767543095.8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-1889875767543095.8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-7874482364762.8984</v>
      </c>
      <c r="L6099" s="444">
        <f t="shared" ca="1" si="217"/>
        <v>-1897750249907858.8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-1897750249907858.8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-7907292707949.4111</v>
      </c>
      <c r="L6100" s="444">
        <f t="shared" ca="1" si="217"/>
        <v>-1905657542615808.3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-1905657542615808.3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-7940239760899.2012</v>
      </c>
      <c r="L6101" s="444">
        <f t="shared" ca="1" si="217"/>
        <v>-1913597782376707.5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-1913597782376707.5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-7973324093236.2813</v>
      </c>
      <c r="L6102" s="444">
        <f t="shared" ca="1" si="217"/>
        <v>-1921571106469943.8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-1921571106469943.8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-8006546276958.0986</v>
      </c>
      <c r="L6103" s="444">
        <f t="shared" ca="1" si="217"/>
        <v>-1929577652746901.8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-1929577652746901.8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-8039906886445.4238</v>
      </c>
      <c r="L6104" s="444">
        <f t="shared" ca="1" si="217"/>
        <v>-1937617559633347.3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-1937617559633347.3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-8073406498472.2803</v>
      </c>
      <c r="L6105" s="444">
        <f t="shared" ca="1" si="217"/>
        <v>-1945690966131819.5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-1945690966131819.5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-8107045692215.915</v>
      </c>
      <c r="L6106" s="444">
        <f t="shared" ca="1" si="217"/>
        <v>-1953798011824035.5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-1953798011824035.5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-8140825049266.8145</v>
      </c>
      <c r="L6107" s="444">
        <f t="shared" ca="1" si="217"/>
        <v>-1961938836873302.3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-1961938836873302.3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-8174745153638.7588</v>
      </c>
      <c r="L6108" s="444">
        <f t="shared" ca="1" si="217"/>
        <v>-1970113582026941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-1970113582026941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-8208806591778.9209</v>
      </c>
      <c r="L6109" s="444">
        <f t="shared" ca="1" si="217"/>
        <v>-1978322388618720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-1978322388618720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-8243009952578</v>
      </c>
      <c r="L6110" s="444">
        <f t="shared" ca="1" si="217"/>
        <v>-1986565398571298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-1986565398571298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-8277355827380.4082</v>
      </c>
      <c r="L6111" s="444">
        <f t="shared" ca="1" si="217"/>
        <v>-1994842754398678.5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-1994842754398678.5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-8311844809994.4932</v>
      </c>
      <c r="L6112" s="444">
        <f t="shared" ca="1" si="217"/>
        <v>-2003154599208673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-2003154599208673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-8346477496702.8027</v>
      </c>
      <c r="L6113" s="444">
        <f t="shared" ca="1" si="217"/>
        <v>-2011501076705375.8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-2011501076705375.8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-8381254486272.3984</v>
      </c>
      <c r="L6114" s="444">
        <f t="shared" ca="1" si="217"/>
        <v>-2019882331191648.3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-2019882331191648.3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-8416176379965.2012</v>
      </c>
      <c r="L6115" s="444">
        <f t="shared" ca="1" si="217"/>
        <v>-2028298507571613.5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-2028298507571613.5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-8451243781548.3896</v>
      </c>
      <c r="L6116" s="444">
        <f t="shared" ca="1" si="217"/>
        <v>-2036749751353162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-2036749751353162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-8486457297304.8418</v>
      </c>
      <c r="L6117" s="444">
        <f t="shared" ca="1" si="217"/>
        <v>-2045236208650466.8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-2045236208650466.8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-8521817536043.6113</v>
      </c>
      <c r="L6118" s="444">
        <f t="shared" ca="1" si="217"/>
        <v>-2053758026186510.3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-2053758026186510.3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-8557325109110.459</v>
      </c>
      <c r="L6119" s="444">
        <f t="shared" ca="1" si="217"/>
        <v>-2062315351295620.8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-2062315351295620.8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-8592980630398.4199</v>
      </c>
      <c r="L6120" s="444">
        <f t="shared" ca="1" si="217"/>
        <v>-2070908331926019.3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-2070908331926019.3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-8628784716358.4131</v>
      </c>
      <c r="L6121" s="444">
        <f t="shared" ca="1" si="217"/>
        <v>-2079537116642377.8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-2079537116642377.8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-8664737986009.9072</v>
      </c>
      <c r="L6122" s="444">
        <f t="shared" ca="1" si="217"/>
        <v>-2088201854628387.8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-2088201854628387.8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-8700841060951.6162</v>
      </c>
      <c r="L6123" s="444">
        <f t="shared" ca="1" si="217"/>
        <v>-2096902695689339.3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-2096902695689339.3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-8737094565372.2471</v>
      </c>
      <c r="L6124" s="444">
        <f t="shared" ca="1" si="217"/>
        <v>-2105639790254711.5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-2105639790254711.5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-8773499126061.2979</v>
      </c>
      <c r="L6125" s="444">
        <f t="shared" ca="1" si="217"/>
        <v>-2114413289380772.8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-2114413289380772.8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-8810055372419.8848</v>
      </c>
      <c r="L6126" s="444">
        <f t="shared" ca="1" si="217"/>
        <v>-2123223344753192.8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-2123223344753192.8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-8846763936471.6348</v>
      </c>
      <c r="L6127" s="444">
        <f t="shared" ca="1" si="217"/>
        <v>-2132070108689664.5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-2132070108689664.5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-8883625452873.6035</v>
      </c>
      <c r="L6128" s="444">
        <f t="shared" ref="L6128:L6250" ca="1" si="222">I6128-J6128+K6128</f>
        <v>-2140953734142538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-2140953734142538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-8920640558927.2422</v>
      </c>
      <c r="L6129" s="444">
        <f t="shared" ca="1" si="222"/>
        <v>-2149874374701465.3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-2149874374701465.3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-8957809894589.4375</v>
      </c>
      <c r="L6130" s="444">
        <f t="shared" ca="1" si="222"/>
        <v>-2158832184596054.8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-2158832184596054.8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-8995134102483.5605</v>
      </c>
      <c r="L6131" s="444">
        <f t="shared" ca="1" si="222"/>
        <v>-2167827318698538.3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-2167827318698538.3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-9032613827910.5762</v>
      </c>
      <c r="L6132" s="444">
        <f t="shared" ca="1" si="222"/>
        <v>-2176859932526448.8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-2176859932526448.8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-9070249718860.2012</v>
      </c>
      <c r="L6133" s="444">
        <f t="shared" ca="1" si="222"/>
        <v>-2185930182245309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-2185930182245309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-9108042426022.1211</v>
      </c>
      <c r="L6134" s="444">
        <f t="shared" ca="1" si="222"/>
        <v>-2195038224671331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-2195038224671331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-9145992602797.2129</v>
      </c>
      <c r="L6135" s="444">
        <f t="shared" ca="1" si="222"/>
        <v>-2204184217274128.3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-2204184217274128.3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-9184100905308.8672</v>
      </c>
      <c r="L6136" s="444">
        <f t="shared" ca="1" si="222"/>
        <v>-2213368318179437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-2213368318179437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-9222367992414.3203</v>
      </c>
      <c r="L6137" s="444">
        <f t="shared" ca="1" si="222"/>
        <v>-2222590686171851.3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-2222590686171851.3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-9260794525716.0469</v>
      </c>
      <c r="L6138" s="444">
        <f t="shared" ca="1" si="222"/>
        <v>-2231851480697567.3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-2231851480697567.3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-9299381169573.1973</v>
      </c>
      <c r="L6139" s="444">
        <f t="shared" ca="1" si="222"/>
        <v>-2241150861867140.5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-2241150861867140.5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-9338128591113.0859</v>
      </c>
      <c r="L6140" s="444">
        <f t="shared" ca="1" si="222"/>
        <v>-2250488990458253.5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-2250488990458253.5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-9377037460242.7227</v>
      </c>
      <c r="L6141" s="444">
        <f t="shared" ca="1" si="222"/>
        <v>-2259866027918496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-2259866027918496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-9416108449660.4004</v>
      </c>
      <c r="L6142" s="444">
        <f t="shared" ca="1" si="222"/>
        <v>-2269282136368156.5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-2269282136368156.5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-9455342234867.3184</v>
      </c>
      <c r="L6143" s="444">
        <f t="shared" ca="1" si="222"/>
        <v>-2278737478603024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-2278737478603024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-9494739494179.2656</v>
      </c>
      <c r="L6144" s="444">
        <f t="shared" ca="1" si="222"/>
        <v>-2288232218097203.5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-2288232218097203.5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-9534300908738.3477</v>
      </c>
      <c r="L6145" s="444">
        <f t="shared" ca="1" si="222"/>
        <v>-2297766519005942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-2297766519005942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-9574027162524.7578</v>
      </c>
      <c r="L6146" s="444">
        <f t="shared" ca="1" si="222"/>
        <v>-2307340546168467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-2307340546168467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-9613918942368.6133</v>
      </c>
      <c r="L6147" s="444">
        <f t="shared" ca="1" si="222"/>
        <v>-2316954465110835.5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-2316954465110835.5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-9653976937961.8145</v>
      </c>
      <c r="L6148" s="444">
        <f t="shared" ca="1" si="222"/>
        <v>-2326608442048797.5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-2326608442048797.5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-9694201841869.9902</v>
      </c>
      <c r="L6149" s="444">
        <f t="shared" ca="1" si="222"/>
        <v>-2336302643890667.5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-2336302643890667.5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-9734594349544.4473</v>
      </c>
      <c r="L6150" s="444">
        <f t="shared" ca="1" si="222"/>
        <v>-2346037238240212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-2346037238240212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-9775155159334.2168</v>
      </c>
      <c r="L6151" s="444">
        <f t="shared" ca="1" si="222"/>
        <v>-2355812393399546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-2355812393399546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-9815884972498.1074</v>
      </c>
      <c r="L6152" s="444">
        <f t="shared" ca="1" si="222"/>
        <v>-2365628278372044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-2365628278372044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-9856784493216.8496</v>
      </c>
      <c r="L6153" s="444">
        <f t="shared" ca="1" si="222"/>
        <v>-2375485062865261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-2375485062865261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-9897854428605.2539</v>
      </c>
      <c r="L6154" s="444">
        <f t="shared" ca="1" si="222"/>
        <v>-2385382917293866.5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-2385382917293866.5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-9939095488724.4434</v>
      </c>
      <c r="L6155" s="444">
        <f t="shared" ca="1" si="222"/>
        <v>-2395322012782591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-2395322012782591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-9980508386594.1289</v>
      </c>
      <c r="L6156" s="444">
        <f t="shared" ca="1" si="222"/>
        <v>-2405302521169185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-2405302521169185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-10022093838204.938</v>
      </c>
      <c r="L6157" s="444">
        <f t="shared" ca="1" si="222"/>
        <v>-2415324615007390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-2415324615007390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-10063852562530.791</v>
      </c>
      <c r="L6158" s="444">
        <f t="shared" ca="1" si="222"/>
        <v>-2425388467569921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-2425388467569921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-10105785281541.338</v>
      </c>
      <c r="L6159" s="444">
        <f t="shared" ca="1" si="222"/>
        <v>-2435494252851462.5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-2435494252851462.5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-10147892720214.428</v>
      </c>
      <c r="L6160" s="444">
        <f t="shared" ca="1" si="222"/>
        <v>-2445642145571677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-2445642145571677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-10190175606548.654</v>
      </c>
      <c r="L6161" s="444">
        <f t="shared" ca="1" si="222"/>
        <v>-2455832321178225.5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-2455832321178225.5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-10232634671575.939</v>
      </c>
      <c r="L6162" s="444">
        <f t="shared" ca="1" si="222"/>
        <v>-2466064955849801.5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-2466064955849801.5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-10275270649374.172</v>
      </c>
      <c r="L6163" s="444">
        <f t="shared" ca="1" si="222"/>
        <v>-2476340226499175.5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-2476340226499175.5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-10318084277079.898</v>
      </c>
      <c r="L6164" s="444">
        <f t="shared" ca="1" si="222"/>
        <v>-2486658310776255.5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-2486658310776255.5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-10361076294901.064</v>
      </c>
      <c r="L6165" s="444">
        <f t="shared" ca="1" si="222"/>
        <v>-2497019387071156.5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-2497019387071156.5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-10404247446129.818</v>
      </c>
      <c r="L6166" s="444">
        <f t="shared" ca="1" si="222"/>
        <v>-2507423634517286.5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-2507423634517286.5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-10447598477155.359</v>
      </c>
      <c r="L6167" s="444">
        <f t="shared" ca="1" si="222"/>
        <v>-2517871232994442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-2517871232994442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-10491130137476.842</v>
      </c>
      <c r="L6168" s="444">
        <f t="shared" ca="1" si="222"/>
        <v>-2528362363131919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-2528362363131919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-10534843179716.328</v>
      </c>
      <c r="L6169" s="444">
        <f t="shared" ca="1" si="222"/>
        <v>-2538897206311635.5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-2538897206311635.5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-10578738359631.814</v>
      </c>
      <c r="L6170" s="444">
        <f t="shared" ca="1" si="222"/>
        <v>-2549475944671267.5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-2549475944671267.5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-10622816436130.281</v>
      </c>
      <c r="L6171" s="444">
        <f t="shared" ca="1" si="222"/>
        <v>-2560098761107398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-2560098761107398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-10667078171280.824</v>
      </c>
      <c r="L6172" s="444">
        <f t="shared" ca="1" si="222"/>
        <v>-2570765839278679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-2570765839278679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-10711524330327.828</v>
      </c>
      <c r="L6173" s="444">
        <f t="shared" ca="1" si="222"/>
        <v>-2581477363609007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-2581477363609007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-10756155681704.195</v>
      </c>
      <c r="L6174" s="444">
        <f t="shared" ca="1" si="222"/>
        <v>-2592233519290711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-2592233519290711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-10800972997044.629</v>
      </c>
      <c r="L6175" s="444">
        <f t="shared" ca="1" si="222"/>
        <v>-2603034492287755.5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-2603034492287755.5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-10845977051198.98</v>
      </c>
      <c r="L6176" s="444">
        <f t="shared" ca="1" si="222"/>
        <v>-2613880469338954.5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-2613880469338954.5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-10891168622245.645</v>
      </c>
      <c r="L6177" s="444">
        <f t="shared" ca="1" si="222"/>
        <v>-2624771637961200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-2624771637961200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-10936548491505</v>
      </c>
      <c r="L6178" s="444">
        <f t="shared" ca="1" si="222"/>
        <v>-2635708186452705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-2635708186452705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-10982117443552.938</v>
      </c>
      <c r="L6179" s="444">
        <f t="shared" ca="1" si="222"/>
        <v>-2646690303896258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-2646690303896258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-11027876266234.408</v>
      </c>
      <c r="L6180" s="444">
        <f t="shared" ca="1" si="222"/>
        <v>-2657718180162492.5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-2657718180162492.5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-11073825750677.053</v>
      </c>
      <c r="L6181" s="444">
        <f t="shared" ca="1" si="222"/>
        <v>-2668792005913169.5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-2668792005913169.5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-11119966691304.873</v>
      </c>
      <c r="L6182" s="444">
        <f t="shared" ca="1" si="222"/>
        <v>-2679911972604474.5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-2679911972604474.5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-11166299885851.977</v>
      </c>
      <c r="L6183" s="444">
        <f t="shared" ca="1" si="222"/>
        <v>-2691078272490326.5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-2691078272490326.5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-11212826135376.359</v>
      </c>
      <c r="L6184" s="444">
        <f t="shared" ca="1" si="222"/>
        <v>-2702291098625703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-2702291098625703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-11259546244273.762</v>
      </c>
      <c r="L6185" s="444">
        <f t="shared" ca="1" si="222"/>
        <v>-2713550644869977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-2713550644869977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-11306461020291.57</v>
      </c>
      <c r="L6186" s="444">
        <f t="shared" ca="1" si="222"/>
        <v>-2724857105890268.5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-2724857105890268.5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-11353571274542.785</v>
      </c>
      <c r="L6187" s="444">
        <f t="shared" ca="1" si="222"/>
        <v>-2736210677164811.5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-2736210677164811.5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-11400877821520.047</v>
      </c>
      <c r="L6188" s="444">
        <f t="shared" ca="1" si="222"/>
        <v>-2747611554986331.5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-2747611554986331.5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-11448381479109.715</v>
      </c>
      <c r="L6189" s="444">
        <f t="shared" ca="1" si="222"/>
        <v>-2759059936465441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-2759059936465441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-11496083068606.004</v>
      </c>
      <c r="L6190" s="444">
        <f t="shared" ca="1" si="222"/>
        <v>-2770556019534047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-2770556019534047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-11543983414725.195</v>
      </c>
      <c r="L6191" s="444">
        <f t="shared" ca="1" si="222"/>
        <v>-2782100002948772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-2782100002948772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-11592083345619.883</v>
      </c>
      <c r="L6192" s="444">
        <f t="shared" ca="1" si="222"/>
        <v>-2793692086294392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-2793692086294392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-11640383692893.301</v>
      </c>
      <c r="L6193" s="444">
        <f t="shared" ca="1" si="222"/>
        <v>-2805332469987285.5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-2805332469987285.5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-11688885291613.689</v>
      </c>
      <c r="L6194" s="444">
        <f t="shared" ca="1" si="222"/>
        <v>-2817021355278899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-2817021355278899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-11737588980328.746</v>
      </c>
      <c r="L6195" s="444">
        <f t="shared" ca="1" si="222"/>
        <v>-2828758944259227.5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-2828758944259227.5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-11786495601080.115</v>
      </c>
      <c r="L6196" s="444">
        <f t="shared" ca="1" si="222"/>
        <v>-2840545439860307.5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-2840545439860307.5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-11835605999417.947</v>
      </c>
      <c r="L6197" s="444">
        <f t="shared" ca="1" si="222"/>
        <v>-2852381045859725.5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-2852381045859725.5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-11884921024415.523</v>
      </c>
      <c r="L6198" s="444">
        <f t="shared" ca="1" si="222"/>
        <v>-2864265966884141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-2864265966884141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-11934441528683.92</v>
      </c>
      <c r="L6199" s="444">
        <f t="shared" ca="1" si="222"/>
        <v>-2876200408412825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-2876200408412825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-11984168368386.771</v>
      </c>
      <c r="L6200" s="444">
        <f t="shared" ca="1" si="222"/>
        <v>-2888184576781212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-2888184576781212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-12034102403255.051</v>
      </c>
      <c r="L6201" s="444">
        <f t="shared" ca="1" si="222"/>
        <v>-2900218679184467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-2900218679184467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-12084244496601.945</v>
      </c>
      <c r="L6202" s="444">
        <f t="shared" ca="1" si="222"/>
        <v>-2912302923681069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-2912302923681069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-12134595515337.787</v>
      </c>
      <c r="L6203" s="444">
        <f t="shared" ca="1" si="222"/>
        <v>-2924437519196407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-2924437519196407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-12185156329985.029</v>
      </c>
      <c r="L6204" s="444">
        <f t="shared" ca="1" si="222"/>
        <v>-2936622675526392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-2936622675526392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-12235927814693.301</v>
      </c>
      <c r="L6205" s="444">
        <f t="shared" ca="1" si="222"/>
        <v>-2948858603341085.5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-2948858603341085.5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-12286910847254.523</v>
      </c>
      <c r="L6206" s="444">
        <f t="shared" ca="1" si="222"/>
        <v>-2961145514188340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-2961145514188340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-12338106309118.084</v>
      </c>
      <c r="L6207" s="444">
        <f t="shared" ca="1" si="222"/>
        <v>-2973483620497458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-2973483620497458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-12389515085406.074</v>
      </c>
      <c r="L6208" s="444">
        <f t="shared" ca="1" si="222"/>
        <v>-2985873135582864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-2985873135582864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-12441138064928.6</v>
      </c>
      <c r="L6209" s="444">
        <f t="shared" ca="1" si="222"/>
        <v>-2998314273647792.5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-2998314273647792.5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-12492976140199.135</v>
      </c>
      <c r="L6210" s="444">
        <f t="shared" ca="1" si="222"/>
        <v>-3010807249787991.5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-3010807249787991.5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-12545030207449.965</v>
      </c>
      <c r="L6211" s="444">
        <f t="shared" ca="1" si="222"/>
        <v>-3023352279995441.5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-3023352279995441.5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-12597301166647.672</v>
      </c>
      <c r="L6212" s="444">
        <f t="shared" ca="1" si="222"/>
        <v>-3035949581162089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-3035949581162089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-12649789921508.703</v>
      </c>
      <c r="L6213" s="444">
        <f t="shared" ca="1" si="222"/>
        <v>-3048599371083597.5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-3048599371083597.5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-12702497379514.99</v>
      </c>
      <c r="L6214" s="444">
        <f t="shared" ca="1" si="222"/>
        <v>-3061301868463112.5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-3061301868463112.5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-12755424451929.635</v>
      </c>
      <c r="L6215" s="444">
        <f t="shared" ca="1" si="222"/>
        <v>-3074057292915042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-3074057292915042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-12808572053812.676</v>
      </c>
      <c r="L6216" s="444">
        <f t="shared" ca="1" si="222"/>
        <v>-3086865864968854.5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-3086865864968854.5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-12861941104036.895</v>
      </c>
      <c r="L6217" s="444">
        <f t="shared" ca="1" si="222"/>
        <v>-3099727806072891.5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-3099727806072891.5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-12915532525303.715</v>
      </c>
      <c r="L6218" s="444">
        <f t="shared" ca="1" si="222"/>
        <v>-3112643338598195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-3112643338598195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-12969347244159.146</v>
      </c>
      <c r="L6219" s="444">
        <f t="shared" ca="1" si="222"/>
        <v>-3125612685842354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-3125612685842354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-13023386191009.809</v>
      </c>
      <c r="L6220" s="444">
        <f t="shared" ca="1" si="222"/>
        <v>-3138636072033364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-3138636072033364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-13077650300139.016</v>
      </c>
      <c r="L6221" s="444">
        <f t="shared" ca="1" si="222"/>
        <v>-3151713722333503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-3151713722333503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-13132140509722.93</v>
      </c>
      <c r="L6222" s="444">
        <f t="shared" ca="1" si="222"/>
        <v>-3164845862843226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-3164845862843226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-13186857761846.775</v>
      </c>
      <c r="L6223" s="444">
        <f t="shared" ca="1" si="222"/>
        <v>-3178032720605073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-3178032720605073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-13241803002521.137</v>
      </c>
      <c r="L6224" s="444">
        <f t="shared" ca="1" si="222"/>
        <v>-3191274523607594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-3191274523607594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-13296977181698.309</v>
      </c>
      <c r="L6225" s="444">
        <f t="shared" ca="1" si="222"/>
        <v>-3204571500789292.5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-3204571500789292.5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-13352381253288.719</v>
      </c>
      <c r="L6226" s="444">
        <f t="shared" ca="1" si="222"/>
        <v>-3217923882042581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-3217923882042581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-13408016175177.42</v>
      </c>
      <c r="L6227" s="444">
        <f t="shared" ca="1" si="222"/>
        <v>-3231331898217758.5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-3231331898217758.5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-13463882909240.66</v>
      </c>
      <c r="L6228" s="444">
        <f t="shared" ca="1" si="222"/>
        <v>-3244795781126999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-3244795781126999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-13519982421362.496</v>
      </c>
      <c r="L6229" s="444">
        <f t="shared" ca="1" si="222"/>
        <v>-3258315763548361.5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-3258315763548361.5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-13576315681451.506</v>
      </c>
      <c r="L6230" s="444">
        <f t="shared" ca="1" si="222"/>
        <v>-3271892079229813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-3271892079229813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-13632883663457.555</v>
      </c>
      <c r="L6231" s="444">
        <f t="shared" ca="1" si="222"/>
        <v>-3285524962893270.5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-3285524962893270.5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-13689687345388.627</v>
      </c>
      <c r="L6232" s="444">
        <f t="shared" ca="1" si="222"/>
        <v>-3299214650238659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-3299214650238659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-13746727709327.746</v>
      </c>
      <c r="L6233" s="444">
        <f t="shared" ca="1" si="222"/>
        <v>-3312961377947986.5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-3312961377947986.5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-13804005741449.943</v>
      </c>
      <c r="L6234" s="444">
        <f t="shared" ca="1" si="222"/>
        <v>-3326765383689436.5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-3326765383689436.5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-13861522432039.318</v>
      </c>
      <c r="L6235" s="444">
        <f t="shared" ca="1" si="222"/>
        <v>-3340626906121476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-3340626906121476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-13919278775506.15</v>
      </c>
      <c r="L6236" s="444">
        <f t="shared" ca="1" si="222"/>
        <v>-3354546184896982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-3354546184896982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-13977275770404.092</v>
      </c>
      <c r="L6237" s="444">
        <f t="shared" ca="1" si="222"/>
        <v>-3368523460667386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-3368523460667386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-14035514419447.441</v>
      </c>
      <c r="L6238" s="444">
        <f t="shared" ca="1" si="222"/>
        <v>-3382558975086833.5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-3382558975086833.5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-14093995729528.473</v>
      </c>
      <c r="L6239" s="444">
        <f t="shared" ca="1" si="222"/>
        <v>-3396652970816362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-3396652970816362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-14152720711734.842</v>
      </c>
      <c r="L6240" s="444">
        <f t="shared" ca="1" si="222"/>
        <v>-3410805691528097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-3410805691528097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-14211690381367.07</v>
      </c>
      <c r="L6241" s="444">
        <f t="shared" ca="1" si="222"/>
        <v>-3425017381909464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-3425017381909464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-14270905757956.1</v>
      </c>
      <c r="L6242" s="444">
        <f t="shared" ca="1" si="222"/>
        <v>-3439288287667420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-3439288287667420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-14330367865280.916</v>
      </c>
      <c r="L6243" s="444">
        <f t="shared" ca="1" si="222"/>
        <v>-3453618655532701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-3453618655532701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-14390077731386.254</v>
      </c>
      <c r="L6244" s="444">
        <f t="shared" ca="1" si="222"/>
        <v>-3468008733264087.5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-3468008733264087.5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-14450036388600.365</v>
      </c>
      <c r="L6245" s="444">
        <f t="shared" ca="1" si="222"/>
        <v>-3482458769652688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-3482458769652688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-14510244873552.867</v>
      </c>
      <c r="L6246" s="444">
        <f t="shared" ca="1" si="222"/>
        <v>-3496969014526241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-3496969014526241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-14570704227192.67</v>
      </c>
      <c r="L6247" s="444">
        <f t="shared" ca="1" si="222"/>
        <v>-3511539718753433.5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-3511539718753433.5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-14631415494805.973</v>
      </c>
      <c r="L6248" s="444">
        <f t="shared" ca="1" si="222"/>
        <v>-3526171134248239.5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-3526171134248239.5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-14692379726034.334</v>
      </c>
      <c r="L6249" s="444">
        <f t="shared" ca="1" si="222"/>
        <v>-3540863513974274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-3540863513974274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-14753597974892.809</v>
      </c>
      <c r="L6250" s="444">
        <f t="shared" ca="1" si="222"/>
        <v>-3555617111949167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3370495.5095023336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51.25</v>
      </c>
      <c r="C4" s="463">
        <f ca="1">(SUMIFS(H:H,I:I,"&gt;0",L:L,"&lt;0"))</f>
        <v>615</v>
      </c>
      <c r="D4" s="456">
        <f t="array" aca="1" ref="D4" ca="1">INDEX(N:N,MATCH(C4,H:H,0),0)</f>
        <v>69976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3370495.5095023336</v>
      </c>
      <c r="C8" s="447">
        <f t="shared" ref="C8:C71" si="0">SUMIF(G:G,A8,J:J)</f>
        <v>0</v>
      </c>
      <c r="D8" s="447">
        <f ca="1">SUMIF(G:G,1,K:K)</f>
        <v>172440.94706799867</v>
      </c>
      <c r="E8" s="447">
        <f t="shared" ref="E8:E71" ca="1" si="1">B8-C8+D8</f>
        <v>3542936.4565703324</v>
      </c>
      <c r="F8" s="431"/>
      <c r="G8" s="459">
        <v>1</v>
      </c>
      <c r="H8" s="459">
        <v>1</v>
      </c>
      <c r="I8" s="444">
        <f ca="1">B1</f>
        <v>3370495.5095023336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14043.731289593059</v>
      </c>
      <c r="L8" s="444">
        <f t="shared" ref="L8:L262" ca="1" si="3">I8-J8+K8</f>
        <v>3384539.2407919266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3542936.4565703324</v>
      </c>
      <c r="C9" s="447">
        <f t="shared" si="0"/>
        <v>0</v>
      </c>
      <c r="D9" s="447">
        <f ca="1">SUMIF(G:G,2,K:K)</f>
        <v>181263.35319252094</v>
      </c>
      <c r="E9" s="447">
        <f t="shared" ca="1" si="1"/>
        <v>3724199.8097628532</v>
      </c>
      <c r="F9" s="431"/>
      <c r="G9" s="459">
        <v>1</v>
      </c>
      <c r="H9" s="459">
        <v>2</v>
      </c>
      <c r="I9" s="444">
        <f t="shared" ref="I9:I263" ca="1" si="5">L8</f>
        <v>3384539.2407919266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14102.246836633025</v>
      </c>
      <c r="L9" s="444">
        <f t="shared" ca="1" si="3"/>
        <v>3398641.4876285596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3724199.8097628532</v>
      </c>
      <c r="C10" s="447">
        <f t="shared" si="0"/>
        <v>0</v>
      </c>
      <c r="D10" s="447">
        <f ca="1">SUMIF(G:G,3,K:K)</f>
        <v>190537.13035825727</v>
      </c>
      <c r="E10" s="447">
        <f t="shared" ca="1" si="1"/>
        <v>3914736.9401211105</v>
      </c>
      <c r="F10" s="431"/>
      <c r="G10" s="459">
        <v>1</v>
      </c>
      <c r="H10" s="459">
        <v>3</v>
      </c>
      <c r="I10" s="444">
        <f t="shared" ca="1" si="5"/>
        <v>3398641.4876285596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14161.006198452331</v>
      </c>
      <c r="L10" s="444">
        <f t="shared" ca="1" si="3"/>
        <v>3412802.4938270119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3914736.9401211105</v>
      </c>
      <c r="C11" s="447">
        <f t="shared" si="0"/>
        <v>0</v>
      </c>
      <c r="D11" s="447">
        <f ca="1">SUMIF(G:G,4,K:K)</f>
        <v>200285.37156432489</v>
      </c>
      <c r="E11" s="447">
        <f t="shared" ca="1" si="1"/>
        <v>4115022.3116854355</v>
      </c>
      <c r="F11" s="431"/>
      <c r="G11" s="459">
        <v>1</v>
      </c>
      <c r="H11" s="459">
        <v>4</v>
      </c>
      <c r="I11" s="444">
        <f t="shared" ca="1" si="5"/>
        <v>3412802.4938270119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14220.010390945881</v>
      </c>
      <c r="L11" s="444">
        <f t="shared" ca="1" si="3"/>
        <v>3427022.5042179576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4115022.3116854355</v>
      </c>
      <c r="C12" s="447">
        <f t="shared" si="0"/>
        <v>0</v>
      </c>
      <c r="D12" s="447">
        <f ca="1">SUMIF(G:G,5,K:K)</f>
        <v>210532.35129150387</v>
      </c>
      <c r="E12" s="447">
        <f t="shared" ca="1" si="1"/>
        <v>4325554.6629769392</v>
      </c>
      <c r="F12" s="431"/>
      <c r="G12" s="459">
        <v>1</v>
      </c>
      <c r="H12" s="459">
        <v>5</v>
      </c>
      <c r="I12" s="444">
        <f t="shared" ca="1" si="5"/>
        <v>3427022.5042179576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14279.260434241491</v>
      </c>
      <c r="L12" s="444">
        <f t="shared" ca="1" si="3"/>
        <v>3441301.7646521991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4325554.6629769392</v>
      </c>
      <c r="C13" s="447">
        <f t="shared" si="0"/>
        <v>110555.47832289393</v>
      </c>
      <c r="D13" s="447">
        <f ca="1">SUMIF(G:G,6,K:K)</f>
        <v>219913.94097418367</v>
      </c>
      <c r="E13" s="447">
        <f t="shared" ca="1" si="1"/>
        <v>4434913.1256282283</v>
      </c>
      <c r="F13" s="431"/>
      <c r="G13" s="459">
        <v>1</v>
      </c>
      <c r="H13" s="459">
        <v>6</v>
      </c>
      <c r="I13" s="444">
        <f t="shared" ca="1" si="5"/>
        <v>3441301.7646521991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14338.757352717494</v>
      </c>
      <c r="L13" s="444">
        <f t="shared" ca="1" si="3"/>
        <v>3455640.5220049168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4434913.1256282283</v>
      </c>
      <c r="C14" s="447">
        <f t="shared" si="0"/>
        <v>265333.14797494543</v>
      </c>
      <c r="D14" s="447">
        <f ca="1">SUMIF(G:G,7,K:K)</f>
        <v>219601.52637759171</v>
      </c>
      <c r="E14" s="447">
        <f t="shared" ca="1" si="1"/>
        <v>4389181.504030874</v>
      </c>
      <c r="F14" s="431"/>
      <c r="G14" s="459">
        <v>1</v>
      </c>
      <c r="H14" s="459">
        <v>7</v>
      </c>
      <c r="I14" s="444">
        <f t="shared" ca="1" si="5"/>
        <v>3455640.5220049168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14398.502175020487</v>
      </c>
      <c r="L14" s="444">
        <f t="shared" ca="1" si="3"/>
        <v>3470039.0241799373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4389181.504030874</v>
      </c>
      <c r="C15" s="447">
        <f t="shared" si="0"/>
        <v>265333.14797494543</v>
      </c>
      <c r="D15" s="447">
        <f ca="1">SUMIF(G:G,8,K:K)</f>
        <v>217261.80982346204</v>
      </c>
      <c r="E15" s="447">
        <f t="shared" ca="1" si="1"/>
        <v>4341110.1658793902</v>
      </c>
      <c r="F15" s="431"/>
      <c r="G15" s="459">
        <v>1</v>
      </c>
      <c r="H15" s="459">
        <v>8</v>
      </c>
      <c r="I15" s="444">
        <f t="shared" ca="1" si="5"/>
        <v>3470039.0241799373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14458.495934083072</v>
      </c>
      <c r="L15" s="444">
        <f t="shared" ca="1" si="3"/>
        <v>3484497.5201140204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4341110.1658793902</v>
      </c>
      <c r="C16" s="447">
        <f t="shared" si="0"/>
        <v>246150.24357494549</v>
      </c>
      <c r="D16" s="447">
        <f ca="1">SUMIF(G:G,9,K:K)</f>
        <v>215288.68513328902</v>
      </c>
      <c r="E16" s="447">
        <f t="shared" ca="1" si="1"/>
        <v>4310248.6074377336</v>
      </c>
      <c r="F16" s="431"/>
      <c r="G16" s="459">
        <v>1</v>
      </c>
      <c r="H16" s="459">
        <v>9</v>
      </c>
      <c r="I16" s="444">
        <f t="shared" ca="1" si="5"/>
        <v>3484497.5201140204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14518.739667141752</v>
      </c>
      <c r="L16" s="444">
        <f t="shared" ca="1" si="3"/>
        <v>3499016.2597811623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4310248.6074377336</v>
      </c>
      <c r="C17" s="447">
        <f t="shared" si="0"/>
        <v>244406.34317494548</v>
      </c>
      <c r="D17" s="447">
        <f ca="1">SUMIF(G:G,10,K:K)</f>
        <v>213798.97048600652</v>
      </c>
      <c r="E17" s="447">
        <f t="shared" ca="1" si="1"/>
        <v>4279641.2347487947</v>
      </c>
      <c r="F17" s="431"/>
      <c r="G17" s="459">
        <v>1</v>
      </c>
      <c r="H17" s="459">
        <v>10</v>
      </c>
      <c r="I17" s="444">
        <f t="shared" ca="1" si="5"/>
        <v>3499016.2597811623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14579.234415754843</v>
      </c>
      <c r="L17" s="444">
        <f t="shared" ca="1" si="3"/>
        <v>3513595.4941969169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4279641.2347487947</v>
      </c>
      <c r="C18" s="447">
        <f t="shared" si="0"/>
        <v>244406.34317494548</v>
      </c>
      <c r="D18" s="447">
        <f ca="1">SUMIF(G:G,11,K:K)</f>
        <v>212233.03921006699</v>
      </c>
      <c r="E18" s="447">
        <f t="shared" ca="1" si="1"/>
        <v>4247467.9307839163</v>
      </c>
      <c r="F18" s="431"/>
      <c r="G18" s="459">
        <v>1</v>
      </c>
      <c r="H18" s="459">
        <v>11</v>
      </c>
      <c r="I18" s="444">
        <f t="shared" ca="1" si="5"/>
        <v>3513595.4941969169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14639.981225820487</v>
      </c>
      <c r="L18" s="444">
        <f t="shared" ca="1" si="3"/>
        <v>3528235.4754227372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4247467.9307839163</v>
      </c>
      <c r="C19" s="447">
        <f t="shared" si="0"/>
        <v>244406.34317494548</v>
      </c>
      <c r="D19" s="447">
        <f ca="1">SUMIF(G:G,12,K:K)</f>
        <v>210586.99191809795</v>
      </c>
      <c r="E19" s="447">
        <f t="shared" ca="1" si="1"/>
        <v>4213648.5795270689</v>
      </c>
      <c r="F19" s="431"/>
      <c r="G19" s="459">
        <v>1</v>
      </c>
      <c r="H19" s="459">
        <v>12</v>
      </c>
      <c r="I19" s="444">
        <f t="shared" ca="1" si="5"/>
        <v>3528235.4754227372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14700.981147594737</v>
      </c>
      <c r="L19" s="444">
        <f t="shared" ca="1" si="3"/>
        <v>3542936.4565703319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4213648.5795270689</v>
      </c>
      <c r="C20" s="447">
        <f t="shared" si="0"/>
        <v>244406.34317494548</v>
      </c>
      <c r="D20" s="447">
        <f ca="1">SUMIF(G:G,13,K:K)</f>
        <v>208856.72972266871</v>
      </c>
      <c r="E20" s="447">
        <f t="shared" ca="1" si="1"/>
        <v>4178098.9660747922</v>
      </c>
      <c r="F20" s="431"/>
      <c r="G20" s="459">
        <v>2</v>
      </c>
      <c r="H20" s="459">
        <v>13</v>
      </c>
      <c r="I20" s="444">
        <f t="shared" ca="1" si="5"/>
        <v>3542936.4565703319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14762.235235709713</v>
      </c>
      <c r="L20" s="444">
        <f t="shared" ca="1" si="3"/>
        <v>3557698.6918060416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4178098.9660747922</v>
      </c>
      <c r="C21" s="447">
        <f t="shared" si="0"/>
        <v>244406.34317494548</v>
      </c>
      <c r="D21" s="447">
        <f ca="1">SUMIF(G:G,14,K:K)</f>
        <v>207037.94402948819</v>
      </c>
      <c r="E21" s="447">
        <f t="shared" ca="1" si="1"/>
        <v>4140730.5669293348</v>
      </c>
      <c r="F21" s="431"/>
      <c r="G21" s="459">
        <v>2</v>
      </c>
      <c r="H21" s="459">
        <v>14</v>
      </c>
      <c r="I21" s="444">
        <f t="shared" ca="1" si="5"/>
        <v>3557698.6918060416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14823.744549191842</v>
      </c>
      <c r="L21" s="444">
        <f t="shared" ca="1" si="3"/>
        <v>3572522.4363552337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4140730.5669293348</v>
      </c>
      <c r="C22" s="447">
        <f t="shared" si="0"/>
        <v>244406.34317494548</v>
      </c>
      <c r="D22" s="447">
        <f ca="1">SUMIF(G:G,15,K:K)</f>
        <v>205126.10580840451</v>
      </c>
      <c r="E22" s="447">
        <f t="shared" ca="1" si="1"/>
        <v>4101450.3295627935</v>
      </c>
      <c r="F22" s="431"/>
      <c r="G22" s="459">
        <v>2</v>
      </c>
      <c r="H22" s="459">
        <v>15</v>
      </c>
      <c r="I22" s="444">
        <f t="shared" ca="1" si="5"/>
        <v>3572522.4363552337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14885.510151480141</v>
      </c>
      <c r="L22" s="444">
        <f t="shared" ca="1" si="3"/>
        <v>3587407.946506714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4101450.3295627935</v>
      </c>
      <c r="C23" s="447">
        <f t="shared" si="0"/>
        <v>244406.34317494548</v>
      </c>
      <c r="D23" s="447">
        <f ca="1">SUMIF(G:G,16,K:K)</f>
        <v>203116.45431548727</v>
      </c>
      <c r="E23" s="447">
        <f t="shared" ca="1" si="1"/>
        <v>4060160.4407033352</v>
      </c>
      <c r="F23" s="431"/>
      <c r="G23" s="459">
        <v>2</v>
      </c>
      <c r="H23" s="459">
        <v>16</v>
      </c>
      <c r="I23" s="444">
        <f t="shared" ca="1" si="5"/>
        <v>3587407.946506714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14947.533110444641</v>
      </c>
      <c r="L23" s="444">
        <f t="shared" ca="1" si="3"/>
        <v>3602355.4796171584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4060160.4407033352</v>
      </c>
      <c r="C24" s="447">
        <f t="shared" si="0"/>
        <v>244406.34317494548</v>
      </c>
      <c r="D24" s="447">
        <f ca="1">SUMIF(G:G,17,K:K)</f>
        <v>201003.98523811158</v>
      </c>
      <c r="E24" s="447">
        <f t="shared" ca="1" si="1"/>
        <v>4016758.0827665012</v>
      </c>
      <c r="F24" s="431"/>
      <c r="G24" s="459">
        <v>2</v>
      </c>
      <c r="H24" s="459">
        <v>17</v>
      </c>
      <c r="I24" s="444">
        <f t="shared" ca="1" si="5"/>
        <v>3602355.4796171584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15009.814498404827</v>
      </c>
      <c r="L24" s="444">
        <f t="shared" ca="1" si="3"/>
        <v>3617365.2941155634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4016758.0827665012</v>
      </c>
      <c r="C25" s="447">
        <f t="shared" si="0"/>
        <v>244406.34317494548</v>
      </c>
      <c r="D25" s="447">
        <f ca="1">SUMIF(G:G,18,K:K)</f>
        <v>198783.43823352078</v>
      </c>
      <c r="E25" s="447">
        <f t="shared" ca="1" si="1"/>
        <v>3971135.1778250765</v>
      </c>
      <c r="F25" s="431"/>
      <c r="G25" s="459">
        <v>2</v>
      </c>
      <c r="H25" s="459">
        <v>18</v>
      </c>
      <c r="I25" s="444">
        <f t="shared" ca="1" si="5"/>
        <v>3617365.2941155634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15072.35539214818</v>
      </c>
      <c r="L25" s="444">
        <f t="shared" ca="1" si="3"/>
        <v>3632437.6495077116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3971135.1778250765</v>
      </c>
      <c r="C26" s="447">
        <f t="shared" si="0"/>
        <v>244406.34317494548</v>
      </c>
      <c r="D26" s="447">
        <f ca="1">SUMIF(G:G,19,K:K)</f>
        <v>196449.28382983955</v>
      </c>
      <c r="E26" s="447">
        <f t="shared" ca="1" si="1"/>
        <v>3923178.1184799704</v>
      </c>
      <c r="F26" s="431"/>
      <c r="G26" s="459">
        <v>2</v>
      </c>
      <c r="H26" s="459">
        <v>19</v>
      </c>
      <c r="I26" s="444">
        <f t="shared" ca="1" si="5"/>
        <v>3632437.6495077116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15135.156872948799</v>
      </c>
      <c r="L26" s="444">
        <f t="shared" ca="1" si="3"/>
        <v>3647572.8063806603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3923178.1184799704</v>
      </c>
      <c r="C27" s="447">
        <f t="shared" si="0"/>
        <v>244406.34317494548</v>
      </c>
      <c r="D27" s="447">
        <f ca="1">SUMIF(G:G,20,K:K)</f>
        <v>193995.70965691702</v>
      </c>
      <c r="E27" s="447">
        <f t="shared" ca="1" si="1"/>
        <v>3872767.4849619418</v>
      </c>
      <c r="F27" s="431"/>
      <c r="G27" s="459">
        <v>2</v>
      </c>
      <c r="H27" s="459">
        <v>20</v>
      </c>
      <c r="I27" s="444">
        <f t="shared" ca="1" si="5"/>
        <v>3647572.8063806603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15198.220026586085</v>
      </c>
      <c r="L27" s="444">
        <f t="shared" ca="1" si="3"/>
        <v>3662771.0264072465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3872767.4849619418</v>
      </c>
      <c r="C28" s="447">
        <f t="shared" si="0"/>
        <v>244406.34317494548</v>
      </c>
      <c r="D28" s="447">
        <f ca="1">SUMIF(G:G,21,K:K)</f>
        <v>191416.60597271417</v>
      </c>
      <c r="E28" s="447">
        <f t="shared" ca="1" si="1"/>
        <v>3819777.7477597105</v>
      </c>
      <c r="F28" s="431"/>
      <c r="G28" s="459">
        <v>2</v>
      </c>
      <c r="H28" s="459">
        <v>21</v>
      </c>
      <c r="I28" s="444">
        <f t="shared" ca="1" si="5"/>
        <v>3662771.0264072465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15261.545943363524</v>
      </c>
      <c r="L28" s="444">
        <f t="shared" ca="1" si="3"/>
        <v>3678032.57235061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3819777.7477597105</v>
      </c>
      <c r="C29" s="447">
        <f t="shared" si="0"/>
        <v>244406.34317494548</v>
      </c>
      <c r="D29" s="447">
        <f ca="1">SUMIF(G:G,22,K:K)</f>
        <v>188705.55044919375</v>
      </c>
      <c r="E29" s="447">
        <f t="shared" ca="1" si="1"/>
        <v>3764076.9550339589</v>
      </c>
      <c r="F29" s="431"/>
      <c r="G29" s="459">
        <v>2</v>
      </c>
      <c r="H29" s="459">
        <v>22</v>
      </c>
      <c r="I29" s="444">
        <f t="shared" ca="1" si="5"/>
        <v>3678032.57235061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15325.135718127542</v>
      </c>
      <c r="L29" s="444">
        <f t="shared" ca="1" si="3"/>
        <v>3693357.7080687378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3764076.9550339589</v>
      </c>
      <c r="C30" s="447">
        <f t="shared" si="0"/>
        <v>244406.34317494548</v>
      </c>
      <c r="D30" s="447">
        <f ca="1">SUMIF(G:G,23,K:K)</f>
        <v>185855.79217982723</v>
      </c>
      <c r="E30" s="447">
        <f t="shared" ca="1" si="1"/>
        <v>3705526.4040388404</v>
      </c>
      <c r="F30" s="431"/>
      <c r="G30" s="459">
        <v>2</v>
      </c>
      <c r="H30" s="459">
        <v>23</v>
      </c>
      <c r="I30" s="444">
        <f t="shared" ca="1" si="5"/>
        <v>3693357.7080687378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15388.990450286406</v>
      </c>
      <c r="L30" s="444">
        <f t="shared" ca="1" si="3"/>
        <v>3708746.6985190241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3705526.4040388404</v>
      </c>
      <c r="C31" s="447">
        <f t="shared" si="0"/>
        <v>244406.34317494548</v>
      </c>
      <c r="D31" s="447">
        <f ca="1">SUMIF(G:G,24,K:K)</f>
        <v>182860.23486889579</v>
      </c>
      <c r="E31" s="447">
        <f t="shared" ca="1" si="1"/>
        <v>3643980.2957327906</v>
      </c>
      <c r="F31" s="431"/>
      <c r="G31" s="459">
        <v>2</v>
      </c>
      <c r="H31" s="459">
        <v>24</v>
      </c>
      <c r="I31" s="444">
        <f t="shared" ca="1" si="5"/>
        <v>3708746.6985190241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15453.111243829269</v>
      </c>
      <c r="L31" s="444">
        <f t="shared" ca="1" si="3"/>
        <v>3724199.8097628532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3643980.2957327906</v>
      </c>
      <c r="C32" s="447">
        <f t="shared" si="0"/>
        <v>244406.34317494548</v>
      </c>
      <c r="D32" s="447">
        <f ca="1">SUMIF(G:G,25,K:K)</f>
        <v>179711.41916072354</v>
      </c>
      <c r="E32" s="447">
        <f t="shared" ca="1" si="1"/>
        <v>3579285.3717185687</v>
      </c>
      <c r="F32" s="431"/>
      <c r="G32" s="459">
        <v>3</v>
      </c>
      <c r="H32" s="459">
        <v>25</v>
      </c>
      <c r="I32" s="444">
        <f t="shared" ca="1" si="5"/>
        <v>3724199.8097628532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15517.499207345221</v>
      </c>
      <c r="L32" s="444">
        <f t="shared" ca="1" si="3"/>
        <v>3739717.3089701985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3579285.3717185687</v>
      </c>
      <c r="C33" s="447">
        <f t="shared" si="0"/>
        <v>244406.34317494548</v>
      </c>
      <c r="D33" s="447">
        <f ca="1">SUMIF(G:G,26,K:K)</f>
        <v>176401.50406484149</v>
      </c>
      <c r="E33" s="447">
        <f t="shared" ca="1" si="1"/>
        <v>3511280.5326084648</v>
      </c>
      <c r="F33" s="431"/>
      <c r="G33" s="459">
        <v>3</v>
      </c>
      <c r="H33" s="459">
        <v>26</v>
      </c>
      <c r="I33" s="444">
        <f t="shared" ca="1" si="5"/>
        <v>3739717.3089701985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15582.155454042493</v>
      </c>
      <c r="L33" s="444">
        <f t="shared" ca="1" si="3"/>
        <v>3755299.4644242409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3511280.5326084648</v>
      </c>
      <c r="C34" s="447">
        <f t="shared" si="0"/>
        <v>244406.34317494548</v>
      </c>
      <c r="D34" s="447">
        <f ca="1">SUMIF(G:G,27,K:K)</f>
        <v>172922.24743082665</v>
      </c>
      <c r="E34" s="447">
        <f t="shared" ca="1" si="1"/>
        <v>3439796.4368643458</v>
      </c>
      <c r="F34" s="431"/>
      <c r="G34" s="459">
        <v>3</v>
      </c>
      <c r="H34" s="459">
        <v>27</v>
      </c>
      <c r="I34" s="444">
        <f t="shared" ca="1" si="5"/>
        <v>3755299.4644242409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15647.081101767668</v>
      </c>
      <c r="L34" s="444">
        <f t="shared" ca="1" si="3"/>
        <v>3770946.5455260086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3439796.4368643458</v>
      </c>
      <c r="C35" s="447">
        <f t="shared" si="0"/>
        <v>244406.34317494548</v>
      </c>
      <c r="D35" s="447">
        <f ca="1">SUMIF(G:G,28,K:K)</f>
        <v>169264.98542419804</v>
      </c>
      <c r="E35" s="447">
        <f t="shared" ca="1" si="1"/>
        <v>3364655.0791135984</v>
      </c>
      <c r="F35" s="431"/>
      <c r="G35" s="459">
        <v>3</v>
      </c>
      <c r="H35" s="459">
        <v>28</v>
      </c>
      <c r="I35" s="444">
        <f t="shared" ca="1" si="5"/>
        <v>3770946.5455260086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15712.277273025036</v>
      </c>
      <c r="L35" s="444">
        <f t="shared" ca="1" si="3"/>
        <v>3786658.8227990335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3364655.0791135984</v>
      </c>
      <c r="C36" s="447">
        <f t="shared" si="0"/>
        <v>244406.34317494548</v>
      </c>
      <c r="D36" s="447">
        <f ca="1">SUMIF(G:G,29,K:K)</f>
        <v>165420.61095225951</v>
      </c>
      <c r="E36" s="447">
        <f t="shared" ca="1" si="1"/>
        <v>3285669.3468909124</v>
      </c>
      <c r="F36" s="431"/>
      <c r="G36" s="459">
        <v>3</v>
      </c>
      <c r="H36" s="459">
        <v>29</v>
      </c>
      <c r="I36" s="444">
        <f t="shared" ca="1" si="5"/>
        <v>3786658.8227990335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15777.745094995975</v>
      </c>
      <c r="L36" s="444">
        <f t="shared" ca="1" si="3"/>
        <v>3802436.5678940294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3285669.3468909124</v>
      </c>
      <c r="C37" s="447">
        <f t="shared" si="0"/>
        <v>244406.34317494548</v>
      </c>
      <c r="D37" s="447">
        <f ca="1">SUMIF(G:G,30,K:K)</f>
        <v>161379.55098616856</v>
      </c>
      <c r="E37" s="447">
        <f t="shared" ca="1" si="1"/>
        <v>3202642.5547021353</v>
      </c>
      <c r="F37" s="431"/>
      <c r="G37" s="459">
        <v>3</v>
      </c>
      <c r="H37" s="459">
        <v>30</v>
      </c>
      <c r="I37" s="444">
        <f t="shared" ca="1" si="5"/>
        <v>3802436.5678940294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15843.485699558456</v>
      </c>
      <c r="L37" s="444">
        <f t="shared" ca="1" si="3"/>
        <v>3818280.0535935881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3202642.5547021353</v>
      </c>
      <c r="C38" s="447">
        <f t="shared" si="0"/>
        <v>244406.34317494548</v>
      </c>
      <c r="D38" s="447">
        <f ca="1">SUMIF(G:G,31,K:K)</f>
        <v>157131.74272275844</v>
      </c>
      <c r="E38" s="447">
        <f t="shared" ca="1" si="1"/>
        <v>3115367.9542499483</v>
      </c>
      <c r="F38" s="431"/>
      <c r="G38" s="459">
        <v>3</v>
      </c>
      <c r="H38" s="459">
        <v>31</v>
      </c>
      <c r="I38" s="444">
        <f t="shared" ca="1" si="5"/>
        <v>3818280.0535935881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15909.500223306619</v>
      </c>
      <c r="L38" s="444">
        <f t="shared" ca="1" si="3"/>
        <v>3834189.5538168945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3115367.9542499483</v>
      </c>
      <c r="C39" s="447">
        <f t="shared" si="0"/>
        <v>244406.34317494548</v>
      </c>
      <c r="D39" s="447">
        <f ca="1">SUMIF(G:G,32,K:K)</f>
        <v>152666.60852675463</v>
      </c>
      <c r="E39" s="447">
        <f t="shared" ca="1" si="1"/>
        <v>3023628.2196017574</v>
      </c>
      <c r="F39" s="431"/>
      <c r="G39" s="459">
        <v>3</v>
      </c>
      <c r="H39" s="459">
        <v>32</v>
      </c>
      <c r="I39" s="444">
        <f t="shared" ca="1" si="5"/>
        <v>3834189.5538168945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15975.789807570392</v>
      </c>
      <c r="L39" s="444">
        <f t="shared" ca="1" si="3"/>
        <v>3850165.3436244647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3023628.2196017574</v>
      </c>
      <c r="C40" s="447">
        <f t="shared" si="0"/>
        <v>244406.34317494548</v>
      </c>
      <c r="D40" s="447">
        <f ca="1">SUMIF(G:G,33,K:K)</f>
        <v>147973.02959098658</v>
      </c>
      <c r="E40" s="447">
        <f t="shared" ca="1" si="1"/>
        <v>2927194.9060177985</v>
      </c>
      <c r="F40" s="431"/>
      <c r="G40" s="459">
        <v>3</v>
      </c>
      <c r="H40" s="459">
        <v>33</v>
      </c>
      <c r="I40" s="444">
        <f t="shared" ca="1" si="5"/>
        <v>3850165.3436244647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16042.355598435268</v>
      </c>
      <c r="L40" s="444">
        <f t="shared" ca="1" si="3"/>
        <v>3866207.6992229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2927194.9060177985</v>
      </c>
      <c r="C41" s="447">
        <f t="shared" si="0"/>
        <v>244406.34317494548</v>
      </c>
      <c r="D41" s="447">
        <f ca="1">SUMIF(G:G,34,K:K)</f>
        <v>143039.31824900687</v>
      </c>
      <c r="E41" s="447">
        <f t="shared" ca="1" si="1"/>
        <v>2825827.8810918597</v>
      </c>
      <c r="F41" s="431"/>
      <c r="G41" s="459">
        <v>3</v>
      </c>
      <c r="H41" s="459">
        <v>34</v>
      </c>
      <c r="I41" s="444">
        <f t="shared" ca="1" si="5"/>
        <v>3866207.6992229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16109.198746762084</v>
      </c>
      <c r="L41" s="444">
        <f t="shared" ca="1" si="3"/>
        <v>3882316.8979696622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2825827.8810918597</v>
      </c>
      <c r="C42" s="447">
        <f t="shared" si="0"/>
        <v>244406.34317494548</v>
      </c>
      <c r="D42" s="447">
        <f ca="1">SUMIF(G:G,35,K:K)</f>
        <v>137853.18887117089</v>
      </c>
      <c r="E42" s="447">
        <f t="shared" ca="1" si="1"/>
        <v>2719274.726788085</v>
      </c>
      <c r="F42" s="431"/>
      <c r="G42" s="459">
        <v>3</v>
      </c>
      <c r="H42" s="459">
        <v>35</v>
      </c>
      <c r="I42" s="444">
        <f t="shared" ca="1" si="5"/>
        <v>3882316.8979696622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16176.320408206928</v>
      </c>
      <c r="L42" s="444">
        <f t="shared" ca="1" si="3"/>
        <v>3898493.2183778691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2719274.726788085</v>
      </c>
      <c r="C43" s="447">
        <f t="shared" si="0"/>
        <v>244406.34317494548</v>
      </c>
      <c r="D43" s="447">
        <f ca="1">SUMIF(G:G,36,K:K)</f>
        <v>132401.72727170459</v>
      </c>
      <c r="E43" s="447">
        <f t="shared" ca="1" si="1"/>
        <v>2607270.1108848439</v>
      </c>
      <c r="F43" s="431"/>
      <c r="G43" s="459">
        <v>3</v>
      </c>
      <c r="H43" s="459">
        <v>36</v>
      </c>
      <c r="I43" s="444">
        <f t="shared" ca="1" si="5"/>
        <v>3898493.2183778691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16243.721743241122</v>
      </c>
      <c r="L43" s="444">
        <f t="shared" ca="1" si="3"/>
        <v>3914736.9401211101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2607270.1108848439</v>
      </c>
      <c r="C44" s="447">
        <f t="shared" si="0"/>
        <v>244406.34317494548</v>
      </c>
      <c r="D44" s="447">
        <f ca="1">SUMIF(G:G,37,K:K)</f>
        <v>126671.35855058022</v>
      </c>
      <c r="E44" s="447">
        <f t="shared" ca="1" si="1"/>
        <v>2489535.1262604785</v>
      </c>
      <c r="F44" s="431"/>
      <c r="G44" s="459">
        <v>4</v>
      </c>
      <c r="H44" s="459">
        <v>37</v>
      </c>
      <c r="I44" s="444">
        <f t="shared" ca="1" si="5"/>
        <v>3914736.9401211101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16311.40391717129</v>
      </c>
      <c r="L44" s="444">
        <f t="shared" ca="1" si="3"/>
        <v>3931048.3440382811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2489535.1262604785</v>
      </c>
      <c r="C45" s="447">
        <f t="shared" si="0"/>
        <v>244406.34317494548</v>
      </c>
      <c r="D45" s="447">
        <f ca="1">SUMIF(G:G,38,K:K)</f>
        <v>120647.81329012102</v>
      </c>
      <c r="E45" s="447">
        <f t="shared" ca="1" si="1"/>
        <v>2365776.596375654</v>
      </c>
      <c r="F45" s="431"/>
      <c r="G45" s="459">
        <v>4</v>
      </c>
      <c r="H45" s="459">
        <v>38</v>
      </c>
      <c r="I45" s="444">
        <f t="shared" ca="1" si="5"/>
        <v>3931048.3440382811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16379.368100159507</v>
      </c>
      <c r="L45" s="444">
        <f t="shared" ca="1" si="3"/>
        <v>3947427.7121384405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2365776.596375654</v>
      </c>
      <c r="C46" s="447">
        <f t="shared" si="0"/>
        <v>244406.34317494548</v>
      </c>
      <c r="D46" s="447">
        <f ca="1">SUMIF(G:G,39,K:K)</f>
        <v>114316.09202216017</v>
      </c>
      <c r="E46" s="447">
        <f t="shared" ca="1" si="1"/>
        <v>2235686.3452228685</v>
      </c>
      <c r="F46" s="431"/>
      <c r="G46" s="459">
        <v>4</v>
      </c>
      <c r="H46" s="459">
        <v>39</v>
      </c>
      <c r="I46" s="444">
        <f t="shared" ca="1" si="5"/>
        <v>3947427.7121384405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16447.6154672435</v>
      </c>
      <c r="L46" s="444">
        <f t="shared" ca="1" si="3"/>
        <v>3963875.3276056838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2235686.3452228685</v>
      </c>
      <c r="C47" s="447">
        <f t="shared" si="0"/>
        <v>244406.34317494548</v>
      </c>
      <c r="D47" s="447">
        <f ca="1">SUMIF(G:G,40,K:K)</f>
        <v>107660.42787727236</v>
      </c>
      <c r="E47" s="447">
        <f t="shared" ca="1" si="1"/>
        <v>2098940.4299251954</v>
      </c>
      <c r="F47" s="431"/>
      <c r="G47" s="459">
        <v>4</v>
      </c>
      <c r="H47" s="459">
        <v>40</v>
      </c>
      <c r="I47" s="444">
        <f t="shared" ca="1" si="5"/>
        <v>3963875.3276056838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16516.147198357015</v>
      </c>
      <c r="L47" s="444">
        <f t="shared" ca="1" si="3"/>
        <v>3980391.474804041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2098940.4299251954</v>
      </c>
      <c r="C48" s="447">
        <f t="shared" si="0"/>
        <v>244406.34317494548</v>
      </c>
      <c r="D48" s="447">
        <f ca="1">SUMIF(G:G,41,K:K)</f>
        <v>100664.24732306866</v>
      </c>
      <c r="E48" s="447">
        <f t="shared" ca="1" si="1"/>
        <v>1955198.3340733184</v>
      </c>
      <c r="F48" s="431"/>
      <c r="G48" s="459">
        <v>4</v>
      </c>
      <c r="H48" s="459">
        <v>41</v>
      </c>
      <c r="I48" s="444">
        <f t="shared" ca="1" si="5"/>
        <v>3980391.474804041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16584.964478350172</v>
      </c>
      <c r="L48" s="444">
        <f t="shared" ca="1" si="3"/>
        <v>3996976.4392823912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1955198.3340733184</v>
      </c>
      <c r="C49" s="447">
        <f t="shared" si="0"/>
        <v>244406.34317494548</v>
      </c>
      <c r="D49" s="447">
        <f ca="1">SUMIF(G:G,42,K:K)</f>
        <v>93310.128893788613</v>
      </c>
      <c r="E49" s="447">
        <f t="shared" ca="1" si="1"/>
        <v>1804102.1197921615</v>
      </c>
      <c r="F49" s="431"/>
      <c r="G49" s="459">
        <v>4</v>
      </c>
      <c r="H49" s="459">
        <v>42</v>
      </c>
      <c r="I49" s="444">
        <f t="shared" ca="1" si="5"/>
        <v>3996976.4392823912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16654.068497009965</v>
      </c>
      <c r="L49" s="444">
        <f t="shared" ca="1" si="3"/>
        <v>4013630.5077794013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1804102.1197921615</v>
      </c>
      <c r="C50" s="447">
        <f t="shared" si="0"/>
        <v>244406.34317494548</v>
      </c>
      <c r="D50" s="447">
        <f ca="1">SUMIF(G:G,43,K:K)</f>
        <v>85579.759808419578</v>
      </c>
      <c r="E50" s="447">
        <f t="shared" ca="1" si="1"/>
        <v>1645275.5364256355</v>
      </c>
      <c r="F50" s="431"/>
      <c r="G50" s="459">
        <v>4</v>
      </c>
      <c r="H50" s="459">
        <v>43</v>
      </c>
      <c r="I50" s="444">
        <f t="shared" ca="1" si="5"/>
        <v>4013630.5077794013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16723.460449080838</v>
      </c>
      <c r="L50" s="444">
        <f t="shared" ca="1" si="3"/>
        <v>4030353.9682284822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1645275.5364256355</v>
      </c>
      <c r="C51" s="447">
        <f t="shared" si="0"/>
        <v>244406.34317494548</v>
      </c>
      <c r="D51" s="447">
        <f ca="1">SUMIF(G:G,44,K:K)</f>
        <v>77453.89036931681</v>
      </c>
      <c r="E51" s="447">
        <f t="shared" ca="1" si="1"/>
        <v>1478323.0836200067</v>
      </c>
      <c r="F51" s="431"/>
      <c r="G51" s="459">
        <v>4</v>
      </c>
      <c r="H51" s="459">
        <v>44</v>
      </c>
      <c r="I51" s="444">
        <f t="shared" ca="1" si="5"/>
        <v>4030353.9682284822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16793.14153428534</v>
      </c>
      <c r="L51" s="444">
        <f t="shared" ca="1" si="3"/>
        <v>4047147.1097627673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1478323.0836200067</v>
      </c>
      <c r="C52" s="447">
        <f t="shared" si="0"/>
        <v>244406.34317494548</v>
      </c>
      <c r="D52" s="447">
        <f ca="1">SUMIF(G:G,45,K:K)</f>
        <v>68912.286027770344</v>
      </c>
      <c r="E52" s="447">
        <f t="shared" ca="1" si="1"/>
        <v>1302829.0264728314</v>
      </c>
      <c r="F52" s="431"/>
      <c r="G52" s="459">
        <v>4</v>
      </c>
      <c r="H52" s="459">
        <v>45</v>
      </c>
      <c r="I52" s="444">
        <f t="shared" ca="1" si="5"/>
        <v>4047147.1097627673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16863.112957344867</v>
      </c>
      <c r="L52" s="444">
        <f t="shared" ca="1" si="3"/>
        <v>4064010.2227201122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1302829.0264728314</v>
      </c>
      <c r="C53" s="447">
        <f t="shared" si="0"/>
        <v>244406.34317494548</v>
      </c>
      <c r="D53" s="447">
        <f ca="1">SUMIF(G:G,46,K:K)</f>
        <v>59933.676997155555</v>
      </c>
      <c r="E53" s="447">
        <f t="shared" ca="1" si="1"/>
        <v>1118356.3602950415</v>
      </c>
      <c r="F53" s="431"/>
      <c r="G53" s="459">
        <v>4</v>
      </c>
      <c r="H53" s="459">
        <v>46</v>
      </c>
      <c r="I53" s="444">
        <f t="shared" ca="1" si="5"/>
        <v>4064010.2227201122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16933.375928000467</v>
      </c>
      <c r="L53" s="444">
        <f t="shared" ca="1" si="3"/>
        <v>4080943.5986481127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1118356.3602950415</v>
      </c>
      <c r="C54" s="447">
        <f t="shared" si="0"/>
        <v>244406.34317494548</v>
      </c>
      <c r="D54" s="447">
        <f ca="1">SUMIF(G:G,47,K:K)</f>
        <v>50495.705288196397</v>
      </c>
      <c r="E54" s="447">
        <f t="shared" ca="1" si="1"/>
        <v>924445.72240829247</v>
      </c>
      <c r="F54" s="431"/>
      <c r="G54" s="459">
        <v>4</v>
      </c>
      <c r="H54" s="459">
        <v>47</v>
      </c>
      <c r="I54" s="444">
        <f t="shared" ca="1" si="5"/>
        <v>4080943.5986481127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17003.931661033803</v>
      </c>
      <c r="L54" s="444">
        <f t="shared" ca="1" si="3"/>
        <v>4097947.5303091467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924445.72240829247</v>
      </c>
      <c r="C55" s="447">
        <f t="shared" si="0"/>
        <v>244406.34317494548</v>
      </c>
      <c r="D55" s="447">
        <f ca="1">SUMIF(G:G,48,K:K)</f>
        <v>40574.869034452793</v>
      </c>
      <c r="E55" s="447">
        <f t="shared" ca="1" si="1"/>
        <v>720614.24826779985</v>
      </c>
      <c r="F55" s="431"/>
      <c r="G55" s="459">
        <v>4</v>
      </c>
      <c r="H55" s="459">
        <v>48</v>
      </c>
      <c r="I55" s="444">
        <f t="shared" ca="1" si="5"/>
        <v>4097947.5303091467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17074.781376288112</v>
      </c>
      <c r="L55" s="444">
        <f t="shared" ca="1" si="3"/>
        <v>4115022.311685435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720614.24826779985</v>
      </c>
      <c r="C56" s="447">
        <f t="shared" si="0"/>
        <v>244406.34317494548</v>
      </c>
      <c r="D56" s="447">
        <f ca="1">SUMIF(G:G,49,K:K)</f>
        <v>30146.463969393772</v>
      </c>
      <c r="E56" s="447">
        <f t="shared" ca="1" si="1"/>
        <v>506354.36906224815</v>
      </c>
      <c r="F56" s="431"/>
      <c r="G56" s="459">
        <f>G55+1</f>
        <v>5</v>
      </c>
      <c r="H56" s="459">
        <v>49</v>
      </c>
      <c r="I56" s="444">
        <f t="shared" ca="1" si="5"/>
        <v>4115022.311685435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17145.926298689312</v>
      </c>
      <c r="L56" s="444">
        <f t="shared" ca="1" si="3"/>
        <v>4132168.2379841241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506354.36906224815</v>
      </c>
      <c r="C57" s="447">
        <f t="shared" si="0"/>
        <v>244406.34317494548</v>
      </c>
      <c r="D57" s="447">
        <f ca="1">SUMIF(G:G,50,K:K)</f>
        <v>19184.521909326846</v>
      </c>
      <c r="E57" s="447">
        <f t="shared" ca="1" si="1"/>
        <v>281132.54779662954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4132168.2379841241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17217.367658267183</v>
      </c>
      <c r="L57" s="444">
        <f t="shared" ca="1" si="3"/>
        <v>4149385.6056423914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281132.54779662954</v>
      </c>
      <c r="C58" s="447">
        <f t="shared" si="0"/>
        <v>244406.34317494548</v>
      </c>
      <c r="D58" s="447">
        <f ca="1">SUMIF(G:G,51,K:K)</f>
        <v>7661.7460889972963</v>
      </c>
      <c r="E58" s="447">
        <f t="shared" ca="1" si="1"/>
        <v>44387.950710681362</v>
      </c>
      <c r="F58" s="431"/>
      <c r="G58" s="459">
        <f t="shared" si="8"/>
        <v>5</v>
      </c>
      <c r="H58" s="459">
        <v>51</v>
      </c>
      <c r="I58" s="444">
        <f t="shared" ca="1" si="5"/>
        <v>4149385.6056423914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17289.106690176632</v>
      </c>
      <c r="L58" s="444">
        <f t="shared" ca="1" si="3"/>
        <v>4166674.7123325681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44387.950710681362</v>
      </c>
      <c r="C59" s="447">
        <f t="shared" si="0"/>
        <v>244406.34317494548</v>
      </c>
      <c r="D59" s="447">
        <f ca="1">SUMIF(G:G,52,K:K)</f>
        <v>-4450.5568111660496</v>
      </c>
      <c r="E59" s="447">
        <f t="shared" ca="1" si="1"/>
        <v>-204468.94927543018</v>
      </c>
      <c r="F59" s="431"/>
      <c r="G59" s="459">
        <f t="shared" si="8"/>
        <v>5</v>
      </c>
      <c r="H59" s="459">
        <v>52</v>
      </c>
      <c r="I59" s="444">
        <f t="shared" ca="1" si="5"/>
        <v>4166674.7123325681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17361.144634719032</v>
      </c>
      <c r="L59" s="444">
        <f t="shared" ca="1" si="3"/>
        <v>4184035.8569672871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-204468.94927543018</v>
      </c>
      <c r="C60" s="447">
        <f t="shared" si="0"/>
        <v>244406.34317494548</v>
      </c>
      <c r="D60" s="447">
        <f ca="1">SUMIF(G:G,53,K:K)</f>
        <v>-17182.548115420181</v>
      </c>
      <c r="E60" s="447">
        <f t="shared" ca="1" si="1"/>
        <v>-466057.84056579578</v>
      </c>
      <c r="F60" s="431"/>
      <c r="G60" s="459">
        <f t="shared" si="8"/>
        <v>5</v>
      </c>
      <c r="H60" s="459">
        <v>53</v>
      </c>
      <c r="I60" s="444">
        <f t="shared" ca="1" si="5"/>
        <v>4184035.8569672871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17433.482737363694</v>
      </c>
      <c r="L60" s="444">
        <f t="shared" ca="1" si="3"/>
        <v>4201469.3397046505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-466057.84056579578</v>
      </c>
      <c r="C61" s="447">
        <f t="shared" si="0"/>
        <v>244406.34317494548</v>
      </c>
      <c r="D61" s="447">
        <f ca="1">SUMIF(G:G,54,K:K)</f>
        <v>-30565.932258613677</v>
      </c>
      <c r="E61" s="447">
        <f t="shared" ca="1" si="1"/>
        <v>-741030.11599935486</v>
      </c>
      <c r="F61" s="431"/>
      <c r="G61" s="459">
        <f t="shared" si="8"/>
        <v>5</v>
      </c>
      <c r="H61" s="459">
        <v>54</v>
      </c>
      <c r="I61" s="444">
        <f t="shared" ca="1" si="5"/>
        <v>4201469.3397046505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17506.122248769378</v>
      </c>
      <c r="L61" s="444">
        <f t="shared" ca="1" si="3"/>
        <v>4218975.4619534202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-741030.11599935486</v>
      </c>
      <c r="C62" s="447">
        <f t="shared" si="0"/>
        <v>244406.34317494548</v>
      </c>
      <c r="D62" s="447">
        <f ca="1">SUMIF(G:G,55,K:K)</f>
        <v>-44634.035734653255</v>
      </c>
      <c r="E62" s="447">
        <f t="shared" ca="1" si="1"/>
        <v>-1030070.4949089536</v>
      </c>
      <c r="F62" s="431"/>
      <c r="G62" s="459">
        <f t="shared" si="8"/>
        <v>5</v>
      </c>
      <c r="H62" s="459">
        <v>55</v>
      </c>
      <c r="I62" s="444">
        <f t="shared" ca="1" si="5"/>
        <v>4218975.4619534202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17579.064424805918</v>
      </c>
      <c r="L62" s="444">
        <f t="shared" ca="1" si="3"/>
        <v>4236554.5263782265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-1030070.4949089536</v>
      </c>
      <c r="C63" s="447">
        <f t="shared" si="0"/>
        <v>244406.34317494548</v>
      </c>
      <c r="D63" s="447">
        <f ca="1">SUMIF(G:G,56,K:K)</f>
        <v>-59421.89008412361</v>
      </c>
      <c r="E63" s="447">
        <f t="shared" ca="1" si="1"/>
        <v>-1333898.7281680228</v>
      </c>
      <c r="F63" s="431"/>
      <c r="G63" s="459">
        <f t="shared" si="8"/>
        <v>5</v>
      </c>
      <c r="H63" s="459">
        <v>56</v>
      </c>
      <c r="I63" s="444">
        <f t="shared" ca="1" si="5"/>
        <v>4236554.5263782265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17652.310526575944</v>
      </c>
      <c r="L63" s="444">
        <f t="shared" ca="1" si="3"/>
        <v>4254206.8369048024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-1333898.7281680228</v>
      </c>
      <c r="C64" s="447">
        <f t="shared" si="0"/>
        <v>244406.34317494548</v>
      </c>
      <c r="D64" s="447">
        <f ca="1">SUMIF(G:G,57,K:K)</f>
        <v>-74966.31912771154</v>
      </c>
      <c r="E64" s="447">
        <f t="shared" ca="1" si="1"/>
        <v>-1653271.3904706798</v>
      </c>
      <c r="F64" s="431"/>
      <c r="G64" s="459">
        <f t="shared" si="8"/>
        <v>5</v>
      </c>
      <c r="H64" s="459">
        <v>57</v>
      </c>
      <c r="I64" s="444">
        <f t="shared" ca="1" si="5"/>
        <v>4254206.8369048024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17725.861820436676</v>
      </c>
      <c r="L64" s="444">
        <f t="shared" ca="1" si="3"/>
        <v>4271932.6987252394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-1653271.3904706798</v>
      </c>
      <c r="C65" s="447">
        <f t="shared" si="0"/>
        <v>244406.34317494548</v>
      </c>
      <c r="D65" s="447">
        <f ca="1">SUMIF(G:G,58,K:K)</f>
        <v>-91306.030662657344</v>
      </c>
      <c r="E65" s="447">
        <f t="shared" ca="1" si="1"/>
        <v>-1988983.7643082826</v>
      </c>
      <c r="F65" s="431"/>
      <c r="G65" s="459">
        <f t="shared" si="8"/>
        <v>5</v>
      </c>
      <c r="H65" s="459">
        <v>58</v>
      </c>
      <c r="I65" s="444">
        <f t="shared" ca="1" si="5"/>
        <v>4271932.6987252394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17799.719578021832</v>
      </c>
      <c r="L65" s="444">
        <f t="shared" ca="1" si="3"/>
        <v>4289732.4183032615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-1988983.7643082826</v>
      </c>
      <c r="C66" s="447">
        <f t="shared" si="0"/>
        <v>244406.34317494548</v>
      </c>
      <c r="D66" s="447">
        <f ca="1">SUMIF(G:G,59,K:K)</f>
        <v>-108481.71285057103</v>
      </c>
      <c r="E66" s="447">
        <f t="shared" ca="1" si="1"/>
        <v>-2341871.8203337993</v>
      </c>
      <c r="F66" s="431"/>
      <c r="G66" s="459">
        <f t="shared" si="8"/>
        <v>5</v>
      </c>
      <c r="H66" s="459">
        <v>59</v>
      </c>
      <c r="I66" s="444">
        <f t="shared" ca="1" si="5"/>
        <v>4289732.4183032615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17873.885076263588</v>
      </c>
      <c r="L66" s="444">
        <f t="shared" ca="1" si="3"/>
        <v>4307606.3033795254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-2341871.8203337993</v>
      </c>
      <c r="C67" s="447">
        <f t="shared" si="0"/>
        <v>244406.34317494548</v>
      </c>
      <c r="D67" s="447">
        <f t="shared" ref="D67:D71" ca="1" si="9">SUMIF(G:G,60,K:K)</f>
        <v>-126536.13553663183</v>
      </c>
      <c r="E67" s="447">
        <f t="shared" ca="1" si="1"/>
        <v>-2712814.2990453769</v>
      </c>
      <c r="F67" s="431"/>
      <c r="G67" s="459">
        <f t="shared" si="8"/>
        <v>5</v>
      </c>
      <c r="H67" s="459">
        <v>60</v>
      </c>
      <c r="I67" s="444">
        <f t="shared" ca="1" si="5"/>
        <v>4307606.3033795254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17948.359597414688</v>
      </c>
      <c r="L67" s="444">
        <f t="shared" ca="1" si="3"/>
        <v>4325554.6629769402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-2712814.2990453769</v>
      </c>
      <c r="C68" s="447">
        <f t="shared" si="0"/>
        <v>244406.34317494548</v>
      </c>
      <c r="D68" s="447">
        <f t="shared" ca="1" si="9"/>
        <v>-126536.13553663183</v>
      </c>
      <c r="E68" s="447">
        <f t="shared" ca="1" si="1"/>
        <v>-3083756.7777569545</v>
      </c>
      <c r="F68" s="431"/>
      <c r="G68" s="459">
        <f>G67+1</f>
        <v>6</v>
      </c>
      <c r="H68" s="459">
        <v>61</v>
      </c>
      <c r="I68" s="444">
        <f t="shared" ca="1" si="5"/>
        <v>4325554.6629769402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18023.144429070584</v>
      </c>
      <c r="L68" s="444">
        <f t="shared" ca="1" si="3"/>
        <v>4343577.807406011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-3083756.7777569545</v>
      </c>
      <c r="C69" s="447">
        <f t="shared" si="0"/>
        <v>244406.34317494548</v>
      </c>
      <c r="D69" s="447">
        <f t="shared" ca="1" si="9"/>
        <v>-126536.13553663183</v>
      </c>
      <c r="E69" s="447">
        <f t="shared" ca="1" si="1"/>
        <v>-3454699.2564685321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4343577.807406011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18098.240864191714</v>
      </c>
      <c r="L69" s="444">
        <f t="shared" ca="1" si="3"/>
        <v>4361676.0482702032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-3454699.2564685321</v>
      </c>
      <c r="C70" s="447">
        <f t="shared" si="0"/>
        <v>244406.34317494548</v>
      </c>
      <c r="D70" s="447">
        <f t="shared" ca="1" si="9"/>
        <v>-126536.13553663183</v>
      </c>
      <c r="E70" s="447">
        <f t="shared" ca="1" si="1"/>
        <v>-3825641.7351801097</v>
      </c>
      <c r="F70" s="431"/>
      <c r="G70" s="459">
        <f t="shared" si="10"/>
        <v>6</v>
      </c>
      <c r="H70" s="459">
        <v>63</v>
      </c>
      <c r="I70" s="444">
        <f t="shared" ca="1" si="5"/>
        <v>4361676.0482702032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18173.650201125845</v>
      </c>
      <c r="L70" s="444">
        <f t="shared" ca="1" si="3"/>
        <v>4379849.6984713292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-3825641.7351801097</v>
      </c>
      <c r="C71" s="447">
        <f t="shared" si="0"/>
        <v>244406.34317494548</v>
      </c>
      <c r="D71" s="447">
        <f t="shared" ca="1" si="9"/>
        <v>-126536.13553663183</v>
      </c>
      <c r="E71" s="447">
        <f t="shared" ca="1" si="1"/>
        <v>-4196584.2138916869</v>
      </c>
      <c r="F71" s="431"/>
      <c r="G71" s="459">
        <f t="shared" si="10"/>
        <v>6</v>
      </c>
      <c r="H71" s="459">
        <v>64</v>
      </c>
      <c r="I71" s="444">
        <f t="shared" ca="1" si="5"/>
        <v>4379849.6984713292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18249.373743630538</v>
      </c>
      <c r="L71" s="444">
        <f t="shared" ca="1" si="3"/>
        <v>4398099.0722149601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4398099.0722149601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18325.412800895669</v>
      </c>
      <c r="L72" s="444">
        <f t="shared" ca="1" si="3"/>
        <v>4416424.4850158561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4416424.4850158561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18401.768687566066</v>
      </c>
      <c r="L73" s="444">
        <f t="shared" ca="1" si="3"/>
        <v>4434826.2537034219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4434826.2537034219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18478.442723764259</v>
      </c>
      <c r="L74" s="444">
        <f t="shared" ca="1" si="3"/>
        <v>4453304.696427186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4453304.696427186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18463.306669844198</v>
      </c>
      <c r="L75" s="444">
        <f t="shared" ca="1" si="3"/>
        <v>4449656.9074324518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4449656.9074324518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18448.107549032804</v>
      </c>
      <c r="L76" s="444">
        <f t="shared" ca="1" si="3"/>
        <v>4445993.9193169065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4445993.9193169065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18432.845098551366</v>
      </c>
      <c r="L77" s="444">
        <f t="shared" ca="1" si="3"/>
        <v>4442315.6687508794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4442315.6687508794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18417.519054526252</v>
      </c>
      <c r="L78" s="444">
        <f t="shared" ca="1" si="3"/>
        <v>4438622.0921408273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4438622.0921408273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18402.129151984369</v>
      </c>
      <c r="L79" s="444">
        <f t="shared" ca="1" si="3"/>
        <v>4434913.125628233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4434913.125628233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18386.67512484856</v>
      </c>
      <c r="L80" s="444">
        <f t="shared" ca="1" si="3"/>
        <v>4431188.7050885027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4431188.7050885027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18371.156705933019</v>
      </c>
      <c r="L81" s="444">
        <f t="shared" ca="1" si="3"/>
        <v>4427448.7661298569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4427448.7661298569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18355.573626938662</v>
      </c>
      <c r="L82" s="444">
        <f t="shared" ca="1" si="3"/>
        <v>4423693.2440922167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4423693.2440922167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18339.925618448491</v>
      </c>
      <c r="L83" s="444">
        <f t="shared" ca="1" si="3"/>
        <v>4419922.0740460865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4419922.0740460865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18324.212409922951</v>
      </c>
      <c r="L84" s="444">
        <f t="shared" ca="1" si="3"/>
        <v>4416135.1907914309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4416135.1907914309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18308.433729695218</v>
      </c>
      <c r="L85" s="444">
        <f t="shared" ca="1" si="3"/>
        <v>4412332.5288565475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4412332.5288565475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18292.589304966539</v>
      </c>
      <c r="L86" s="444">
        <f t="shared" ca="1" si="3"/>
        <v>4408514.0224969359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4408514.0224969359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18276.678861801491</v>
      </c>
      <c r="L87" s="444">
        <f t="shared" ca="1" si="3"/>
        <v>4404679.6056941589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4404679.6056941589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18260.702125123251</v>
      </c>
      <c r="L88" s="444">
        <f t="shared" ca="1" si="3"/>
        <v>4400829.2121547041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4400829.2121547041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18244.658818708856</v>
      </c>
      <c r="L89" s="444">
        <f t="shared" ca="1" si="3"/>
        <v>4396962.7753088344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4396962.7753088344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18228.5486651844</v>
      </c>
      <c r="L90" s="444">
        <f t="shared" ca="1" si="3"/>
        <v>4393080.2283094404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4393080.2283094404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18212.371386020259</v>
      </c>
      <c r="L91" s="444">
        <f t="shared" ca="1" si="3"/>
        <v>4389181.5040308824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4389181.5040308824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18196.126701526267</v>
      </c>
      <c r="L92" s="444">
        <f t="shared" ca="1" si="3"/>
        <v>4385266.5350678302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4385266.5350678302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18179.814330846883</v>
      </c>
      <c r="L93" s="444">
        <f t="shared" ca="1" si="3"/>
        <v>4381335.2537340987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4381335.2537340987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18163.433991956335</v>
      </c>
      <c r="L94" s="444">
        <f t="shared" ca="1" si="3"/>
        <v>4377387.5920614768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4377387.5920614768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18146.985401653743</v>
      </c>
      <c r="L95" s="444">
        <f t="shared" ca="1" si="3"/>
        <v>4373423.481798552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4373423.481798552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18130.468275558222</v>
      </c>
      <c r="L96" s="444">
        <f t="shared" ca="1" si="3"/>
        <v>4369442.8544095317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4369442.8544095317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18113.882328103973</v>
      </c>
      <c r="L97" s="444">
        <f t="shared" ca="1" si="3"/>
        <v>4365445.6410730574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4365445.6410730574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18097.227272535329</v>
      </c>
      <c r="L98" s="444">
        <f t="shared" ca="1" si="3"/>
        <v>4361431.7726810146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4361431.7726810146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18080.502820901816</v>
      </c>
      <c r="L99" s="444">
        <f t="shared" ca="1" si="3"/>
        <v>4357401.1798373377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4357401.1798373377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18063.708684053163</v>
      </c>
      <c r="L100" s="444">
        <f t="shared" ca="1" si="3"/>
        <v>4353353.7928568125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4353353.7928568125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18046.844571634309</v>
      </c>
      <c r="L101" s="444">
        <f t="shared" ca="1" si="3"/>
        <v>4349289.5417638682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4349289.5417638682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18029.910192080373</v>
      </c>
      <c r="L102" s="444">
        <f t="shared" ca="1" si="3"/>
        <v>4345208.3562913705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4345208.3562913705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18012.905252611632</v>
      </c>
      <c r="L103" s="444">
        <f t="shared" ca="1" si="3"/>
        <v>4341110.1658794032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4341110.1658794032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17995.829459228436</v>
      </c>
      <c r="L104" s="444">
        <f t="shared" ca="1" si="3"/>
        <v>4336994.8996740533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4336994.8996740533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17985.948768372811</v>
      </c>
      <c r="L105" s="444">
        <f t="shared" ca="1" si="3"/>
        <v>4334613.6531778472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4334613.6531778472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17976.026907971951</v>
      </c>
      <c r="L106" s="444">
        <f t="shared" ca="1" si="3"/>
        <v>4332222.4848212404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4332222.4848212404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17966.063706486089</v>
      </c>
      <c r="L107" s="444">
        <f t="shared" ca="1" si="3"/>
        <v>4329821.3532631481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4329821.3532631481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17956.058991660706</v>
      </c>
      <c r="L108" s="444">
        <f t="shared" ca="1" si="3"/>
        <v>4327410.2169902297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4327410.2169902297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17946.012590523544</v>
      </c>
      <c r="L109" s="444">
        <f t="shared" ca="1" si="3"/>
        <v>4324989.0343161747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4324989.0343161747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17935.924329381651</v>
      </c>
      <c r="L110" s="444">
        <f t="shared" ca="1" si="3"/>
        <v>4322557.7633809773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4322557.7633809773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17925.794033818325</v>
      </c>
      <c r="L111" s="444">
        <f t="shared" ca="1" si="3"/>
        <v>4320116.3621502165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4320116.3621502165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17915.621528690157</v>
      </c>
      <c r="L112" s="444">
        <f t="shared" ca="1" si="3"/>
        <v>4317664.7884143274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4317664.7884143274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17905.406638123954</v>
      </c>
      <c r="L113" s="444">
        <f t="shared" ca="1" si="3"/>
        <v>4315202.9997878727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4315202.9997878727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17895.149185513725</v>
      </c>
      <c r="L114" s="444">
        <f t="shared" ca="1" si="3"/>
        <v>4312730.9537088079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4312730.9537088079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17884.848993517622</v>
      </c>
      <c r="L115" s="444">
        <f t="shared" ca="1" si="3"/>
        <v>4310248.6074377466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4310248.6074377466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17874.505884054866</v>
      </c>
      <c r="L116" s="444">
        <f t="shared" ca="1" si="3"/>
        <v>4307755.9180572229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4307755.9180572229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17864.119678302683</v>
      </c>
      <c r="L117" s="444">
        <f t="shared" ca="1" si="3"/>
        <v>4305252.8424709467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4305252.8424709467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17853.690196693198</v>
      </c>
      <c r="L118" s="444">
        <f t="shared" ca="1" si="3"/>
        <v>4302739.3374030609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4302739.3374030609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17843.217258910343</v>
      </c>
      <c r="L119" s="444">
        <f t="shared" ca="1" si="3"/>
        <v>4300215.3593973927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4300215.3593973927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17832.700683886724</v>
      </c>
      <c r="L120" s="444">
        <f t="shared" ca="1" si="3"/>
        <v>4297680.864816701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4297680.864816701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17822.140289800511</v>
      </c>
      <c r="L121" s="444">
        <f t="shared" ca="1" si="3"/>
        <v>4295135.8098419225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4295135.8098419225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17811.535894072265</v>
      </c>
      <c r="L122" s="444">
        <f t="shared" ca="1" si="3"/>
        <v>4292580.1504714163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4292580.1504714163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17800.887313361822</v>
      </c>
      <c r="L123" s="444">
        <f t="shared" ca="1" si="3"/>
        <v>4290013.8425201997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4290013.8425201997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17790.194363565086</v>
      </c>
      <c r="L124" s="444">
        <f t="shared" ca="1" si="3"/>
        <v>4287436.8416191861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4287436.8416191861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17779.456859810864</v>
      </c>
      <c r="L125" s="444">
        <f t="shared" ca="1" si="3"/>
        <v>4284849.1032144185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4284849.1032144185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17768.674616457665</v>
      </c>
      <c r="L126" s="444">
        <f t="shared" ca="1" si="3"/>
        <v>4282250.5825662976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4282250.5825662976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17757.847447090495</v>
      </c>
      <c r="L127" s="444">
        <f t="shared" ca="1" si="3"/>
        <v>4279641.2347488096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4279641.2347488096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17746.975164517629</v>
      </c>
      <c r="L128" s="444">
        <f t="shared" ca="1" si="3"/>
        <v>4277021.0146487486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4277021.0146487486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17736.057580767374</v>
      </c>
      <c r="L129" s="444">
        <f t="shared" ca="1" si="3"/>
        <v>4274389.876964937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4274389.876964937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17725.094507084825</v>
      </c>
      <c r="L130" s="444">
        <f t="shared" ca="1" si="3"/>
        <v>4271747.7762074433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4271747.7762074433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17714.085753928601</v>
      </c>
      <c r="L131" s="444">
        <f t="shared" ca="1" si="3"/>
        <v>4269094.6666967934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4269094.6666967934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17703.03113096756</v>
      </c>
      <c r="L132" s="444">
        <f t="shared" ca="1" si="3"/>
        <v>4266430.5025631823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4266430.5025631823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17691.930447077513</v>
      </c>
      <c r="L133" s="444">
        <f t="shared" ca="1" si="3"/>
        <v>4263755.2377456808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4263755.2377456808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17680.783510337926</v>
      </c>
      <c r="L134" s="444">
        <f t="shared" ca="1" si="3"/>
        <v>4261068.8259914396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4261068.8259914396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17669.590128028587</v>
      </c>
      <c r="L135" s="444">
        <f t="shared" ca="1" si="3"/>
        <v>4258371.2208548896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4258371.2208548896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17658.350106626294</v>
      </c>
      <c r="L136" s="444">
        <f t="shared" ca="1" si="3"/>
        <v>4255662.3756969376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4255662.3756969376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17647.063251801494</v>
      </c>
      <c r="L137" s="444">
        <f t="shared" ca="1" si="3"/>
        <v>4252942.2436841605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4252942.2436841605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17635.729368414923</v>
      </c>
      <c r="L138" s="444">
        <f t="shared" ca="1" si="3"/>
        <v>4250210.7777879965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4250210.7777879965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17624.348260514242</v>
      </c>
      <c r="L139" s="444">
        <f t="shared" ca="1" si="3"/>
        <v>4247467.9307839321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4247467.9307839321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17612.919731330639</v>
      </c>
      <c r="L140" s="444">
        <f t="shared" ca="1" si="3"/>
        <v>4244713.6552506844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4244713.6552506844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17601.443583275439</v>
      </c>
      <c r="L141" s="444">
        <f t="shared" ca="1" si="3"/>
        <v>4241947.9035693808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4241947.9035693808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17589.919617936674</v>
      </c>
      <c r="L142" s="444">
        <f t="shared" ca="1" si="3"/>
        <v>4239170.6279227389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4239170.6279227389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17578.347636075669</v>
      </c>
      <c r="L143" s="444">
        <f t="shared" ca="1" si="3"/>
        <v>4236381.7802942358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4236381.7802942358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17566.727437623569</v>
      </c>
      <c r="L144" s="444">
        <f t="shared" ca="1" si="3"/>
        <v>4233581.3124672808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4233581.3124672808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17555.058821677925</v>
      </c>
      <c r="L145" s="444">
        <f t="shared" ca="1" si="3"/>
        <v>4230769.1760243801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4230769.1760243801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17543.341586499173</v>
      </c>
      <c r="L146" s="444">
        <f t="shared" ca="1" si="3"/>
        <v>4227945.3223463008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4227945.3223463008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17531.575529507176</v>
      </c>
      <c r="L147" s="444">
        <f t="shared" ca="1" si="3"/>
        <v>4225109.7026112294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4225109.7026112294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17519.760447277709</v>
      </c>
      <c r="L148" s="444">
        <f t="shared" ca="1" si="3"/>
        <v>4222262.2677939283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4222262.2677939283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17507.896135538955</v>
      </c>
      <c r="L149" s="444">
        <f t="shared" ca="1" si="3"/>
        <v>4219402.9686648883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4219402.9686648883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17495.982389167955</v>
      </c>
      <c r="L150" s="444">
        <f t="shared" ca="1" si="3"/>
        <v>4216531.7557894774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4216531.7557894774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17484.019002187077</v>
      </c>
      <c r="L151" s="444">
        <f t="shared" ca="1" si="3"/>
        <v>4213648.5795270856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4213648.5795270856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17472.005767760445</v>
      </c>
      <c r="L152" s="444">
        <f t="shared" ca="1" si="3"/>
        <v>4210753.3900302676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4210753.3900302676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17459.942478190369</v>
      </c>
      <c r="L153" s="444">
        <f t="shared" ca="1" si="3"/>
        <v>4207846.137243879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4207846.137243879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17447.828924913752</v>
      </c>
      <c r="L154" s="444">
        <f t="shared" ca="1" si="3"/>
        <v>4204926.7709042141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4204926.7709042141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17435.664898498479</v>
      </c>
      <c r="L155" s="444">
        <f t="shared" ca="1" si="3"/>
        <v>4201995.2405381342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4201995.2405381342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17423.450188639814</v>
      </c>
      <c r="L156" s="444">
        <f t="shared" ca="1" si="3"/>
        <v>4199051.495462195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4199051.495462195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17411.184584156737</v>
      </c>
      <c r="L157" s="444">
        <f t="shared" ca="1" si="3"/>
        <v>4196095.4847817728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4196095.4847817728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17398.867872988307</v>
      </c>
      <c r="L158" s="444">
        <f t="shared" ca="1" si="3"/>
        <v>4193127.1573901824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4193127.1573901824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17386.499842190016</v>
      </c>
      <c r="L159" s="444">
        <f t="shared" ca="1" si="3"/>
        <v>4190146.4619677938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4190146.4619677938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17374.080277930061</v>
      </c>
      <c r="L160" s="444">
        <f t="shared" ca="1" si="3"/>
        <v>4187153.346981145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4187153.346981145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17361.608965485691</v>
      </c>
      <c r="L161" s="444">
        <f t="shared" ca="1" si="3"/>
        <v>4184147.760682052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4184147.760682052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17349.08568923947</v>
      </c>
      <c r="L162" s="444">
        <f t="shared" ca="1" si="3"/>
        <v>4181129.6511067129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4181129.6511067129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17336.510232675559</v>
      </c>
      <c r="L163" s="444">
        <f t="shared" ca="1" si="3"/>
        <v>4178098.9660748094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4178098.9660748094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17323.882378375962</v>
      </c>
      <c r="L164" s="444">
        <f t="shared" ca="1" si="3"/>
        <v>4175055.6531886067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4175055.6531886067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17311.201908016785</v>
      </c>
      <c r="L165" s="444">
        <f t="shared" ca="1" si="3"/>
        <v>4171999.6598320445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4171999.6598320445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17298.468602364439</v>
      </c>
      <c r="L166" s="444">
        <f t="shared" ca="1" si="3"/>
        <v>4168930.9331698301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4168930.9331698301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17285.682241271879</v>
      </c>
      <c r="L167" s="444">
        <f t="shared" ca="1" si="3"/>
        <v>4165849.420146523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4165849.420146523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17272.842603674766</v>
      </c>
      <c r="L168" s="444">
        <f t="shared" ca="1" si="3"/>
        <v>4162755.0674856189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4162755.0674856189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17259.949467587667</v>
      </c>
      <c r="L169" s="444">
        <f t="shared" ca="1" si="3"/>
        <v>4159647.8216886278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4159647.8216886278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17247.002610100204</v>
      </c>
      <c r="L170" s="444">
        <f t="shared" ca="1" si="3"/>
        <v>4156527.6290341495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4156527.6290341495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17234.00180737321</v>
      </c>
      <c r="L171" s="444">
        <f t="shared" ca="1" si="3"/>
        <v>4153394.4355769437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4153394.4355769437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17220.946834634855</v>
      </c>
      <c r="L172" s="444">
        <f t="shared" ca="1" si="3"/>
        <v>4150248.1871469999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4150248.1871469999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17207.837466176756</v>
      </c>
      <c r="L173" s="444">
        <f t="shared" ca="1" si="3"/>
        <v>4147088.8293485977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4147088.8293485977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17194.673475350079</v>
      </c>
      <c r="L174" s="444">
        <f t="shared" ca="1" si="3"/>
        <v>4143916.3075593691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4143916.3075593691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17181.454634561625</v>
      </c>
      <c r="L175" s="444">
        <f t="shared" ca="1" si="3"/>
        <v>4140730.566929352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4140730.566929352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17168.180715269889</v>
      </c>
      <c r="L176" s="444">
        <f t="shared" ca="1" si="3"/>
        <v>4137531.5523800431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4137531.5523800431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17154.851487981097</v>
      </c>
      <c r="L177" s="444">
        <f t="shared" ca="1" si="3"/>
        <v>4134319.2086034454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4134319.2086034454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17141.466722245281</v>
      </c>
      <c r="L178" s="444">
        <f t="shared" ca="1" si="3"/>
        <v>4131093.480061112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4131093.480061112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17128.02618665222</v>
      </c>
      <c r="L179" s="444">
        <f t="shared" ca="1" si="3"/>
        <v>4127854.3109831852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4127854.3109831852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17114.529648827523</v>
      </c>
      <c r="L180" s="444">
        <f t="shared" ca="1" si="3"/>
        <v>4124601.6453674338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4124601.6453674338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17100.976875428561</v>
      </c>
      <c r="L181" s="444">
        <f t="shared" ca="1" si="3"/>
        <v>4121335.4269782836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4121335.4269782836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17087.367632140438</v>
      </c>
      <c r="L182" s="444">
        <f t="shared" ca="1" si="3"/>
        <v>4118055.5993458452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4118055.5993458452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17073.701683671941</v>
      </c>
      <c r="L183" s="444">
        <f t="shared" ca="1" si="3"/>
        <v>4114762.1057649385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4114762.1057649385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17059.978793751499</v>
      </c>
      <c r="L184" s="444">
        <f t="shared" ca="1" si="3"/>
        <v>4111454.8892941112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4111454.8892941112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17046.198725123053</v>
      </c>
      <c r="L185" s="444">
        <f t="shared" ca="1" si="3"/>
        <v>4108133.8927546553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4108133.8927546553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17032.361239541984</v>
      </c>
      <c r="L186" s="444">
        <f t="shared" ca="1" si="3"/>
        <v>4104799.0587296183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4104799.0587296183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17018.466097771001</v>
      </c>
      <c r="L187" s="444">
        <f t="shared" ca="1" si="3"/>
        <v>4101450.3295628107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4101450.3295628107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17004.513059575966</v>
      </c>
      <c r="L188" s="444">
        <f t="shared" ca="1" si="3"/>
        <v>4098087.647357808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4098087.647357808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16990.501883721787</v>
      </c>
      <c r="L189" s="444">
        <f t="shared" ca="1" si="3"/>
        <v>4094710.9539769511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4094710.9539769511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16976.432327968218</v>
      </c>
      <c r="L190" s="444">
        <f t="shared" ca="1" si="3"/>
        <v>4091320.1910403403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4091320.1910403403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16962.304149065672</v>
      </c>
      <c r="L191" s="444">
        <f t="shared" ca="1" si="3"/>
        <v>4087915.2999248272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4087915.2999248272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16948.117102751035</v>
      </c>
      <c r="L192" s="444">
        <f t="shared" ca="1" si="3"/>
        <v>4084496.2217629994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4084496.2217629994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16933.870943743423</v>
      </c>
      <c r="L193" s="444">
        <f t="shared" ca="1" si="3"/>
        <v>4081062.8974421639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4081062.8974421639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16919.56542573994</v>
      </c>
      <c r="L194" s="444">
        <f t="shared" ca="1" si="3"/>
        <v>4077615.2676033252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4077615.2676033252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16905.200301411445</v>
      </c>
      <c r="L195" s="444">
        <f t="shared" ca="1" si="3"/>
        <v>4074153.272640158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4074153.272640158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16890.775322398247</v>
      </c>
      <c r="L196" s="444">
        <f t="shared" ca="1" si="3"/>
        <v>4070676.8526979773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4070676.8526979773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16876.290239305825</v>
      </c>
      <c r="L197" s="444">
        <f t="shared" ca="1" si="3"/>
        <v>4067185.9476727042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4067185.9476727042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16861.744801700519</v>
      </c>
      <c r="L198" s="444">
        <f t="shared" ca="1" si="3"/>
        <v>4063680.497209826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4063680.497209826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16847.138758105193</v>
      </c>
      <c r="L199" s="444">
        <f t="shared" ca="1" si="3"/>
        <v>4060160.4407033524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4060160.4407033524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16832.471855994889</v>
      </c>
      <c r="L200" s="444">
        <f t="shared" ca="1" si="3"/>
        <v>4056625.7172947684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4056625.7172947684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16817.743841792457</v>
      </c>
      <c r="L201" s="444">
        <f t="shared" ca="1" si="3"/>
        <v>4053076.2658719821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4053076.2658719821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16802.954460864181</v>
      </c>
      <c r="L202" s="444">
        <f t="shared" ca="1" si="3"/>
        <v>4049512.0250682672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4049512.0250682672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16788.103457515368</v>
      </c>
      <c r="L203" s="444">
        <f t="shared" ca="1" si="3"/>
        <v>4045932.933261204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4045932.933261204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16773.19057498594</v>
      </c>
      <c r="L204" s="444">
        <f t="shared" ca="1" si="3"/>
        <v>4042338.9285716112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4042338.9285716112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16758.215555445968</v>
      </c>
      <c r="L205" s="444">
        <f t="shared" ca="1" si="3"/>
        <v>4038729.9488624781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4038729.9488624781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16743.178139991247</v>
      </c>
      <c r="L206" s="444">
        <f t="shared" ca="1" si="3"/>
        <v>4035105.9317378905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4035105.9317378905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16728.078068638799</v>
      </c>
      <c r="L207" s="444">
        <f t="shared" ca="1" si="3"/>
        <v>4031466.8145419504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4031466.8145419504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16712.915080322382</v>
      </c>
      <c r="L208" s="444">
        <f t="shared" ca="1" si="3"/>
        <v>4027812.534357694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4027812.534357694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16697.688912887977</v>
      </c>
      <c r="L209" s="444">
        <f t="shared" ca="1" si="3"/>
        <v>4024143.0280060032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4024143.0280060032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16682.399303089267</v>
      </c>
      <c r="L210" s="444">
        <f t="shared" ca="1" si="3"/>
        <v>4020458.2320445138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4020458.2320445138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16667.045986583063</v>
      </c>
      <c r="L211" s="444">
        <f t="shared" ca="1" si="3"/>
        <v>4016758.082766518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4016758.082766518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16651.628697924745</v>
      </c>
      <c r="L212" s="444">
        <f t="shared" ca="1" si="3"/>
        <v>4013042.516199864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4013042.516199864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16636.147170563687</v>
      </c>
      <c r="L213" s="444">
        <f t="shared" ca="1" si="3"/>
        <v>4009311.4681058489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4009311.4681058489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16620.601136838624</v>
      </c>
      <c r="L214" s="444">
        <f t="shared" ca="1" si="3"/>
        <v>4005564.8739781086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4005564.8739781086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16604.990327973042</v>
      </c>
      <c r="L215" s="444">
        <f t="shared" ca="1" si="3"/>
        <v>4001802.6690415028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4001802.6690415028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16589.314474070517</v>
      </c>
      <c r="L216" s="444">
        <f t="shared" ca="1" si="3"/>
        <v>3998024.7882509944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3998024.7882509944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16573.573304110061</v>
      </c>
      <c r="L217" s="444">
        <f t="shared" ca="1" si="3"/>
        <v>3994231.1662905258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3994231.1662905258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16557.766545941446</v>
      </c>
      <c r="L218" s="444">
        <f t="shared" ca="1" si="3"/>
        <v>3990421.7375718886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3990421.7375718886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16541.893926280456</v>
      </c>
      <c r="L219" s="444">
        <f t="shared" ca="1" si="3"/>
        <v>3986596.4362335904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3986596.4362335904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16525.955170704216</v>
      </c>
      <c r="L220" s="444">
        <f t="shared" ca="1" si="3"/>
        <v>3982755.1961397156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3982755.1961397156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16509.950003646401</v>
      </c>
      <c r="L221" s="444">
        <f t="shared" ca="1" si="3"/>
        <v>3978897.9508787831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3978897.9508787831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16493.87814839252</v>
      </c>
      <c r="L222" s="444">
        <f t="shared" ca="1" si="3"/>
        <v>3975024.6337625966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3975024.6337625966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16477.739327075073</v>
      </c>
      <c r="L223" s="444">
        <f t="shared" ca="1" si="3"/>
        <v>3971135.1778250928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3971135.1778250928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16461.53326066881</v>
      </c>
      <c r="L224" s="444">
        <f t="shared" ca="1" si="3"/>
        <v>3967229.5158211826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3967229.5158211826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16445.259668985851</v>
      </c>
      <c r="L225" s="444">
        <f t="shared" ca="1" si="3"/>
        <v>3963307.5802255897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3963307.5802255897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16428.918270670878</v>
      </c>
      <c r="L226" s="444">
        <f t="shared" ca="1" si="3"/>
        <v>3959369.3032316817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3959369.3032316817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16412.508783196263</v>
      </c>
      <c r="L227" s="444">
        <f t="shared" ca="1" si="3"/>
        <v>3955414.616750299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3955414.616750299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16396.030922857168</v>
      </c>
      <c r="L228" s="444">
        <f t="shared" ca="1" si="3"/>
        <v>3951443.4524085773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3951443.4524085773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16379.484404766661</v>
      </c>
      <c r="L229" s="444">
        <f t="shared" ca="1" si="3"/>
        <v>3947455.741548765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3947455.741548765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16362.868942850775</v>
      </c>
      <c r="L230" s="444">
        <f t="shared" ca="1" si="3"/>
        <v>3943451.4152270369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3943451.4152270369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16346.184249843574</v>
      </c>
      <c r="L231" s="444">
        <f t="shared" ca="1" si="3"/>
        <v>3939430.4042123016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3939430.4042123016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16329.430037282178</v>
      </c>
      <c r="L232" s="444">
        <f t="shared" ca="1" si="3"/>
        <v>3935392.6389850052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3935392.6389850052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16312.606015501775</v>
      </c>
      <c r="L233" s="444">
        <f t="shared" ca="1" si="3"/>
        <v>3931338.049735928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3931338.049735928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16295.711893630623</v>
      </c>
      <c r="L234" s="444">
        <f t="shared" ca="1" si="3"/>
        <v>3927266.5663649798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3927266.5663649798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16278.747379585004</v>
      </c>
      <c r="L235" s="444">
        <f t="shared" ca="1" si="3"/>
        <v>3923178.1184799862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3923178.1184799862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16261.712180064198</v>
      </c>
      <c r="L236" s="444">
        <f t="shared" ca="1" si="3"/>
        <v>3919072.6353954715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3919072.6353954715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16244.606000545386</v>
      </c>
      <c r="L237" s="444">
        <f t="shared" ca="1" si="3"/>
        <v>3914950.0461314381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3914950.0461314381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16227.428545278579</v>
      </c>
      <c r="L238" s="444">
        <f t="shared" ca="1" si="3"/>
        <v>3910810.2794121378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3910810.2794121378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16210.179517281496</v>
      </c>
      <c r="L239" s="444">
        <f t="shared" ca="1" si="3"/>
        <v>3906653.2636648407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3906653.2636648407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16192.858618334425</v>
      </c>
      <c r="L240" s="444">
        <f t="shared" ca="1" si="3"/>
        <v>3902478.9270185963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3902478.9270185963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16175.465548975073</v>
      </c>
      <c r="L241" s="444">
        <f t="shared" ca="1" si="3"/>
        <v>3898287.1973029925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3898287.1973029925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16158.000008493393</v>
      </c>
      <c r="L242" s="444">
        <f t="shared" ca="1" si="3"/>
        <v>3894078.0020469069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3894078.0020469069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16140.461694926367</v>
      </c>
      <c r="L243" s="444">
        <f t="shared" ca="1" si="3"/>
        <v>3889851.2684772545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3889851.2684772545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16122.850305052816</v>
      </c>
      <c r="L244" s="444">
        <f t="shared" ca="1" si="3"/>
        <v>3885606.9235177287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3885606.9235177287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16105.165534388125</v>
      </c>
      <c r="L245" s="444">
        <f t="shared" ca="1" si="3"/>
        <v>3881344.8937875382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3881344.8937875382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16087.407077178997</v>
      </c>
      <c r="L246" s="444">
        <f t="shared" ca="1" si="3"/>
        <v>3877065.1056001382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3877065.1056001382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16069.574626398162</v>
      </c>
      <c r="L247" s="444">
        <f t="shared" ca="1" si="3"/>
        <v>3872767.4849619577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3872767.4849619577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16051.667873739078</v>
      </c>
      <c r="L248" s="444">
        <f t="shared" ca="1" si="3"/>
        <v>3868451.9575711181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3868451.9575711181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16033.686509610578</v>
      </c>
      <c r="L249" s="444">
        <f t="shared" ca="1" si="3"/>
        <v>3864118.44881615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3864118.44881615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16015.630223131548</v>
      </c>
      <c r="L250" s="444">
        <f t="shared" ca="1" si="3"/>
        <v>3859766.8837747029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3859766.8837747029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15997.498702125515</v>
      </c>
      <c r="L251" s="444">
        <f t="shared" ca="1" si="3"/>
        <v>3855397.1872122497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3855397.1872122497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15979.291633115296</v>
      </c>
      <c r="L252" s="444">
        <f t="shared" ca="1" si="3"/>
        <v>3851009.2835807861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3851009.2835807861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15961.008701317533</v>
      </c>
      <c r="L253" s="444">
        <f t="shared" ca="1" si="3"/>
        <v>3846603.0970175248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3846603.0970175248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15942.649590637275</v>
      </c>
      <c r="L254" s="444">
        <f t="shared" ca="1" si="3"/>
        <v>3842178.551343583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3842178.551343583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15924.213983662517</v>
      </c>
      <c r="L255" s="444">
        <f t="shared" ca="1" si="3"/>
        <v>3837735.5700626667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3837735.5700626667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15905.7015616587</v>
      </c>
      <c r="L256" s="444">
        <f t="shared" ca="1" si="3"/>
        <v>3833274.0763597465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3833274.0763597465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15887.112004563198</v>
      </c>
      <c r="L257" s="444">
        <f t="shared" ca="1" si="3"/>
        <v>3828793.9930997309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3828793.9930997309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15868.4449909798</v>
      </c>
      <c r="L258" s="444">
        <f t="shared" ca="1" si="3"/>
        <v>3824295.2428261321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3824295.2428261321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15849.700198173141</v>
      </c>
      <c r="L259" s="444">
        <f t="shared" ca="1" si="3"/>
        <v>3819777.7477597264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3819777.7477597264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15830.877302063114</v>
      </c>
      <c r="L260" s="444">
        <f t="shared" ca="1" si="3"/>
        <v>3815241.4297972107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3815241.4297972107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15811.975977219299</v>
      </c>
      <c r="L261" s="444">
        <f t="shared" ca="1" si="3"/>
        <v>3810686.2105098511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3810686.2105098511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15792.995896855302</v>
      </c>
      <c r="L262" s="444">
        <f t="shared" ca="1" si="3"/>
        <v>3806112.0111421277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3806112.0111421277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15773.936732823118</v>
      </c>
      <c r="L263" s="444">
        <f t="shared" ref="L263:L517" ca="1" si="28">I263-J263+K263</f>
        <v>3801518.7526103719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3801518.7526103719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15754.798155607472</v>
      </c>
      <c r="L264" s="444">
        <f t="shared" ca="1" si="28"/>
        <v>3796906.3555014008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3796906.3555014008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15735.57983432009</v>
      </c>
      <c r="L265" s="444">
        <f t="shared" ca="1" si="28"/>
        <v>3792274.7400711421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3792274.7400711421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15716.281436694011</v>
      </c>
      <c r="L266" s="444">
        <f t="shared" ca="1" si="28"/>
        <v>3787623.8262432572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3787623.8262432572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15696.902629077824</v>
      </c>
      <c r="L267" s="444">
        <f t="shared" ca="1" si="28"/>
        <v>3782953.5336077563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3782953.5336077563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15677.443076429903</v>
      </c>
      <c r="L268" s="444">
        <f t="shared" ca="1" si="28"/>
        <v>3778263.7814196073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3778263.7814196073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15657.902442312619</v>
      </c>
      <c r="L269" s="444">
        <f t="shared" ca="1" si="28"/>
        <v>3773554.4885973413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3773554.4885973413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15638.280388886511</v>
      </c>
      <c r="L270" s="444">
        <f t="shared" ca="1" si="28"/>
        <v>3768825.5737216491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3768825.5737216491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15618.576576904459</v>
      </c>
      <c r="L271" s="444">
        <f t="shared" ca="1" si="28"/>
        <v>3764076.9550339747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3764076.9550339747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15598.790665705816</v>
      </c>
      <c r="L272" s="444">
        <f t="shared" ca="1" si="28"/>
        <v>3759308.5504351016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3759308.5504351016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15578.922313210511</v>
      </c>
      <c r="L273" s="444">
        <f t="shared" ca="1" si="28"/>
        <v>3754520.2774837334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3754520.2774837334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15558.971175913146</v>
      </c>
      <c r="L274" s="444">
        <f t="shared" ca="1" si="28"/>
        <v>3749712.0533950678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3749712.0533950678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15538.936908877038</v>
      </c>
      <c r="L275" s="444">
        <f t="shared" ca="1" si="28"/>
        <v>3744883.795039366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3744883.795039366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15518.81916572828</v>
      </c>
      <c r="L276" s="444">
        <f t="shared" ca="1" si="28"/>
        <v>3740035.4189405153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3740035.4189405153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15498.617598649735</v>
      </c>
      <c r="L277" s="444">
        <f t="shared" ca="1" si="28"/>
        <v>3735166.841274586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3735166.841274586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15478.331858375032</v>
      </c>
      <c r="L278" s="444">
        <f t="shared" ca="1" si="28"/>
        <v>3730277.9778683824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3730277.9778683824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15457.961594182512</v>
      </c>
      <c r="L279" s="444">
        <f t="shared" ca="1" si="28"/>
        <v>3725368.7441979861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3725368.7441979861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15437.506453889198</v>
      </c>
      <c r="L280" s="444">
        <f t="shared" ca="1" si="28"/>
        <v>3720439.0553872967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3720439.0553872967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15416.96608384466</v>
      </c>
      <c r="L281" s="444">
        <f t="shared" ca="1" si="28"/>
        <v>3715488.8262065626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3715488.8262065626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15396.34012892493</v>
      </c>
      <c r="L282" s="444">
        <f t="shared" ca="1" si="28"/>
        <v>3710517.9710709089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3710517.9710709089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15375.628232526373</v>
      </c>
      <c r="L283" s="444">
        <f t="shared" ca="1" si="28"/>
        <v>3705526.4040388567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3705526.4040388567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15354.830036559491</v>
      </c>
      <c r="L284" s="444">
        <f t="shared" ca="1" si="28"/>
        <v>3700514.0388108375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3700514.0388108375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15333.945181442745</v>
      </c>
      <c r="L285" s="444">
        <f t="shared" ca="1" si="28"/>
        <v>3695480.7887277016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3695480.7887277016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15312.973306096343</v>
      </c>
      <c r="L286" s="444">
        <f t="shared" ca="1" si="28"/>
        <v>3690426.566769219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3690426.566769219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15291.914047936001</v>
      </c>
      <c r="L287" s="444">
        <f t="shared" ca="1" si="28"/>
        <v>3685351.2855525762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3685351.2855525762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15270.767042866657</v>
      </c>
      <c r="L288" s="444">
        <f t="shared" ca="1" si="28"/>
        <v>3680254.8573308638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3680254.8573308638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15249.531925276187</v>
      </c>
      <c r="L289" s="444">
        <f t="shared" ca="1" si="28"/>
        <v>3675137.1939915614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3675137.1939915614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15228.208328029094</v>
      </c>
      <c r="L290" s="444">
        <f t="shared" ca="1" si="28"/>
        <v>3669998.2070550118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3669998.2070550118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15206.795882460137</v>
      </c>
      <c r="L291" s="444">
        <f t="shared" ca="1" si="28"/>
        <v>3664837.8076728932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3664837.8076728932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15185.294218367977</v>
      </c>
      <c r="L292" s="444">
        <f t="shared" ca="1" si="28"/>
        <v>3659655.9066266823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3659655.9066266823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15163.702964008764</v>
      </c>
      <c r="L293" s="444">
        <f t="shared" ca="1" si="28"/>
        <v>3654452.4143261123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3654452.4143261123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15142.021746089722</v>
      </c>
      <c r="L294" s="444">
        <f t="shared" ca="1" si="28"/>
        <v>3649227.2408076231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3649227.2408076231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15120.250189762684</v>
      </c>
      <c r="L295" s="444">
        <f t="shared" ca="1" si="28"/>
        <v>3643980.2957328069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3643980.2957328069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15098.387918617616</v>
      </c>
      <c r="L296" s="444">
        <f t="shared" ca="1" si="28"/>
        <v>3638711.4883868457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3638711.4883868457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15076.434554676112</v>
      </c>
      <c r="L297" s="444">
        <f t="shared" ca="1" si="28"/>
        <v>3633420.7276769429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3633420.7276769429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15054.389718384851</v>
      </c>
      <c r="L298" s="444">
        <f t="shared" ca="1" si="28"/>
        <v>3628107.9221307491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3628107.9221307491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15032.253028609044</v>
      </c>
      <c r="L299" s="444">
        <f t="shared" ca="1" si="28"/>
        <v>3622772.9798947792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3622772.9798947792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15010.024102625837</v>
      </c>
      <c r="L300" s="444">
        <f t="shared" ca="1" si="28"/>
        <v>3617415.8087328263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3617415.8087328263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14987.702556117698</v>
      </c>
      <c r="L301" s="444">
        <f t="shared" ca="1" si="28"/>
        <v>3612036.3160243654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3612036.3160243654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14965.288003165777</v>
      </c>
      <c r="L302" s="444">
        <f t="shared" ca="1" si="28"/>
        <v>3606634.4087629523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3606634.4087629523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14942.780056243222</v>
      </c>
      <c r="L303" s="444">
        <f t="shared" ca="1" si="28"/>
        <v>3601209.9935546168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3601209.9935546168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14920.17832620849</v>
      </c>
      <c r="L304" s="444">
        <f t="shared" ca="1" si="28"/>
        <v>3595762.9766162466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3595762.9766162466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14897.482422298615</v>
      </c>
      <c r="L305" s="444">
        <f t="shared" ca="1" si="28"/>
        <v>3590293.2637739666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3590293.2637739666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14874.691952122448</v>
      </c>
      <c r="L306" s="444">
        <f t="shared" ca="1" si="28"/>
        <v>3584800.7604615102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3584800.7604615102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14851.80652165388</v>
      </c>
      <c r="L307" s="444">
        <f t="shared" ca="1" si="28"/>
        <v>3579285.371718585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3579285.371718585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14828.825735225026</v>
      </c>
      <c r="L308" s="444">
        <f t="shared" ca="1" si="28"/>
        <v>3573747.0021892311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3573747.0021892311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14805.749195519384</v>
      </c>
      <c r="L309" s="444">
        <f t="shared" ca="1" si="28"/>
        <v>3568185.5561201717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3568185.5561201717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14782.576503564969</v>
      </c>
      <c r="L310" s="444">
        <f t="shared" ca="1" si="28"/>
        <v>3562600.9373591579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3562600.9373591579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14759.307258727413</v>
      </c>
      <c r="L311" s="444">
        <f t="shared" ca="1" si="28"/>
        <v>3556993.0493533066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3556993.0493533066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14735.941058703032</v>
      </c>
      <c r="L312" s="444">
        <f t="shared" ca="1" si="28"/>
        <v>3551361.7951474311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3551361.7951474311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14712.477499511882</v>
      </c>
      <c r="L313" s="444">
        <f t="shared" ca="1" si="28"/>
        <v>3545707.0773823643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3545707.0773823643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14688.916175490773</v>
      </c>
      <c r="L314" s="444">
        <f t="shared" ca="1" si="28"/>
        <v>3540028.7982932762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3540028.7982932762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14665.256679286242</v>
      </c>
      <c r="L315" s="444">
        <f t="shared" ca="1" si="28"/>
        <v>3534326.8597079837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3534326.8597079837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14641.498601847519</v>
      </c>
      <c r="L316" s="444">
        <f t="shared" ca="1" si="28"/>
        <v>3528601.1630452522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3528601.1630452522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14617.641532419473</v>
      </c>
      <c r="L317" s="444">
        <f t="shared" ca="1" si="28"/>
        <v>3522851.6093130927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3522851.6093130927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14593.685058535475</v>
      </c>
      <c r="L318" s="444">
        <f t="shared" ca="1" si="28"/>
        <v>3517078.0991070494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3517078.0991070494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14569.628766010293</v>
      </c>
      <c r="L319" s="444">
        <f t="shared" ca="1" si="28"/>
        <v>3511280.5326084811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3511280.5326084811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14545.472238932925</v>
      </c>
      <c r="L320" s="444">
        <f t="shared" ca="1" si="28"/>
        <v>3505458.8095828351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3505458.8095828351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14521.2150596594</v>
      </c>
      <c r="L321" s="444">
        <f t="shared" ca="1" si="28"/>
        <v>3499612.8293779157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3499612.8293779157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14496.856808805573</v>
      </c>
      <c r="L322" s="444">
        <f t="shared" ca="1" si="28"/>
        <v>3493742.4909221423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3493742.4909221423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14472.397065239848</v>
      </c>
      <c r="L323" s="444">
        <f t="shared" ca="1" si="28"/>
        <v>3487847.6927228034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3487847.6927228034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14447.835406075934</v>
      </c>
      <c r="L324" s="444">
        <f t="shared" ca="1" si="28"/>
        <v>3481928.3328643008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3481928.3328643008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14423.171406665506</v>
      </c>
      <c r="L325" s="444">
        <f t="shared" ca="1" si="28"/>
        <v>3475984.3090063874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3475984.3090063874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14398.404640590868</v>
      </c>
      <c r="L326" s="444">
        <f t="shared" ca="1" si="28"/>
        <v>3470015.5183823993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3470015.5183823993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14373.534679657585</v>
      </c>
      <c r="L327" s="444">
        <f t="shared" ca="1" si="28"/>
        <v>3464021.8577974783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3464021.8577974783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14348.561093887081</v>
      </c>
      <c r="L328" s="444">
        <f t="shared" ca="1" si="28"/>
        <v>3458003.2236267868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3458003.2236267868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14323.483451509201</v>
      </c>
      <c r="L329" s="444">
        <f t="shared" ca="1" si="28"/>
        <v>3451959.5118137174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3451959.5118137174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14298.301318954744</v>
      </c>
      <c r="L330" s="444">
        <f t="shared" ca="1" si="28"/>
        <v>3445890.6178680933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3445890.6178680933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14273.014260847975</v>
      </c>
      <c r="L331" s="444">
        <f t="shared" ca="1" si="28"/>
        <v>3439796.4368643626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3439796.4368643626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14247.621839999101</v>
      </c>
      <c r="L332" s="444">
        <f t="shared" ca="1" si="28"/>
        <v>3433676.863439783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3433676.863439783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14222.123617396684</v>
      </c>
      <c r="L333" s="444">
        <f t="shared" ca="1" si="28"/>
        <v>3427531.7917926009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3427531.7917926009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14196.51915220009</v>
      </c>
      <c r="L334" s="444">
        <f t="shared" ca="1" si="28"/>
        <v>3421361.1156802224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3421361.1156802224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14170.808001731846</v>
      </c>
      <c r="L335" s="444">
        <f t="shared" ca="1" si="28"/>
        <v>3415164.7284173756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3415164.7284173756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14144.989721469985</v>
      </c>
      <c r="L336" s="444">
        <f t="shared" ca="1" si="28"/>
        <v>3408942.5228742668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3408942.5228742668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14119.063865040369</v>
      </c>
      <c r="L337" s="444">
        <f t="shared" ca="1" si="28"/>
        <v>3402694.3914747285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3402694.3914747285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14093.029984208957</v>
      </c>
      <c r="L338" s="444">
        <f t="shared" ca="1" si="28"/>
        <v>3396420.2261943584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3396420.2261943584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14066.887628874083</v>
      </c>
      <c r="L339" s="444">
        <f t="shared" ca="1" si="28"/>
        <v>3390119.9185586539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3390119.9185586539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14040.636347058646</v>
      </c>
      <c r="L340" s="444">
        <f t="shared" ca="1" si="28"/>
        <v>3383793.3596411338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3383793.3596411338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14014.275684902312</v>
      </c>
      <c r="L341" s="444">
        <f t="shared" ca="1" si="28"/>
        <v>3377440.4400614575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3377440.4400614575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13987.805186653659</v>
      </c>
      <c r="L342" s="444">
        <f t="shared" ca="1" si="28"/>
        <v>3371061.0499835322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3371061.0499835322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13961.224394662304</v>
      </c>
      <c r="L343" s="444">
        <f t="shared" ca="1" si="28"/>
        <v>3364655.0791136157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3364655.0791136157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13934.532849370988</v>
      </c>
      <c r="L344" s="444">
        <f t="shared" ca="1" si="28"/>
        <v>3358222.4166984078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3358222.4166984078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13907.730089307619</v>
      </c>
      <c r="L345" s="444">
        <f t="shared" ca="1" si="28"/>
        <v>3351762.9515231368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3351762.9515231368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13880.815651077324</v>
      </c>
      <c r="L346" s="444">
        <f t="shared" ca="1" si="28"/>
        <v>3345276.5719096353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3345276.5719096353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13853.789069354401</v>
      </c>
      <c r="L347" s="444">
        <f t="shared" ca="1" si="28"/>
        <v>3338763.1657144111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3338763.1657144111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13826.6498768743</v>
      </c>
      <c r="L348" s="444">
        <f t="shared" ca="1" si="28"/>
        <v>3332222.6203267067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3332222.6203267067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13799.397604425532</v>
      </c>
      <c r="L349" s="444">
        <f t="shared" ca="1" si="28"/>
        <v>3325654.8226665533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3325654.8226665533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13772.03178084156</v>
      </c>
      <c r="L350" s="444">
        <f t="shared" ca="1" si="28"/>
        <v>3319059.6591828163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3319059.6591828163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13744.551932992654</v>
      </c>
      <c r="L351" s="444">
        <f t="shared" ca="1" si="28"/>
        <v>3312437.0158512304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3312437.0158512304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13716.957585777714</v>
      </c>
      <c r="L352" s="444">
        <f t="shared" ca="1" si="28"/>
        <v>3305786.7781724292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3305786.7781724292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13689.248262116045</v>
      </c>
      <c r="L353" s="444">
        <f t="shared" ca="1" si="28"/>
        <v>3299108.8311699666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3299108.8311699666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13661.423482939113</v>
      </c>
      <c r="L354" s="444">
        <f t="shared" ca="1" si="28"/>
        <v>3292403.0593883269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3292403.0593883269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13633.482767182286</v>
      </c>
      <c r="L355" s="444">
        <f t="shared" ca="1" si="28"/>
        <v>3285669.3468909306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3285669.3468909306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13605.425631776465</v>
      </c>
      <c r="L356" s="444">
        <f t="shared" ca="1" si="28"/>
        <v>3278907.5772581282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3278907.5772581282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13577.25159163979</v>
      </c>
      <c r="L357" s="444">
        <f t="shared" ca="1" si="28"/>
        <v>3272117.633585189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3272117.633585189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13548.960159669208</v>
      </c>
      <c r="L358" s="444">
        <f t="shared" ca="1" si="28"/>
        <v>3265299.3984802794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3265299.3984802794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13520.550846732085</v>
      </c>
      <c r="L359" s="444">
        <f t="shared" ca="1" si="28"/>
        <v>3258452.7540624328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3258452.7540624328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13492.023161657724</v>
      </c>
      <c r="L360" s="444">
        <f t="shared" ca="1" si="28"/>
        <v>3251577.5819595116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3251577.5819595116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13463.376611228887</v>
      </c>
      <c r="L361" s="444">
        <f t="shared" ca="1" si="28"/>
        <v>3244673.7633061619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3244673.7633061619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13434.610700173262</v>
      </c>
      <c r="L362" s="444">
        <f t="shared" ca="1" si="28"/>
        <v>3237741.1787417564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3237741.1787417564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13405.724931154906</v>
      </c>
      <c r="L363" s="444">
        <f t="shared" ca="1" si="28"/>
        <v>3230779.7084083324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3230779.7084083324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13376.71880476564</v>
      </c>
      <c r="L364" s="444">
        <f t="shared" ca="1" si="28"/>
        <v>3223789.2319485191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3223789.2319485191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13347.591819516418</v>
      </c>
      <c r="L365" s="444">
        <f t="shared" ca="1" si="28"/>
        <v>3216769.6285034567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3216769.6285034567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13318.343471828657</v>
      </c>
      <c r="L366" s="444">
        <f t="shared" ca="1" si="28"/>
        <v>3209720.7767107068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3209720.7767107068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13288.973256025532</v>
      </c>
      <c r="L367" s="444">
        <f t="shared" ca="1" si="28"/>
        <v>3202642.5547021534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3202642.5547021534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13259.480664323228</v>
      </c>
      <c r="L368" s="444">
        <f t="shared" ca="1" si="28"/>
        <v>3195534.8401018977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3195534.8401018977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13229.865186822162</v>
      </c>
      <c r="L369" s="444">
        <f t="shared" ca="1" si="28"/>
        <v>3188397.5100241411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3188397.5100241411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13200.126311498176</v>
      </c>
      <c r="L370" s="444">
        <f t="shared" ca="1" si="28"/>
        <v>3181230.4410710605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3181230.4410710605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13170.263524193673</v>
      </c>
      <c r="L371" s="444">
        <f t="shared" ca="1" si="28"/>
        <v>3174033.5093306755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3174033.5093306755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13140.276308608736</v>
      </c>
      <c r="L372" s="444">
        <f t="shared" ca="1" si="28"/>
        <v>3166806.5903747054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3166806.5903747054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13110.164146292194</v>
      </c>
      <c r="L373" s="444">
        <f t="shared" ca="1" si="28"/>
        <v>3159549.5592564186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3159549.5592564186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13079.926516632666</v>
      </c>
      <c r="L374" s="444">
        <f t="shared" ca="1" si="28"/>
        <v>3152262.2905084724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3152262.2905084724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13049.562896849557</v>
      </c>
      <c r="L375" s="444">
        <f t="shared" ca="1" si="28"/>
        <v>3144944.6581407432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3144944.6581407432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13019.072761984018</v>
      </c>
      <c r="L376" s="444">
        <f t="shared" ca="1" si="28"/>
        <v>3137596.5356381484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3137596.5356381484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12988.455584889873</v>
      </c>
      <c r="L377" s="444">
        <f t="shared" ca="1" si="28"/>
        <v>3130217.7959584594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3130217.7959584594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12957.710836224502</v>
      </c>
      <c r="L378" s="444">
        <f t="shared" ca="1" si="28"/>
        <v>3122808.3115301053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3122808.3115301053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12926.837984439693</v>
      </c>
      <c r="L379" s="444">
        <f t="shared" ca="1" si="28"/>
        <v>3115367.9542499664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3115367.9542499664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12895.836495772448</v>
      </c>
      <c r="L380" s="444">
        <f t="shared" ca="1" si="28"/>
        <v>3107896.5954811601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3107896.5954811601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12864.705834235756</v>
      </c>
      <c r="L381" s="444">
        <f t="shared" ca="1" si="28"/>
        <v>3100394.1060508168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3100394.1060508168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12833.445461609324</v>
      </c>
      <c r="L382" s="444">
        <f t="shared" ca="1" si="28"/>
        <v>3092860.3562478474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3092860.3562478474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12802.054837430285</v>
      </c>
      <c r="L383" s="444">
        <f t="shared" ca="1" si="28"/>
        <v>3085295.215820699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3085295.215820699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12770.533418983834</v>
      </c>
      <c r="L384" s="444">
        <f t="shared" ca="1" si="28"/>
        <v>3077698.5539751039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3077698.5539751039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12738.880661293855</v>
      </c>
      <c r="L385" s="444">
        <f t="shared" ca="1" si="28"/>
        <v>3070070.239371819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3070070.239371819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12707.096017113501</v>
      </c>
      <c r="L386" s="444">
        <f t="shared" ca="1" si="28"/>
        <v>3062410.1401243536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3062410.1401243536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12675.178936915729</v>
      </c>
      <c r="L387" s="444">
        <f t="shared" ca="1" si="28"/>
        <v>3054718.1237966907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3054718.1237966907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12643.128868883799</v>
      </c>
      <c r="L388" s="444">
        <f t="shared" ca="1" si="28"/>
        <v>3046994.0574009959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3046994.0574009959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12610.945258901738</v>
      </c>
      <c r="L389" s="444">
        <f t="shared" ca="1" si="28"/>
        <v>3039237.807395319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3039237.807395319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12578.62755054475</v>
      </c>
      <c r="L390" s="444">
        <f t="shared" ca="1" si="28"/>
        <v>3031449.2396812849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3031449.2396812849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12546.175185069609</v>
      </c>
      <c r="L391" s="444">
        <f t="shared" ca="1" si="28"/>
        <v>3023628.2196017755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3023628.2196017755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12513.587601404986</v>
      </c>
      <c r="L392" s="444">
        <f t="shared" ca="1" si="28"/>
        <v>3015774.6119386018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3015774.6119386018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12480.864236141762</v>
      </c>
      <c r="L393" s="444">
        <f t="shared" ca="1" si="28"/>
        <v>3007888.2809101646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3007888.2809101646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12448.004523523274</v>
      </c>
      <c r="L394" s="444">
        <f t="shared" ca="1" si="28"/>
        <v>2999969.0901691089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2999969.0901691089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12415.007895435541</v>
      </c>
      <c r="L395" s="444">
        <f t="shared" ca="1" si="28"/>
        <v>2992016.9027999658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2992016.9027999658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12381.873781397446</v>
      </c>
      <c r="L396" s="444">
        <f t="shared" ca="1" si="28"/>
        <v>2984031.5813167845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2984031.5813167845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12348.601608550856</v>
      </c>
      <c r="L397" s="444">
        <f t="shared" ca="1" si="28"/>
        <v>2976012.9876607563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2976012.9876607563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12315.19080165074</v>
      </c>
      <c r="L398" s="444">
        <f t="shared" ca="1" si="28"/>
        <v>2967960.9831978283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2967960.9831978283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12281.640783055205</v>
      </c>
      <c r="L399" s="444">
        <f t="shared" ca="1" si="28"/>
        <v>2959875.4287163047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2959875.4287163047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12247.950972715524</v>
      </c>
      <c r="L400" s="444">
        <f t="shared" ca="1" si="28"/>
        <v>2951756.1844244413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2951756.1844244413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12214.120788166094</v>
      </c>
      <c r="L401" s="444">
        <f t="shared" ca="1" si="28"/>
        <v>2943603.1099480288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2943603.1099480288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12180.149644514375</v>
      </c>
      <c r="L402" s="444">
        <f t="shared" ca="1" si="28"/>
        <v>2935416.0643279646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2935416.0643279646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12146.036954430774</v>
      </c>
      <c r="L403" s="444">
        <f t="shared" ca="1" si="28"/>
        <v>2927194.9060178166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2927194.9060178166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12111.782128138491</v>
      </c>
      <c r="L404" s="444">
        <f t="shared" ca="1" si="28"/>
        <v>2918939.4928813763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2918939.4928813763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12077.384573403322</v>
      </c>
      <c r="L405" s="444">
        <f t="shared" ca="1" si="28"/>
        <v>2910649.6821902008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2910649.6821902008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12042.843695523425</v>
      </c>
      <c r="L406" s="444">
        <f t="shared" ca="1" si="28"/>
        <v>2902325.3306211452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2902325.3306211452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12008.158897319026</v>
      </c>
      <c r="L407" s="444">
        <f t="shared" ca="1" si="28"/>
        <v>2893966.2942538853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2893966.2942538853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11973.32957912211</v>
      </c>
      <c r="L408" s="444">
        <f t="shared" ca="1" si="28"/>
        <v>2885572.4285684284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2885572.4285684284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11938.355138766039</v>
      </c>
      <c r="L409" s="444">
        <f t="shared" ca="1" si="28"/>
        <v>2877143.5884426157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2877143.5884426157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11903.234971575153</v>
      </c>
      <c r="L410" s="444">
        <f t="shared" ca="1" si="28"/>
        <v>2868679.6281496119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2868679.6281496119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11867.968470354304</v>
      </c>
      <c r="L411" s="444">
        <f t="shared" ca="1" si="28"/>
        <v>2860180.4013553872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2860180.4013553872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11832.555025378368</v>
      </c>
      <c r="L412" s="444">
        <f t="shared" ca="1" si="28"/>
        <v>2851645.7611161866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2851645.7611161866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11796.9940243817</v>
      </c>
      <c r="L413" s="444">
        <f t="shared" ca="1" si="28"/>
        <v>2843075.5598759893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2843075.5598759893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11761.284852547544</v>
      </c>
      <c r="L414" s="444">
        <f t="shared" ca="1" si="28"/>
        <v>2834469.6494639581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2834469.6494639581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11725.426892497413</v>
      </c>
      <c r="L415" s="444">
        <f t="shared" ca="1" si="28"/>
        <v>2825827.8810918769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2825827.8810918769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11689.419524280409</v>
      </c>
      <c r="L416" s="444">
        <f t="shared" ca="1" si="28"/>
        <v>2817150.1053515784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2817150.1053515784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11653.262125362498</v>
      </c>
      <c r="L417" s="444">
        <f t="shared" ca="1" si="28"/>
        <v>2808436.1722123623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2808436.1722123623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11616.954070615764</v>
      </c>
      <c r="L418" s="444">
        <f t="shared" ca="1" si="28"/>
        <v>2799685.9310183991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2799685.9310183991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11580.494732307585</v>
      </c>
      <c r="L419" s="444">
        <f t="shared" ca="1" si="28"/>
        <v>2790899.230486128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2790899.230486128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11543.883480089788</v>
      </c>
      <c r="L420" s="444">
        <f t="shared" ca="1" si="28"/>
        <v>2782075.9187016389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2782075.9187016389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11507.119680987751</v>
      </c>
      <c r="L421" s="444">
        <f t="shared" ca="1" si="28"/>
        <v>2773215.8431180478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2773215.8431180478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11470.202699389454</v>
      </c>
      <c r="L422" s="444">
        <f t="shared" ca="1" si="28"/>
        <v>2764318.8505528583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2764318.8505528583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11433.131897034498</v>
      </c>
      <c r="L423" s="444">
        <f t="shared" ca="1" si="28"/>
        <v>2755384.7871853141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2755384.7871853141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11395.906633003064</v>
      </c>
      <c r="L424" s="444">
        <f t="shared" ca="1" si="28"/>
        <v>2746413.4985537385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2746413.4985537385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11358.526263704833</v>
      </c>
      <c r="L425" s="444">
        <f t="shared" ca="1" si="28"/>
        <v>2737404.8295528647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2737404.8295528647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11320.990142867857</v>
      </c>
      <c r="L426" s="444">
        <f t="shared" ca="1" si="28"/>
        <v>2728358.6244311538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2728358.6244311538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11283.297621527396</v>
      </c>
      <c r="L427" s="444">
        <f t="shared" ca="1" si="28"/>
        <v>2719274.7267881022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2719274.7267881022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11245.448048014681</v>
      </c>
      <c r="L428" s="444">
        <f t="shared" ca="1" si="28"/>
        <v>2710152.979571538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2710152.979571538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11207.440767945664</v>
      </c>
      <c r="L429" s="444">
        <f t="shared" ca="1" si="28"/>
        <v>2700993.225074905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2700993.225074905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11169.275124209693</v>
      </c>
      <c r="L430" s="444">
        <f t="shared" ca="1" si="28"/>
        <v>2691795.3049345356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2691795.3049345356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11130.950456958153</v>
      </c>
      <c r="L431" s="444">
        <f t="shared" ca="1" si="28"/>
        <v>2682559.0601269151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2682559.0601269151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11092.466103593068</v>
      </c>
      <c r="L432" s="444">
        <f t="shared" ca="1" si="28"/>
        <v>2673284.3309659292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2673284.3309659292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11053.821398755626</v>
      </c>
      <c r="L433" s="444">
        <f t="shared" ca="1" si="28"/>
        <v>2663970.9571001059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2663970.9571001059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11015.015674314696</v>
      </c>
      <c r="L434" s="444">
        <f t="shared" ca="1" si="28"/>
        <v>2654618.7775098421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2654618.7775098421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10976.048259355264</v>
      </c>
      <c r="L435" s="444">
        <f t="shared" ca="1" si="28"/>
        <v>2645227.6305046184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2645227.6305046184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10936.918480166831</v>
      </c>
      <c r="L436" s="444">
        <f t="shared" ca="1" si="28"/>
        <v>2635797.3537202063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2635797.3537202063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10897.625660231781</v>
      </c>
      <c r="L437" s="444">
        <f t="shared" ca="1" si="28"/>
        <v>2626327.7841158593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2626327.7841158593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10858.169120213668</v>
      </c>
      <c r="L438" s="444">
        <f t="shared" ca="1" si="28"/>
        <v>2616818.757971494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2616818.757971494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10818.54817794548</v>
      </c>
      <c r="L439" s="444">
        <f t="shared" ca="1" si="28"/>
        <v>2607270.1108848606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2607270.1108848606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10778.762148417842</v>
      </c>
      <c r="L440" s="444">
        <f t="shared" ca="1" si="28"/>
        <v>2597681.6777686998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2597681.6777686998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10738.810343767171</v>
      </c>
      <c r="L441" s="444">
        <f t="shared" ca="1" si="28"/>
        <v>2588053.2928478881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2588053.2928478881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10698.692073263788</v>
      </c>
      <c r="L442" s="444">
        <f t="shared" ca="1" si="28"/>
        <v>2578384.789656573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2578384.789656573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10658.406643299975</v>
      </c>
      <c r="L443" s="444">
        <f t="shared" ca="1" si="28"/>
        <v>2568676.001035294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2568676.001035294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10617.953357377981</v>
      </c>
      <c r="L444" s="444">
        <f t="shared" ca="1" si="28"/>
        <v>2558926.7591280933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2558926.7591280933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10577.331516097976</v>
      </c>
      <c r="L445" s="444">
        <f t="shared" ca="1" si="28"/>
        <v>2549136.8953796122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2549136.8953796122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10536.540417145972</v>
      </c>
      <c r="L446" s="444">
        <f t="shared" ca="1" si="28"/>
        <v>2539306.2405321794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2539306.2405321794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10495.579355281669</v>
      </c>
      <c r="L447" s="444">
        <f t="shared" ca="1" si="28"/>
        <v>2529434.6246228823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2529434.6246228823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10454.447622326265</v>
      </c>
      <c r="L448" s="444">
        <f t="shared" ca="1" si="28"/>
        <v>2519521.8769806297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2519521.8769806297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10413.144507150213</v>
      </c>
      <c r="L449" s="444">
        <f t="shared" ca="1" si="28"/>
        <v>2509567.8262232011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2509567.8262232011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10371.669295660926</v>
      </c>
      <c r="L450" s="444">
        <f t="shared" ca="1" si="28"/>
        <v>2499572.3002542835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2499572.3002542835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10330.021270790436</v>
      </c>
      <c r="L451" s="444">
        <f t="shared" ca="1" si="28"/>
        <v>2489535.1262604953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2489535.1262604953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10288.199712482985</v>
      </c>
      <c r="L452" s="444">
        <f t="shared" ca="1" si="28"/>
        <v>2479456.1307083997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2479456.1307083997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10246.203897682586</v>
      </c>
      <c r="L453" s="444">
        <f t="shared" ca="1" si="28"/>
        <v>2469335.1393415034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2469335.1393415034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10204.033100320519</v>
      </c>
      <c r="L454" s="444">
        <f t="shared" ca="1" si="28"/>
        <v>2459171.9771772451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2459171.9771772451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10161.686591302776</v>
      </c>
      <c r="L455" s="444">
        <f t="shared" ca="1" si="28"/>
        <v>2448966.4685039693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2448966.4685039693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10119.163638497461</v>
      </c>
      <c r="L456" s="444">
        <f t="shared" ca="1" si="28"/>
        <v>2438718.4368778877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2438718.4368778877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10076.463506722121</v>
      </c>
      <c r="L457" s="444">
        <f t="shared" ca="1" si="28"/>
        <v>2428427.7051200308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2428427.7051200308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10033.585457731049</v>
      </c>
      <c r="L458" s="444">
        <f t="shared" ca="1" si="28"/>
        <v>2418094.095313183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2418094.095313183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9990.5287502025167</v>
      </c>
      <c r="L459" s="444">
        <f t="shared" ca="1" si="28"/>
        <v>2407717.4287988069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2407717.4287988069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9947.2926397259507</v>
      </c>
      <c r="L460" s="444">
        <f t="shared" ca="1" si="28"/>
        <v>2397297.5261739539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2397297.5261739539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9903.8763787890621</v>
      </c>
      <c r="L461" s="444">
        <f t="shared" ca="1" si="28"/>
        <v>2386834.2072881642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2386834.2072881642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9860.2792167649386</v>
      </c>
      <c r="L462" s="444">
        <f t="shared" ca="1" si="28"/>
        <v>2376327.2912403503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2376327.2912403503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9816.5003998990487</v>
      </c>
      <c r="L463" s="444">
        <f t="shared" ca="1" si="28"/>
        <v>2365776.5963756707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2365776.5963756707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9772.5391712962155</v>
      </c>
      <c r="L464" s="444">
        <f t="shared" ca="1" si="28"/>
        <v>2355181.9402823881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2355181.9402823881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9728.3947709075383</v>
      </c>
      <c r="L465" s="444">
        <f t="shared" ca="1" si="28"/>
        <v>2344543.139788717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2344543.139788717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9684.066435517243</v>
      </c>
      <c r="L466" s="444">
        <f t="shared" ca="1" si="28"/>
        <v>2333860.0109596555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2333860.0109596555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9639.5533987294857</v>
      </c>
      <c r="L467" s="444">
        <f t="shared" ca="1" si="28"/>
        <v>2323132.369093806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2323132.369093806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9594.8548909551137</v>
      </c>
      <c r="L468" s="444">
        <f t="shared" ca="1" si="28"/>
        <v>2312360.0287201824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2312360.0287201824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9549.9701393983487</v>
      </c>
      <c r="L469" s="444">
        <f t="shared" ca="1" si="28"/>
        <v>2301542.8035950018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2301542.8035950018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9504.8983680434285</v>
      </c>
      <c r="L470" s="444">
        <f t="shared" ca="1" si="28"/>
        <v>2290680.5066984664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2290680.5066984664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9459.6387976411988</v>
      </c>
      <c r="L471" s="444">
        <f t="shared" ca="1" si="28"/>
        <v>2279772.9502315288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2279772.9502315288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9414.1906456956258</v>
      </c>
      <c r="L472" s="444">
        <f t="shared" ca="1" si="28"/>
        <v>2268819.9456126457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2268819.9456126457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9368.5531264502788</v>
      </c>
      <c r="L473" s="444">
        <f t="shared" ca="1" si="28"/>
        <v>2257821.3034745171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2257821.3034745171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9322.7254508747428</v>
      </c>
      <c r="L474" s="444">
        <f t="shared" ca="1" si="28"/>
        <v>2246776.833660813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2246776.833660813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9276.7068266509759</v>
      </c>
      <c r="L475" s="444">
        <f t="shared" ca="1" si="28"/>
        <v>2235686.3452228853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2235686.3452228853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9230.4964581596105</v>
      </c>
      <c r="L476" s="444">
        <f t="shared" ca="1" si="28"/>
        <v>2224549.6464164662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2224549.6464164662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9184.0935464661979</v>
      </c>
      <c r="L477" s="444">
        <f t="shared" ca="1" si="28"/>
        <v>2213366.5446983534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2213366.5446983534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9137.4972893073937</v>
      </c>
      <c r="L478" s="444">
        <f t="shared" ca="1" si="28"/>
        <v>2202136.846723082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2202136.846723082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9090.7068810770961</v>
      </c>
      <c r="L479" s="444">
        <f t="shared" ca="1" si="28"/>
        <v>2190860.3583395802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2190860.3583395802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9043.7215128125063</v>
      </c>
      <c r="L480" s="444">
        <f t="shared" ca="1" si="28"/>
        <v>2179536.8845878141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2179536.8845878141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8996.5403721801467</v>
      </c>
      <c r="L481" s="444">
        <f t="shared" ca="1" si="28"/>
        <v>2168166.2296954156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2168166.2296954156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8949.1626434618192</v>
      </c>
      <c r="L482" s="444">
        <f t="shared" ca="1" si="28"/>
        <v>2156748.1970742987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2156748.1970742987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8901.5875075405002</v>
      </c>
      <c r="L483" s="444">
        <f t="shared" ca="1" si="28"/>
        <v>2145282.5893172603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2145282.5893172603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8853.8141418861724</v>
      </c>
      <c r="L484" s="444">
        <f t="shared" ca="1" si="28"/>
        <v>2133769.2081945678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2133769.2081945678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8805.8417205416208</v>
      </c>
      <c r="L485" s="444">
        <f t="shared" ca="1" si="28"/>
        <v>2122207.8546505305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2122207.8546505305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8757.6694141081316</v>
      </c>
      <c r="L486" s="444">
        <f t="shared" ca="1" si="28"/>
        <v>2110598.3288000599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2110598.3288000599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8709.2963897311711</v>
      </c>
      <c r="L487" s="444">
        <f t="shared" ca="1" si="28"/>
        <v>2098940.4299252122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2098940.4299252122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8660.7218110859721</v>
      </c>
      <c r="L488" s="444">
        <f t="shared" ca="1" si="28"/>
        <v>2087233.9564717193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2087233.9564717193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8611.9448383630861</v>
      </c>
      <c r="L489" s="444">
        <f t="shared" ca="1" si="28"/>
        <v>2075478.7060455035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2075478.7060455035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8562.9646282538524</v>
      </c>
      <c r="L490" s="444">
        <f t="shared" ca="1" si="28"/>
        <v>2063674.4754091785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2063674.4754091785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8513.7803339358325</v>
      </c>
      <c r="L491" s="444">
        <f t="shared" ca="1" si="28"/>
        <v>2051821.0604785355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2051821.0604785355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8464.3911050581519</v>
      </c>
      <c r="L492" s="444">
        <f t="shared" ca="1" si="28"/>
        <v>2039918.2563190148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2039918.2563190148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8414.7960877268179</v>
      </c>
      <c r="L493" s="444">
        <f t="shared" ca="1" si="28"/>
        <v>2027965.8571421627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2027965.8571421627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8364.9944244899325</v>
      </c>
      <c r="L494" s="444">
        <f t="shared" ca="1" si="28"/>
        <v>2015963.656302074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2015963.656302074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8314.9852543228972</v>
      </c>
      <c r="L495" s="444">
        <f t="shared" ca="1" si="28"/>
        <v>2003911.4462918181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2003911.4462918181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8264.7677126134968</v>
      </c>
      <c r="L496" s="444">
        <f t="shared" ca="1" si="28"/>
        <v>1991809.0187398528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1991809.0187398528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8214.3409311469732</v>
      </c>
      <c r="L497" s="444">
        <f t="shared" ca="1" si="28"/>
        <v>1979656.1644064209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1979656.1644064209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8163.7040380910084</v>
      </c>
      <c r="L498" s="444">
        <f t="shared" ca="1" si="28"/>
        <v>1967452.6731799331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1967452.6731799331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8112.8561579806437</v>
      </c>
      <c r="L499" s="444">
        <f t="shared" ca="1" si="28"/>
        <v>1955198.3340733349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1955198.3340733349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8061.7964117031506</v>
      </c>
      <c r="L500" s="444">
        <f t="shared" ca="1" si="28"/>
        <v>1942892.9352204592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1942892.9352204592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8010.5239164828354</v>
      </c>
      <c r="L501" s="444">
        <f t="shared" ca="1" si="28"/>
        <v>1930536.2638723634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1930536.2638723634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7959.0377858657675</v>
      </c>
      <c r="L502" s="444">
        <f t="shared" ca="1" si="28"/>
        <v>1918128.1063936504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1918128.1063936504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7907.337129704465</v>
      </c>
      <c r="L503" s="444">
        <f t="shared" ca="1" si="28"/>
        <v>1905668.248258776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1905668.248258776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7855.4210541424891</v>
      </c>
      <c r="L504" s="444">
        <f t="shared" ca="1" si="28"/>
        <v>1893156.4740483398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1893156.4740483398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7803.2886615990046</v>
      </c>
      <c r="L505" s="444">
        <f t="shared" ca="1" si="28"/>
        <v>1880592.5674453599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1880592.5674453599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7750.9390507532544</v>
      </c>
      <c r="L506" s="444">
        <f t="shared" ca="1" si="28"/>
        <v>1867976.3112315345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1867976.3112315345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7698.3713165289828</v>
      </c>
      <c r="L507" s="444">
        <f t="shared" ca="1" si="28"/>
        <v>1855307.4872834845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1855307.4872834845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7645.5845500787736</v>
      </c>
      <c r="L508" s="444">
        <f t="shared" ca="1" si="28"/>
        <v>1842585.8765689845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1842585.8765689845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7592.5778387683558</v>
      </c>
      <c r="L509" s="444">
        <f t="shared" ca="1" si="28"/>
        <v>1829811.2591431739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1829811.2591431739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7539.3502661608136</v>
      </c>
      <c r="L510" s="444">
        <f t="shared" ca="1" si="28"/>
        <v>1816983.414144756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1816983.414144756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7485.9009120007395</v>
      </c>
      <c r="L511" s="444">
        <f t="shared" ca="1" si="28"/>
        <v>1804102.119792178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1804102.119792178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7432.228852198331</v>
      </c>
      <c r="L512" s="444">
        <f t="shared" ca="1" si="28"/>
        <v>1791167.1533797975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1791167.1533797975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7378.3331588134106</v>
      </c>
      <c r="L513" s="444">
        <f t="shared" ca="1" si="28"/>
        <v>1778178.2912740321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1778178.2912740321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7324.2129000393888</v>
      </c>
      <c r="L514" s="444">
        <f t="shared" ca="1" si="28"/>
        <v>1765135.3089094926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1765135.3089094926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7269.8671401871416</v>
      </c>
      <c r="L515" s="444">
        <f t="shared" ca="1" si="28"/>
        <v>1752037.980785101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1752037.980785101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7215.2949396688418</v>
      </c>
      <c r="L516" s="444">
        <f t="shared" ca="1" si="28"/>
        <v>1738886.080460191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1738886.080460191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7160.4953549817174</v>
      </c>
      <c r="L517" s="444">
        <f t="shared" ca="1" si="28"/>
        <v>1725679.3805505938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1725679.3805505938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7105.4674386917286</v>
      </c>
      <c r="L518" s="444">
        <f t="shared" ref="L518:L772" ca="1" si="54">I518-J518+K518</f>
        <v>1712417.6527247068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1712417.6527247068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7050.2102394171998</v>
      </c>
      <c r="L519" s="444">
        <f t="shared" ca="1" si="54"/>
        <v>1699100.6676995452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1699100.6676995452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6994.7228018123596</v>
      </c>
      <c r="L520" s="444">
        <f t="shared" ca="1" si="54"/>
        <v>1685728.1952367788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1685728.1952367788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6939.0041665508334</v>
      </c>
      <c r="L521" s="444">
        <f t="shared" ca="1" si="54"/>
        <v>1672300.004138751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1672300.004138751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6883.0533703090496</v>
      </c>
      <c r="L522" s="444">
        <f t="shared" ca="1" si="54"/>
        <v>1658815.8622444812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1658815.8622444812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6826.869445749594</v>
      </c>
      <c r="L523" s="444">
        <f t="shared" ca="1" si="54"/>
        <v>1645275.536425652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1645275.536425652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6770.4514215044719</v>
      </c>
      <c r="L524" s="444">
        <f t="shared" ca="1" si="54"/>
        <v>1631678.7925825776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1631678.7925825776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6713.7983221583281</v>
      </c>
      <c r="L525" s="444">
        <f t="shared" ca="1" si="54"/>
        <v>1618025.3956401572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1618025.3956401572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6656.9091682315766</v>
      </c>
      <c r="L526" s="444">
        <f t="shared" ca="1" si="54"/>
        <v>1604315.1095438099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1604315.1095438099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6599.782976163463</v>
      </c>
      <c r="L527" s="444">
        <f t="shared" ca="1" si="54"/>
        <v>1590547.6972553947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1590547.6972553947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6542.4187582950663</v>
      </c>
      <c r="L528" s="444">
        <f t="shared" ca="1" si="54"/>
        <v>1576722.9207491109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1576722.9207491109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6484.8155228522173</v>
      </c>
      <c r="L529" s="444">
        <f t="shared" ca="1" si="54"/>
        <v>1562840.5410073842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1562840.5410073842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6426.9722739283561</v>
      </c>
      <c r="L530" s="444">
        <f t="shared" ca="1" si="54"/>
        <v>1548900.3180167337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1548900.3180167337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6368.888011467312</v>
      </c>
      <c r="L531" s="444">
        <f t="shared" ca="1" si="54"/>
        <v>1534902.0107636224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1534902.0107636224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6310.5617312460145</v>
      </c>
      <c r="L532" s="444">
        <f t="shared" ca="1" si="54"/>
        <v>1520845.3772302896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1520845.3772302896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6251.9924248571288</v>
      </c>
      <c r="L533" s="444">
        <f t="shared" ca="1" si="54"/>
        <v>1506730.1743905679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1506730.1743905679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6193.1790796916212</v>
      </c>
      <c r="L534" s="444">
        <f t="shared" ca="1" si="54"/>
        <v>1492556.1582056808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1492556.1582056808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6134.1206789212583</v>
      </c>
      <c r="L535" s="444">
        <f t="shared" ca="1" si="54"/>
        <v>1478323.0836200232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1478323.0836200232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6074.8162014810187</v>
      </c>
      <c r="L536" s="444">
        <f t="shared" ca="1" si="54"/>
        <v>1464030.7045569255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1464030.7045569255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6015.2646220514443</v>
      </c>
      <c r="L537" s="444">
        <f t="shared" ca="1" si="54"/>
        <v>1449678.7739143982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1449678.7739143982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5955.4649110409136</v>
      </c>
      <c r="L538" s="444">
        <f t="shared" ca="1" si="54"/>
        <v>1435267.0435608602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1435267.0435608602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5895.4160345678392</v>
      </c>
      <c r="L539" s="444">
        <f t="shared" ca="1" si="54"/>
        <v>1420795.2643308493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1420795.2643308493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5835.1169544427939</v>
      </c>
      <c r="L540" s="444">
        <f t="shared" ca="1" si="54"/>
        <v>1406263.1860207133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1406263.1860207133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5774.5666281505601</v>
      </c>
      <c r="L541" s="444">
        <f t="shared" ca="1" si="54"/>
        <v>1391670.5573842851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1391670.5573842851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5713.7640088321095</v>
      </c>
      <c r="L542" s="444">
        <f t="shared" ca="1" si="54"/>
        <v>1377017.1261285385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1377017.1261285385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5652.7080452664986</v>
      </c>
      <c r="L543" s="444">
        <f t="shared" ca="1" si="54"/>
        <v>1362302.6389092263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1362302.6389092263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5591.397681852698</v>
      </c>
      <c r="L544" s="444">
        <f t="shared" ca="1" si="54"/>
        <v>1347526.8413265003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1347526.8413265003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5529.8318585913394</v>
      </c>
      <c r="L545" s="444">
        <f t="shared" ca="1" si="54"/>
        <v>1332689.4779205129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1332689.4779205129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5468.0095110663924</v>
      </c>
      <c r="L546" s="444">
        <f t="shared" ca="1" si="54"/>
        <v>1317790.2921670005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1317790.2921670005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5405.929570426757</v>
      </c>
      <c r="L547" s="444">
        <f t="shared" ca="1" si="54"/>
        <v>1302829.0264728484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1302829.0264728484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5343.5909633677902</v>
      </c>
      <c r="L548" s="444">
        <f t="shared" ca="1" si="54"/>
        <v>1287805.4221716374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1287805.4221716374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5280.9926121127446</v>
      </c>
      <c r="L549" s="444">
        <f t="shared" ca="1" si="54"/>
        <v>1272719.2195191714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1272719.2195191714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5218.1334343941362</v>
      </c>
      <c r="L550" s="444">
        <f t="shared" ca="1" si="54"/>
        <v>1257570.1576889867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1257570.1576889867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5155.0123434350335</v>
      </c>
      <c r="L551" s="444">
        <f t="shared" ca="1" si="54"/>
        <v>1242357.974767843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1242357.974767843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5091.6282479302672</v>
      </c>
      <c r="L552" s="444">
        <f t="shared" ca="1" si="54"/>
        <v>1227082.4077511944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1227082.4077511944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5027.9800520275649</v>
      </c>
      <c r="L553" s="444">
        <f t="shared" ca="1" si="54"/>
        <v>1211743.1925386433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1211743.1925386433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4964.0666553086021</v>
      </c>
      <c r="L554" s="444">
        <f t="shared" ca="1" si="54"/>
        <v>1196340.0639293732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1196340.0639293732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4899.8869527699762</v>
      </c>
      <c r="L555" s="444">
        <f t="shared" ca="1" si="54"/>
        <v>1180872.7556175643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1180872.7556175643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4835.4398348041059</v>
      </c>
      <c r="L556" s="444">
        <f t="shared" ca="1" si="54"/>
        <v>1165341.0001877896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1165341.0001877896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4770.7241871800452</v>
      </c>
      <c r="L557" s="444">
        <f t="shared" ca="1" si="54"/>
        <v>1149744.5291103907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1149744.5291103907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4705.7388910242162</v>
      </c>
      <c r="L558" s="444">
        <f t="shared" ca="1" si="54"/>
        <v>1134083.072736836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1134083.072736836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4640.482822801072</v>
      </c>
      <c r="L559" s="444">
        <f t="shared" ca="1" si="54"/>
        <v>1118356.3602950582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1118356.3602950582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4574.9548542936645</v>
      </c>
      <c r="L560" s="444">
        <f t="shared" ca="1" si="54"/>
        <v>1102564.1198847732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1102564.1198847732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4509.1538525841434</v>
      </c>
      <c r="L561" s="444">
        <f t="shared" ca="1" si="54"/>
        <v>1086706.0784727784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1086706.0784727784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4443.0786800341648</v>
      </c>
      <c r="L562" s="444">
        <f t="shared" ca="1" si="54"/>
        <v>1070781.9618882339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1070781.9618882339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4376.7281942652298</v>
      </c>
      <c r="L563" s="444">
        <f t="shared" ca="1" si="54"/>
        <v>1054791.4948179203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1054791.4948179203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4310.1012481389225</v>
      </c>
      <c r="L564" s="444">
        <f t="shared" ca="1" si="54"/>
        <v>1038734.4008014804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1038734.4008014804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4243.1966897370903</v>
      </c>
      <c r="L565" s="444">
        <f t="shared" ca="1" si="54"/>
        <v>1022610.4022266387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1022610.4022266387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4176.013362341916</v>
      </c>
      <c r="L566" s="444">
        <f t="shared" ca="1" si="54"/>
        <v>1006419.2203244019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1006419.2203244019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4108.5501044159291</v>
      </c>
      <c r="L567" s="444">
        <f t="shared" ca="1" si="54"/>
        <v>990160.57516423904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990160.57516423904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4040.805749581918</v>
      </c>
      <c r="L568" s="444">
        <f t="shared" ca="1" si="54"/>
        <v>973834.18564924214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973834.18564924214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3972.7791266027639</v>
      </c>
      <c r="L569" s="444">
        <f t="shared" ca="1" si="54"/>
        <v>957439.76951126615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957439.76951126615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3904.4690593611972</v>
      </c>
      <c r="L570" s="444">
        <f t="shared" ca="1" si="54"/>
        <v>940977.04330604849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940977.04330604849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3835.8743668394577</v>
      </c>
      <c r="L571" s="444">
        <f t="shared" ca="1" si="54"/>
        <v>924445.72240830911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924445.72240830911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3766.9938630988763</v>
      </c>
      <c r="L572" s="444">
        <f t="shared" ca="1" si="54"/>
        <v>907845.52100682922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907845.52100682922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3697.8263572593769</v>
      </c>
      <c r="L573" s="444">
        <f t="shared" ca="1" si="54"/>
        <v>891176.15209950984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891176.15209950984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3628.3706534788798</v>
      </c>
      <c r="L574" s="444">
        <f t="shared" ca="1" si="54"/>
        <v>874437.32748840994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874437.32748840994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3558.6255509326297</v>
      </c>
      <c r="L575" s="444">
        <f t="shared" ca="1" si="54"/>
        <v>857628.75777476374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857628.75777476374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3488.589843792437</v>
      </c>
      <c r="L576" s="444">
        <f t="shared" ca="1" si="54"/>
        <v>840750.15235397744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840750.15235397744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3418.2623212058274</v>
      </c>
      <c r="L577" s="444">
        <f t="shared" ca="1" si="54"/>
        <v>823801.21941060445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823801.21941060445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3347.6417672751068</v>
      </c>
      <c r="L578" s="444">
        <f t="shared" ca="1" si="54"/>
        <v>806781.66591330071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806781.66591330071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3276.7269610363414</v>
      </c>
      <c r="L579" s="444">
        <f t="shared" ca="1" si="54"/>
        <v>789691.19760975824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789691.19760975824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3205.5166764382475</v>
      </c>
      <c r="L580" s="444">
        <f t="shared" ca="1" si="54"/>
        <v>772529.51902161771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772529.51902161771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3134.0096823209956</v>
      </c>
      <c r="L581" s="444">
        <f t="shared" ca="1" si="54"/>
        <v>755296.33343935991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755296.33343935991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3062.2047423949211</v>
      </c>
      <c r="L582" s="444">
        <f t="shared" ca="1" si="54"/>
        <v>737991.34291717608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737991.34291717608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2990.1006152191553</v>
      </c>
      <c r="L583" s="444">
        <f t="shared" ca="1" si="54"/>
        <v>720614.2482678165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720614.2482678165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2917.6960541801573</v>
      </c>
      <c r="L584" s="444">
        <f t="shared" ca="1" si="54"/>
        <v>703164.74905741785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703164.74905741785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2844.9898074701628</v>
      </c>
      <c r="L585" s="444">
        <f t="shared" ca="1" si="54"/>
        <v>685642.54360030917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685642.54360030917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2771.9806180655432</v>
      </c>
      <c r="L586" s="444">
        <f t="shared" ca="1" si="54"/>
        <v>668047.32895379595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668047.32895379595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2698.6672237050716</v>
      </c>
      <c r="L587" s="444">
        <f t="shared" ca="1" si="54"/>
        <v>650378.80091292225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650378.80091292225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2625.0483568680975</v>
      </c>
      <c r="L588" s="444">
        <f t="shared" ca="1" si="54"/>
        <v>632636.65400521155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632636.65400521155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2551.1227447526362</v>
      </c>
      <c r="L589" s="444">
        <f t="shared" ca="1" si="54"/>
        <v>614820.58148538542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614820.58148538542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2476.8891092533609</v>
      </c>
      <c r="L590" s="444">
        <f t="shared" ca="1" si="54"/>
        <v>596930.27533006005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596930.27533006005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2402.3461669395051</v>
      </c>
      <c r="L591" s="444">
        <f t="shared" ca="1" si="54"/>
        <v>578965.42623242072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578965.42623242072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2327.4926290326748</v>
      </c>
      <c r="L592" s="444">
        <f t="shared" ca="1" si="54"/>
        <v>560925.72359687462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560925.72359687462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2252.3272013845658</v>
      </c>
      <c r="L593" s="444">
        <f t="shared" ca="1" si="54"/>
        <v>542810.85553368041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542810.85553368041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2176.8485844545899</v>
      </c>
      <c r="L594" s="444">
        <f t="shared" ca="1" si="54"/>
        <v>524620.50885355624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524620.50885355624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2101.0554732874061</v>
      </c>
      <c r="L595" s="444">
        <f t="shared" ca="1" si="54"/>
        <v>506354.36906226486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506354.36906226486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2024.9465574903586</v>
      </c>
      <c r="L596" s="444">
        <f t="shared" ca="1" si="54"/>
        <v>488012.12035517639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488012.12035517639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1948.5205212108231</v>
      </c>
      <c r="L597" s="444">
        <f t="shared" ca="1" si="54"/>
        <v>469593.44561180839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469593.44561180839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1871.7760431134566</v>
      </c>
      <c r="L598" s="444">
        <f t="shared" ca="1" si="54"/>
        <v>451098.02639034303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451098.02639034303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1794.7117963573507</v>
      </c>
      <c r="L599" s="444">
        <f t="shared" ca="1" si="54"/>
        <v>432525.54292212159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432525.54292212159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1717.3264485730949</v>
      </c>
      <c r="L600" s="444">
        <f t="shared" ca="1" si="54"/>
        <v>413875.67410611588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413875.67410611588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1639.6186618397378</v>
      </c>
      <c r="L601" s="444">
        <f t="shared" ca="1" si="54"/>
        <v>395148.09750337683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395148.09750337683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1561.5870926616585</v>
      </c>
      <c r="L602" s="444">
        <f t="shared" ca="1" si="54"/>
        <v>376342.48933145968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376342.48933145968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1483.230391945337</v>
      </c>
      <c r="L603" s="444">
        <f t="shared" ca="1" si="54"/>
        <v>357458.52445882623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357458.52445882623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1404.547204976031</v>
      </c>
      <c r="L604" s="444">
        <f t="shared" ca="1" si="54"/>
        <v>338495.87639922346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338495.87639922346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1325.5361713943528</v>
      </c>
      <c r="L605" s="444">
        <f t="shared" ca="1" si="54"/>
        <v>319454.21730603901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319454.21730603901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1246.1959251727508</v>
      </c>
      <c r="L606" s="444">
        <f t="shared" ca="1" si="54"/>
        <v>300333.21796663298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300333.21796663298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1166.5250945918924</v>
      </c>
      <c r="L607" s="444">
        <f t="shared" ca="1" si="54"/>
        <v>281132.54779664607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281132.54779664607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1086.5223022169471</v>
      </c>
      <c r="L608" s="444">
        <f t="shared" ca="1" si="54"/>
        <v>261851.87483428422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261851.87483428422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1006.1861648737726</v>
      </c>
      <c r="L609" s="444">
        <f t="shared" ca="1" si="54"/>
        <v>242490.86573457919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242490.86573457919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925.51529362500162</v>
      </c>
      <c r="L610" s="444">
        <f t="shared" ca="1" si="54"/>
        <v>223049.1857636254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223049.1857636254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844.50829374602745</v>
      </c>
      <c r="L611" s="444">
        <f t="shared" ca="1" si="54"/>
        <v>203526.49879279264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203526.49879279264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763.16376470089097</v>
      </c>
      <c r="L612" s="444">
        <f t="shared" ca="1" si="54"/>
        <v>183922.46729291475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183922.46729291475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681.48030011806645</v>
      </c>
      <c r="L613" s="444">
        <f t="shared" ca="1" si="54"/>
        <v>164236.75232845402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164236.75232845402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599.45648776614678</v>
      </c>
      <c r="L614" s="444">
        <f t="shared" ca="1" si="54"/>
        <v>144469.01355164137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144469.01355164137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517.09090952942745</v>
      </c>
      <c r="L615" s="444">
        <f t="shared" ca="1" si="54"/>
        <v>124618.90919659202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124618.90919659202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434.38214138338844</v>
      </c>
      <c r="L616" s="444">
        <f t="shared" ca="1" si="54"/>
        <v>104686.09607339663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104686.09607339663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351.32875337007437</v>
      </c>
      <c r="L617" s="444">
        <f t="shared" ca="1" si="54"/>
        <v>84670.229562187931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84670.229562187931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267.92930957337143</v>
      </c>
      <c r="L618" s="444">
        <f t="shared" ca="1" si="54"/>
        <v>64570.963607182523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64570.963607182523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184.18236809418224</v>
      </c>
      <c r="L619" s="444">
        <f t="shared" ca="1" si="54"/>
        <v>44387.950710697922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44387.950710697922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100.0864810254964</v>
      </c>
      <c r="L620" s="444">
        <f t="shared" ca="1" si="54"/>
        <v>24120.841927144633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24120.841927144633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15.640194427357695</v>
      </c>
      <c r="L621" s="444">
        <f t="shared" ca="1" si="54"/>
        <v>3769.2868569932043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3769.2868569932043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-69.157951698273266</v>
      </c>
      <c r="L622" s="444">
        <f t="shared" ca="1" si="54"/>
        <v>-16667.066359283857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-16667.066359283857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-154.30942343276101</v>
      </c>
      <c r="L623" s="444">
        <f t="shared" ca="1" si="54"/>
        <v>-37188.571047295402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-37188.571047295402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-239.81569296614245</v>
      </c>
      <c r="L624" s="444">
        <f t="shared" ca="1" si="54"/>
        <v>-57795.582004840333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-57795.582004840333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-325.67823862257967</v>
      </c>
      <c r="L625" s="444">
        <f t="shared" ca="1" si="54"/>
        <v>-78488.455508041705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-78488.455508041705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-411.89854488591868</v>
      </c>
      <c r="L626" s="444">
        <f t="shared" ca="1" si="54"/>
        <v>-99267.549317506404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-99267.549317506404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-498.47810242535485</v>
      </c>
      <c r="L627" s="444">
        <f t="shared" ca="1" si="54"/>
        <v>-120133.22268451055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-120133.22268451055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-585.41840812120563</v>
      </c>
      <c r="L628" s="444">
        <f t="shared" ca="1" si="54"/>
        <v>-141085.83635721056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-141085.83635721056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-672.72096509078892</v>
      </c>
      <c r="L629" s="444">
        <f t="shared" ca="1" si="54"/>
        <v>-162125.75258688015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-162125.75258688015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-760.38728271441221</v>
      </c>
      <c r="L630" s="444">
        <f t="shared" ca="1" si="54"/>
        <v>-183253.33513417337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-183253.33513417337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-848.41887666146738</v>
      </c>
      <c r="L631" s="444">
        <f t="shared" ca="1" si="54"/>
        <v>-204468.94927541362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-204468.94927541362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-936.81726891663493</v>
      </c>
      <c r="L632" s="444">
        <f t="shared" ca="1" si="54"/>
        <v>-225772.96180890905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-225772.96180890905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-1025.5839878061993</v>
      </c>
      <c r="L633" s="444">
        <f t="shared" ca="1" si="54"/>
        <v>-247165.74106129404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-247165.74106129404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-1114.7205680244701</v>
      </c>
      <c r="L634" s="444">
        <f t="shared" ca="1" si="54"/>
        <v>-268647.65689389734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-268647.65689389734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-1204.2285506603173</v>
      </c>
      <c r="L635" s="444">
        <f t="shared" ca="1" si="54"/>
        <v>-290219.08070913644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-290219.08070913644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-1294.1094832238134</v>
      </c>
      <c r="L636" s="444">
        <f t="shared" ca="1" si="54"/>
        <v>-311880.38545693905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-311880.38545693905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-1384.3649196729909</v>
      </c>
      <c r="L637" s="444">
        <f t="shared" ca="1" si="54"/>
        <v>-333631.94564119086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-333631.94564119086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-1474.996420440707</v>
      </c>
      <c r="L638" s="444">
        <f t="shared" ca="1" si="54"/>
        <v>-355474.13732621039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-355474.13732621039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-1566.0055524616216</v>
      </c>
      <c r="L639" s="444">
        <f t="shared" ca="1" si="54"/>
        <v>-377407.33814325079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-377407.33814325079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-1657.39388919929</v>
      </c>
      <c r="L640" s="444">
        <f t="shared" ca="1" si="54"/>
        <v>-399431.92729702889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-399431.92729702889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-1749.1630106733653</v>
      </c>
      <c r="L641" s="444">
        <f t="shared" ca="1" si="54"/>
        <v>-421548.28557228105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-421548.28557228105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-1841.314503486916</v>
      </c>
      <c r="L642" s="444">
        <f t="shared" ca="1" si="54"/>
        <v>-443756.79534034675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-443756.79534034675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-1933.8499608538566</v>
      </c>
      <c r="L643" s="444">
        <f t="shared" ca="1" si="54"/>
        <v>-466057.84056577942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-466057.84056577942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-2026.7709826264922</v>
      </c>
      <c r="L644" s="444">
        <f t="shared" ca="1" si="54"/>
        <v>-488451.80681298469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-488451.80681298469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-2120.0791753231811</v>
      </c>
      <c r="L645" s="444">
        <f t="shared" ca="1" si="54"/>
        <v>-510939.08125288668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-510939.08125288668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-2213.776152156106</v>
      </c>
      <c r="L646" s="444">
        <f t="shared" ca="1" si="54"/>
        <v>-533520.05266962154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-533520.05266962154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-2307.8635330591678</v>
      </c>
      <c r="L647" s="444">
        <f t="shared" ca="1" si="54"/>
        <v>-556195.11146725947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-556195.11146725947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-2402.3429447159929</v>
      </c>
      <c r="L648" s="444">
        <f t="shared" ca="1" si="54"/>
        <v>-578964.64967655425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-578964.64967655425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-2497.2160205880546</v>
      </c>
      <c r="L649" s="444">
        <f t="shared" ca="1" si="54"/>
        <v>-601829.06096172112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-601829.06096172112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-2592.4844009429162</v>
      </c>
      <c r="L650" s="444">
        <f t="shared" ca="1" si="54"/>
        <v>-624788.74062724283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-624788.74062724283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-2688.1497328825899</v>
      </c>
      <c r="L651" s="444">
        <f t="shared" ca="1" si="54"/>
        <v>-647844.08562470425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-647844.08562470425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-2784.2136703720125</v>
      </c>
      <c r="L652" s="444">
        <f t="shared" ca="1" si="54"/>
        <v>-670995.49455965508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-670995.49455965508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-2880.6778742676411</v>
      </c>
      <c r="L653" s="444">
        <f t="shared" ca="1" si="54"/>
        <v>-694243.36769850156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-694243.36769850156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-2977.5440123461681</v>
      </c>
      <c r="L654" s="444">
        <f t="shared" ca="1" si="54"/>
        <v>-717588.10697542655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-717588.10697542655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-3074.8137593333554</v>
      </c>
      <c r="L655" s="444">
        <f t="shared" ca="1" si="54"/>
        <v>-741030.11599933868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-741030.11599933868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-3172.4887969329893</v>
      </c>
      <c r="L656" s="444">
        <f t="shared" ca="1" si="54"/>
        <v>-764569.80006085045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-764569.80006085045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-3270.5708138559553</v>
      </c>
      <c r="L657" s="444">
        <f t="shared" ca="1" si="54"/>
        <v>-788207.56613928522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-788207.56613928522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-3369.0615058494332</v>
      </c>
      <c r="L658" s="444">
        <f t="shared" ca="1" si="54"/>
        <v>-811943.82290971349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-811943.82290971349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-3467.9625757262174</v>
      </c>
      <c r="L659" s="444">
        <f t="shared" ca="1" si="54"/>
        <v>-835778.9807500185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-835778.9807500185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-3567.2757333941554</v>
      </c>
      <c r="L660" s="444">
        <f t="shared" ca="1" si="54"/>
        <v>-859713.45174799149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-859713.45174799149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-3667.0026958857088</v>
      </c>
      <c r="L661" s="444">
        <f t="shared" ca="1" si="54"/>
        <v>-883747.64970845601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-883747.64970845601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-3767.1451873876454</v>
      </c>
      <c r="L662" s="444">
        <f t="shared" ca="1" si="54"/>
        <v>-907881.9901604224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-907881.9901604224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-3867.7049392708382</v>
      </c>
      <c r="L663" s="444">
        <f t="shared" ca="1" si="54"/>
        <v>-932116.89036427205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-932116.89036427205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-3968.6836901202118</v>
      </c>
      <c r="L664" s="444">
        <f t="shared" ca="1" si="54"/>
        <v>-956452.76931897108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-956452.76931897108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-4070.0831857647904</v>
      </c>
      <c r="L665" s="444">
        <f t="shared" ca="1" si="54"/>
        <v>-980890.04776931473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-980890.04776931473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-4171.9051793078888</v>
      </c>
      <c r="L666" s="444">
        <f t="shared" ca="1" si="54"/>
        <v>-1005429.1482132014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-1005429.1482132014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-4274.1514311574174</v>
      </c>
      <c r="L667" s="444">
        <f t="shared" ca="1" si="54"/>
        <v>-1030070.4949089376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-1030070.4949089376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-4376.823709056318</v>
      </c>
      <c r="L668" s="444">
        <f t="shared" ca="1" si="54"/>
        <v>-1054814.5138825725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-1054814.5138825725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-4479.9237881131303</v>
      </c>
      <c r="L669" s="444">
        <f t="shared" ca="1" si="54"/>
        <v>-1079661.6329352644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-1079661.6329352644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-4583.4534508326797</v>
      </c>
      <c r="L670" s="444">
        <f t="shared" ca="1" si="54"/>
        <v>-1104612.2816506759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-1104612.2816506759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-4687.4144871468943</v>
      </c>
      <c r="L671" s="444">
        <f t="shared" ca="1" si="54"/>
        <v>-1129666.8914024017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-1129666.8914024017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-4791.8086944457518</v>
      </c>
      <c r="L672" s="444">
        <f t="shared" ca="1" si="54"/>
        <v>-1154825.8953614263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-1154825.8953614263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-4896.6378776083548</v>
      </c>
      <c r="L673" s="444">
        <f t="shared" ca="1" si="54"/>
        <v>-1180089.7285036135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-1180089.7285036135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-5001.9038490341345</v>
      </c>
      <c r="L674" s="444">
        <f t="shared" ca="1" si="54"/>
        <v>-1205458.8276172264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-1205458.8276172264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-5107.608428674188</v>
      </c>
      <c r="L675" s="444">
        <f t="shared" ca="1" si="54"/>
        <v>-1230933.6313104795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-1230933.6313104795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-5213.7534440627423</v>
      </c>
      <c r="L676" s="444">
        <f t="shared" ca="1" si="54"/>
        <v>-1256514.5800191211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-1256514.5800191211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-5320.3407303487493</v>
      </c>
      <c r="L677" s="444">
        <f t="shared" ca="1" si="54"/>
        <v>-1282202.1160140487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-1282202.1160140487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-5427.3721303276143</v>
      </c>
      <c r="L678" s="444">
        <f t="shared" ca="1" si="54"/>
        <v>-1307996.6834089551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-1307996.6834089551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-5534.8494944730583</v>
      </c>
      <c r="L679" s="444">
        <f t="shared" ca="1" si="54"/>
        <v>-1333898.728168007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-1333898.728168007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-5642.7746809691071</v>
      </c>
      <c r="L680" s="444">
        <f t="shared" ca="1" si="54"/>
        <v>-1359908.6981135549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-1359908.6981135549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-5751.1495557422231</v>
      </c>
      <c r="L681" s="444">
        <f t="shared" ca="1" si="54"/>
        <v>-1386027.0429338759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-1386027.0429338759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-5859.9759924935615</v>
      </c>
      <c r="L682" s="444">
        <f t="shared" ca="1" si="54"/>
        <v>-1412254.2141909483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-1412254.2141909483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-5969.2558727313626</v>
      </c>
      <c r="L683" s="444">
        <f t="shared" ca="1" si="54"/>
        <v>-1438590.6653282584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-1438590.6653282584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-6078.9910858034882</v>
      </c>
      <c r="L684" s="444">
        <f t="shared" ca="1" si="54"/>
        <v>-1465036.8516786408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-1465036.8516786408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-6189.1835289300816</v>
      </c>
      <c r="L685" s="444">
        <f t="shared" ca="1" si="54"/>
        <v>-1491593.2304721498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-1491593.2304721498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-6299.8351072363694</v>
      </c>
      <c r="L686" s="444">
        <f t="shared" ca="1" si="54"/>
        <v>-1518260.260843965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-1518260.260843965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-6410.9477337855988</v>
      </c>
      <c r="L687" s="444">
        <f t="shared" ca="1" si="54"/>
        <v>-1545038.4038423293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-1545038.4038423293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-6522.5233296121169</v>
      </c>
      <c r="L688" s="444">
        <f t="shared" ca="1" si="54"/>
        <v>-1571928.1224365202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-1571928.1224365202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-6634.5638237545791</v>
      </c>
      <c r="L689" s="444">
        <f t="shared" ca="1" si="54"/>
        <v>-1598929.8815248536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-1598929.8815248536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-6747.0711532893019</v>
      </c>
      <c r="L690" s="444">
        <f t="shared" ca="1" si="54"/>
        <v>-1626044.1479427218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-1626044.1479427218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-6860.0472633637528</v>
      </c>
      <c r="L691" s="444">
        <f t="shared" ca="1" si="54"/>
        <v>-1653271.3904706645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-1653271.3904706645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-6973.4941072301799</v>
      </c>
      <c r="L692" s="444">
        <f t="shared" ca="1" si="54"/>
        <v>-1680612.0798424734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-1680612.0798424734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-7087.4136462793831</v>
      </c>
      <c r="L693" s="444">
        <f t="shared" ca="1" si="54"/>
        <v>-1708066.6887533315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-1708066.6887533315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-7201.807850074626</v>
      </c>
      <c r="L694" s="444">
        <f t="shared" ca="1" si="54"/>
        <v>-1735635.6918679851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-1735635.6918679851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-7316.678696385683</v>
      </c>
      <c r="L695" s="444">
        <f t="shared" ca="1" si="54"/>
        <v>-1763319.5658289494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-1763319.5658289494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-7432.0281712230344</v>
      </c>
      <c r="L696" s="444">
        <f t="shared" ca="1" si="54"/>
        <v>-1791118.7892647514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-1791118.7892647514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-7547.858268872209</v>
      </c>
      <c r="L697" s="444">
        <f t="shared" ca="1" si="54"/>
        <v>-1819033.8427982023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-1819033.8427982023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-7664.1709919282548</v>
      </c>
      <c r="L698" s="444">
        <f t="shared" ca="1" si="54"/>
        <v>-1847065.2090547094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-1847065.2090547094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-7780.9683513303671</v>
      </c>
      <c r="L699" s="444">
        <f t="shared" ca="1" si="54"/>
        <v>-1875213.3726706186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-1875213.3726706186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-7898.2523663966549</v>
      </c>
      <c r="L700" s="444">
        <f t="shared" ca="1" si="54"/>
        <v>-1903478.820301594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-1903478.820301594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-8016.0250648590518</v>
      </c>
      <c r="L701" s="444">
        <f t="shared" ca="1" si="54"/>
        <v>-1931862.0406310319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-1931862.0406310319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-8134.2884828983779</v>
      </c>
      <c r="L702" s="444">
        <f t="shared" ca="1" si="54"/>
        <v>-1960363.524378509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-1960363.524378509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-8253.0446651795319</v>
      </c>
      <c r="L703" s="444">
        <f t="shared" ca="1" si="54"/>
        <v>-1988983.7643082673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-1988983.7643082673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-8372.2956648868585</v>
      </c>
      <c r="L704" s="444">
        <f t="shared" ca="1" si="54"/>
        <v>-2017723.255237733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-2017723.255237733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-8492.0435437596316</v>
      </c>
      <c r="L705" s="444">
        <f t="shared" ca="1" si="54"/>
        <v>-2046582.4940460715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-2046582.4940460715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-8612.2903721277089</v>
      </c>
      <c r="L706" s="444">
        <f t="shared" ca="1" si="54"/>
        <v>-2075561.979682778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-2075561.979682778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-8733.03822894732</v>
      </c>
      <c r="L707" s="444">
        <f t="shared" ca="1" si="54"/>
        <v>-2104662.213176304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-2104662.213176304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-8854.2892018370112</v>
      </c>
      <c r="L708" s="444">
        <f t="shared" ca="1" si="54"/>
        <v>-2133883.6976427198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-2133883.6976427198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-8976.0453871137433</v>
      </c>
      <c r="L709" s="444">
        <f t="shared" ca="1" si="54"/>
        <v>-2163226.9382944126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-2163226.9382944126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-9098.3088898291298</v>
      </c>
      <c r="L710" s="444">
        <f t="shared" ca="1" si="54"/>
        <v>-2192692.4424488205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-2192692.4424488205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-9221.0818238058309</v>
      </c>
      <c r="L711" s="444">
        <f t="shared" ca="1" si="54"/>
        <v>-2222280.7195372051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-2222280.7195372051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-9344.3663116740991</v>
      </c>
      <c r="L712" s="444">
        <f t="shared" ca="1" si="54"/>
        <v>-2251992.2811134579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-2251992.2811134579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-9468.164484908486</v>
      </c>
      <c r="L713" s="444">
        <f t="shared" ca="1" si="54"/>
        <v>-2281827.640862945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-2281827.640862945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-9592.4784838646829</v>
      </c>
      <c r="L714" s="444">
        <f t="shared" ca="1" si="54"/>
        <v>-2311787.3146113884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-2311787.3146113884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-9717.3104578165294</v>
      </c>
      <c r="L715" s="444">
        <f t="shared" ca="1" si="54"/>
        <v>-2341871.8203337835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-2341871.8203337835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-9842.6625649931757</v>
      </c>
      <c r="L716" s="444">
        <f t="shared" ca="1" si="54"/>
        <v>-2372081.6781633557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-2372081.6781633557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-9968.5369726163935</v>
      </c>
      <c r="L717" s="444">
        <f t="shared" ca="1" si="54"/>
        <v>-2402417.4104005508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-2402417.4104005508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-10094.93585693804</v>
      </c>
      <c r="L718" s="444">
        <f t="shared" ca="1" si="54"/>
        <v>-2432879.5415220675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-2432879.5415220675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-10221.861403277693</v>
      </c>
      <c r="L719" s="444">
        <f t="shared" ca="1" si="54"/>
        <v>-2463468.5981899239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-2463468.5981899239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-10349.315806060427</v>
      </c>
      <c r="L720" s="444">
        <f t="shared" ca="1" si="54"/>
        <v>-2494185.1092605633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-2494185.1092605633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-10477.301268854759</v>
      </c>
      <c r="L721" s="444">
        <f t="shared" ca="1" si="54"/>
        <v>-2525029.6057939967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-2525029.6057939967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-10605.820004410731</v>
      </c>
      <c r="L722" s="444">
        <f t="shared" ca="1" si="54"/>
        <v>-2556002.6210629861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-2556002.6210629861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-10734.874234698187</v>
      </c>
      <c r="L723" s="444">
        <f t="shared" ca="1" si="54"/>
        <v>-2587104.6905622631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-2587104.6905622631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-10864.466190945175</v>
      </c>
      <c r="L724" s="444">
        <f t="shared" ca="1" si="54"/>
        <v>-2618336.3520177873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-2618336.3520177873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-10994.598113676526</v>
      </c>
      <c r="L725" s="444">
        <f t="shared" ca="1" si="54"/>
        <v>-2649698.1453960426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-2649698.1453960426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-11125.272252752589</v>
      </c>
      <c r="L726" s="444">
        <f t="shared" ca="1" si="54"/>
        <v>-2681190.6129133739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-2681190.6129133739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-11256.490867408136</v>
      </c>
      <c r="L727" s="444">
        <f t="shared" ca="1" si="54"/>
        <v>-2712814.2990453606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-2712814.2990453606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-11388.256226291414</v>
      </c>
      <c r="L728" s="444">
        <f t="shared" ca="1" si="54"/>
        <v>-2744569.7505362309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-2744569.7505362309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-11520.570607503374</v>
      </c>
      <c r="L729" s="444">
        <f t="shared" ca="1" si="54"/>
        <v>-2776457.5164083131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-2776457.5164083131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-11653.436298637049</v>
      </c>
      <c r="L730" s="444">
        <f t="shared" ca="1" si="54"/>
        <v>-2808478.147971529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-2808478.147971529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-11786.855596817117</v>
      </c>
      <c r="L731" s="444">
        <f t="shared" ca="1" si="54"/>
        <v>-2840632.1988329249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-2840632.1988329249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-11920.830808739598</v>
      </c>
      <c r="L732" s="444">
        <f t="shared" ca="1" si="54"/>
        <v>-2872920.2249062434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-2872920.2249062434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-12055.364250711758</v>
      </c>
      <c r="L733" s="444">
        <f t="shared" ca="1" si="54"/>
        <v>-2905342.7844215338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-2905342.7844215338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-12190.458248692135</v>
      </c>
      <c r="L734" s="444">
        <f t="shared" ca="1" si="54"/>
        <v>-2937900.4379348047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-2937900.4379348047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-12326.115138330764</v>
      </c>
      <c r="L735" s="444">
        <f t="shared" ca="1" si="54"/>
        <v>-2970593.7483377145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-2970593.7483377145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-12462.337265009555</v>
      </c>
      <c r="L736" s="444">
        <f t="shared" ca="1" si="54"/>
        <v>-3003423.2808673028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-3003423.2808673028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-12599.126983882839</v>
      </c>
      <c r="L737" s="444">
        <f t="shared" ca="1" si="54"/>
        <v>-3036389.6031157644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-3036389.6031157644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-12736.486659918097</v>
      </c>
      <c r="L738" s="444">
        <f t="shared" ca="1" si="54"/>
        <v>-3069493.2850402612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-3069493.2850402612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-12874.418667936834</v>
      </c>
      <c r="L739" s="444">
        <f t="shared" ca="1" si="54"/>
        <v>-3102734.8989727767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-3102734.8989727767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-13012.925392655648</v>
      </c>
      <c r="L740" s="444">
        <f t="shared" ca="1" si="54"/>
        <v>-3136115.0196300112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-3136115.0196300112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-13152.009228727458</v>
      </c>
      <c r="L741" s="444">
        <f t="shared" ca="1" si="54"/>
        <v>-3169634.2241233173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-3169634.2241233173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-13291.672580782901</v>
      </c>
      <c r="L742" s="444">
        <f t="shared" ca="1" si="54"/>
        <v>-3203293.0919686789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-3203293.0919686789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-13431.917863471906</v>
      </c>
      <c r="L743" s="444">
        <f t="shared" ca="1" si="54"/>
        <v>-3237092.2050967296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-3237092.2050967296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-13572.747501505452</v>
      </c>
      <c r="L744" s="444">
        <f t="shared" ca="1" si="54"/>
        <v>-3271032.1478628139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-3271032.1478628139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-13714.16392969747</v>
      </c>
      <c r="L745" s="444">
        <f t="shared" ca="1" si="54"/>
        <v>-3305113.5070570903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-3305113.5070570903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-13856.169593006956</v>
      </c>
      <c r="L746" s="444">
        <f t="shared" ca="1" si="54"/>
        <v>-3339336.8719146759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-3339336.8719146759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-13998.766946580228</v>
      </c>
      <c r="L747" s="444">
        <f t="shared" ca="1" si="54"/>
        <v>-3373702.834125835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-3373702.834125835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-14141.95845579339</v>
      </c>
      <c r="L748" s="444">
        <f t="shared" ca="1" si="54"/>
        <v>-3408211.9878462073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-3408211.9878462073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-14285.746596294941</v>
      </c>
      <c r="L749" s="444">
        <f t="shared" ca="1" si="54"/>
        <v>-3442864.9297070811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-3442864.9297070811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-14430.133854048583</v>
      </c>
      <c r="L750" s="444">
        <f t="shared" ca="1" si="54"/>
        <v>-3477662.2588257086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-3477662.2588257086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-14575.122725376199</v>
      </c>
      <c r="L751" s="444">
        <f t="shared" ca="1" si="54"/>
        <v>-3512604.5768156638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-3512604.5768156638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-14720.71571700101</v>
      </c>
      <c r="L752" s="444">
        <f t="shared" ca="1" si="54"/>
        <v>-3547692.4877972435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-3547692.4877972435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-14866.915346090927</v>
      </c>
      <c r="L753" s="444">
        <f t="shared" ca="1" si="54"/>
        <v>-3582926.5984079135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-3582926.5984079135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-15013.724140302053</v>
      </c>
      <c r="L754" s="444">
        <f t="shared" ca="1" si="54"/>
        <v>-3618307.5178127945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-3618307.5178127945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-15161.144637822388</v>
      </c>
      <c r="L755" s="444">
        <f t="shared" ca="1" si="54"/>
        <v>-3653835.8577151955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-3653835.8577151955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-15309.179387415725</v>
      </c>
      <c r="L756" s="444">
        <f t="shared" ca="1" si="54"/>
        <v>-3689512.2323671901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-3689512.2323671901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-15457.830948465704</v>
      </c>
      <c r="L757" s="444">
        <f t="shared" ca="1" si="54"/>
        <v>-3725337.2585802344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-3725337.2585802344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-15607.101891020055</v>
      </c>
      <c r="L758" s="444">
        <f t="shared" ca="1" si="54"/>
        <v>-3761311.555735833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-3761311.555735833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-15756.994795835049</v>
      </c>
      <c r="L759" s="444">
        <f t="shared" ca="1" si="54"/>
        <v>-3797435.7457962469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-3797435.7457962469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-15907.512254420108</v>
      </c>
      <c r="L760" s="444">
        <f t="shared" ca="1" si="54"/>
        <v>-3833710.4533152459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-3833710.4533152459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-16058.656869082602</v>
      </c>
      <c r="L761" s="444">
        <f t="shared" ca="1" si="54"/>
        <v>-3870136.3054489074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-3870136.3054489074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-16210.43125297286</v>
      </c>
      <c r="L762" s="444">
        <f t="shared" ca="1" si="54"/>
        <v>-3906713.9319664589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-3906713.9319664589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-16362.838030129324</v>
      </c>
      <c r="L763" s="444">
        <f t="shared" ca="1" si="54"/>
        <v>-3943443.9652611669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-3943443.9652611669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-16515.879835523941</v>
      </c>
      <c r="L764" s="444">
        <f t="shared" ca="1" si="54"/>
        <v>-3980327.0403612698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-3980327.0403612698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-16669.559315107701</v>
      </c>
      <c r="L765" s="444">
        <f t="shared" ca="1" si="54"/>
        <v>-4017363.7949409564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-4017363.7949409564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-16823.879125856398</v>
      </c>
      <c r="L766" s="444">
        <f t="shared" ca="1" si="54"/>
        <v>-4054554.8693313915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-4054554.8693313915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-16978.841935816541</v>
      </c>
      <c r="L767" s="444">
        <f t="shared" ca="1" si="54"/>
        <v>-4091900.906531787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-4091900.906531787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-17134.450424151524</v>
      </c>
      <c r="L768" s="444">
        <f t="shared" ca="1" si="54"/>
        <v>-4129402.5522205173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-4129402.5522205173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-17290.707281187901</v>
      </c>
      <c r="L769" s="444">
        <f t="shared" ca="1" si="54"/>
        <v>-4167060.4547662842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-4167060.4547662842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-17447.615208461928</v>
      </c>
      <c r="L770" s="444">
        <f t="shared" ca="1" si="54"/>
        <v>-4204875.2652393254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-4204875.2652393254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-17605.176918766268</v>
      </c>
      <c r="L771" s="444">
        <f t="shared" ca="1" si="54"/>
        <v>-4242847.6374226706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-4242847.6374226706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-17763.395136196872</v>
      </c>
      <c r="L772" s="444">
        <f t="shared" ca="1" si="54"/>
        <v>-4280978.2278234465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-4280978.2278234465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-17922.272596200106</v>
      </c>
      <c r="L773" s="444">
        <f t="shared" ref="L773:L1027" ca="1" si="80">I773-J773+K773</f>
        <v>-4319267.6956842253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-4319267.6956842253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-18081.812045620016</v>
      </c>
      <c r="L774" s="444">
        <f t="shared" ca="1" si="80"/>
        <v>-4357716.7029944239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-4357716.7029944239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-18242.016242745845</v>
      </c>
      <c r="L775" s="444">
        <f t="shared" ca="1" si="80"/>
        <v>-4396325.914501749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-4396325.914501749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-18402.887957359701</v>
      </c>
      <c r="L776" s="444">
        <f t="shared" ca="1" si="80"/>
        <v>-4435095.9977236874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-4435095.9977236874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-18564.429970784444</v>
      </c>
      <c r="L777" s="444">
        <f t="shared" ca="1" si="80"/>
        <v>-4474027.6229590503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-4474027.6229590503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-18726.645075931789</v>
      </c>
      <c r="L778" s="444">
        <f t="shared" ca="1" si="80"/>
        <v>-4513121.4632995613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-4513121.4632995613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-18889.536077350582</v>
      </c>
      <c r="L779" s="444">
        <f t="shared" ca="1" si="80"/>
        <v>-4552378.1946414905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-4552378.1946414905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-19053.105791275288</v>
      </c>
      <c r="L780" s="444">
        <f t="shared" ca="1" si="80"/>
        <v>-4591798.4956973447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-4591798.4956973447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-19217.357045674682</v>
      </c>
      <c r="L781" s="444">
        <f t="shared" ca="1" si="80"/>
        <v>-4631383.0480075981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-4631383.0480075981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-19382.292680300736</v>
      </c>
      <c r="L782" s="444">
        <f t="shared" ca="1" si="80"/>
        <v>-4671132.5359524777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-4671132.5359524777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-19547.915546737735</v>
      </c>
      <c r="L783" s="444">
        <f t="shared" ca="1" si="80"/>
        <v>-4711047.6467637941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-4711047.6467637941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-19714.228508451553</v>
      </c>
      <c r="L784" s="444">
        <f t="shared" ca="1" si="80"/>
        <v>-4751129.0705368249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-4751129.0705368249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-19881.23444083918</v>
      </c>
      <c r="L785" s="444">
        <f t="shared" ca="1" si="80"/>
        <v>-4791377.5002422426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-4791377.5002422426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-20048.936231278421</v>
      </c>
      <c r="L786" s="444">
        <f t="shared" ca="1" si="80"/>
        <v>-4831793.6317381002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-4831793.6317381002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-20217.336779177829</v>
      </c>
      <c r="L787" s="444">
        <f t="shared" ca="1" si="80"/>
        <v>-4872378.1637818571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-4872378.1637818571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-20386.438996026816</v>
      </c>
      <c r="L788" s="444">
        <f t="shared" ca="1" si="80"/>
        <v>-4913131.7980424631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-4913131.7980424631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-20556.245805446008</v>
      </c>
      <c r="L789" s="444">
        <f t="shared" ca="1" si="80"/>
        <v>-4954055.239112488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-4954055.239112488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-20726.760143237778</v>
      </c>
      <c r="L790" s="444">
        <f t="shared" ca="1" si="80"/>
        <v>-4995149.1945203049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-4995149.1945203049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-20897.984957437016</v>
      </c>
      <c r="L791" s="444">
        <f t="shared" ca="1" si="80"/>
        <v>-5036414.3747423207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-5036414.3747423207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-21069.923208362081</v>
      </c>
      <c r="L792" s="444">
        <f t="shared" ca="1" si="80"/>
        <v>-5077851.493215262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-5077851.493215262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-21242.577868666001</v>
      </c>
      <c r="L793" s="444">
        <f t="shared" ca="1" si="80"/>
        <v>-5119461.2663485063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-5119461.2663485063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-21415.951923387853</v>
      </c>
      <c r="L794" s="444">
        <f t="shared" ca="1" si="80"/>
        <v>-5161244.4135364732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-5161244.4135364732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-21590.048370004384</v>
      </c>
      <c r="L795" s="444">
        <f t="shared" ca="1" si="80"/>
        <v>-5203201.6571710566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-5203201.6571710566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-21764.870218481814</v>
      </c>
      <c r="L796" s="444">
        <f t="shared" ca="1" si="80"/>
        <v>-5245333.7226541173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-5245333.7226541173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-21940.420491327899</v>
      </c>
      <c r="L797" s="444">
        <f t="shared" ca="1" si="80"/>
        <v>-5287641.3384100236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-5287641.3384100236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-22116.702223644177</v>
      </c>
      <c r="L798" s="444">
        <f t="shared" ca="1" si="80"/>
        <v>-5330125.235898247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-5330125.235898247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-22293.71846317844</v>
      </c>
      <c r="L799" s="444">
        <f t="shared" ca="1" si="80"/>
        <v>-5372786.1496260045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-5372786.1496260045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-22471.472270377431</v>
      </c>
      <c r="L800" s="444">
        <f t="shared" ca="1" si="80"/>
        <v>-5415624.8171609603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-5415624.8171609603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-22649.966718439748</v>
      </c>
      <c r="L801" s="444">
        <f t="shared" ca="1" si="80"/>
        <v>-5458641.979143979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-5458641.979143979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-22829.204893368991</v>
      </c>
      <c r="L802" s="444">
        <f t="shared" ca="1" si="80"/>
        <v>-5501838.3793019271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-5501838.3793019271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-23009.189894027106</v>
      </c>
      <c r="L803" s="444">
        <f t="shared" ca="1" si="80"/>
        <v>-5545214.7644605329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-5545214.7644605329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-23189.924832187964</v>
      </c>
      <c r="L804" s="444">
        <f t="shared" ca="1" si="80"/>
        <v>-5588771.8845572993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-5588771.8845572993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-23371.412832591159</v>
      </c>
      <c r="L805" s="444">
        <f t="shared" ca="1" si="80"/>
        <v>-5632510.4926544689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-5632510.4926544689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-23553.65703299603</v>
      </c>
      <c r="L806" s="444">
        <f t="shared" ca="1" si="80"/>
        <v>-5676431.3449520441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-5676431.3449520441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-23736.660584235928</v>
      </c>
      <c r="L807" s="444">
        <f t="shared" ca="1" si="80"/>
        <v>-5720535.2008008584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-5720535.2008008584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-23920.426650272653</v>
      </c>
      <c r="L808" s="444">
        <f t="shared" ca="1" si="80"/>
        <v>-5764822.8227157099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-5764822.8227157099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-24104.958408251201</v>
      </c>
      <c r="L809" s="444">
        <f t="shared" ca="1" si="80"/>
        <v>-5809294.9763885401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-5809294.9763885401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-24290.259048554661</v>
      </c>
      <c r="L810" s="444">
        <f t="shared" ca="1" si="80"/>
        <v>-5853952.430701674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-5853952.430701674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-24476.331774859387</v>
      </c>
      <c r="L811" s="444">
        <f t="shared" ca="1" si="80"/>
        <v>-5898795.9577411124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-5898795.9577411124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-24663.179804190378</v>
      </c>
      <c r="L812" s="444">
        <f t="shared" ca="1" si="80"/>
        <v>-5943826.3328098813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-5943826.3328098813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-24850.806366976918</v>
      </c>
      <c r="L813" s="444">
        <f t="shared" ca="1" si="80"/>
        <v>-5989044.3344414374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-5989044.3344414374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-25039.2147071084</v>
      </c>
      <c r="L814" s="444">
        <f t="shared" ca="1" si="80"/>
        <v>-6034450.7444131244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-6034450.7444131244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-25228.40808199043</v>
      </c>
      <c r="L815" s="444">
        <f t="shared" ca="1" si="80"/>
        <v>-6080046.3477596939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-6080046.3477596939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-25418.389762601135</v>
      </c>
      <c r="L816" s="444">
        <f t="shared" ca="1" si="80"/>
        <v>-6125831.9327868735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-6125831.9327868735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-25609.163033547717</v>
      </c>
      <c r="L817" s="444">
        <f t="shared" ca="1" si="80"/>
        <v>-6171808.2910850001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-6171808.2910850001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-25800.731193123247</v>
      </c>
      <c r="L818" s="444">
        <f t="shared" ca="1" si="80"/>
        <v>-6217976.2175427023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-6217976.2175427023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-25993.09755336367</v>
      </c>
      <c r="L819" s="444">
        <f t="shared" ca="1" si="80"/>
        <v>-6264336.5103606451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-6264336.5103606451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-26186.2654401051</v>
      </c>
      <c r="L820" s="444">
        <f t="shared" ca="1" si="80"/>
        <v>-6310889.9710653294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-6310889.9710653294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-26380.238193041285</v>
      </c>
      <c r="L821" s="444">
        <f t="shared" ca="1" si="80"/>
        <v>-6357637.4045229498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-6357637.4045229498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-26575.01916578137</v>
      </c>
      <c r="L822" s="444">
        <f t="shared" ca="1" si="80"/>
        <v>-6404579.61895331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-6404579.61895331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-26770.611725907871</v>
      </c>
      <c r="L823" s="444">
        <f t="shared" ca="1" si="80"/>
        <v>-6451717.4259437965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-6451717.4259437965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-26967.019255034898</v>
      </c>
      <c r="L824" s="444">
        <f t="shared" ca="1" si="80"/>
        <v>-6499051.6404634099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-6499051.6404634099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-27164.245148866619</v>
      </c>
      <c r="L825" s="444">
        <f t="shared" ca="1" si="80"/>
        <v>-6546583.0808768552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-6546583.0808768552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-27362.29281725597</v>
      </c>
      <c r="L826" s="444">
        <f t="shared" ca="1" si="80"/>
        <v>-6594312.5689586904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-6594312.5689586904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-27561.165684263622</v>
      </c>
      <c r="L827" s="444">
        <f t="shared" ca="1" si="80"/>
        <v>-6642240.9299075324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-6642240.9299075324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-27760.867188217133</v>
      </c>
      <c r="L828" s="444">
        <f t="shared" ca="1" si="80"/>
        <v>-6690368.9923603283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-6690368.9923603283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-27961.400781770451</v>
      </c>
      <c r="L829" s="444">
        <f t="shared" ca="1" si="80"/>
        <v>-6738697.5884066774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-6738697.5884066774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-28162.769931963572</v>
      </c>
      <c r="L830" s="444">
        <f t="shared" ca="1" si="80"/>
        <v>-6787227.5536032198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-6787227.5536032198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-28364.978120282496</v>
      </c>
      <c r="L831" s="444">
        <f t="shared" ca="1" si="80"/>
        <v>-6835959.7269880809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-6835959.7269880809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-28568.02884271941</v>
      </c>
      <c r="L832" s="444">
        <f t="shared" ca="1" si="80"/>
        <v>-6884894.951095379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-6884894.951095379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-28771.925609833161</v>
      </c>
      <c r="L833" s="444">
        <f t="shared" ca="1" si="80"/>
        <v>-6934034.0719697913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-6934034.0719697913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-28976.671946809874</v>
      </c>
      <c r="L834" s="444">
        <f t="shared" ca="1" si="80"/>
        <v>-6983377.9391811797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-6983377.9391811797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-29182.271393523988</v>
      </c>
      <c r="L835" s="444">
        <f t="shared" ca="1" si="80"/>
        <v>-7032927.4058392821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-7032927.4058392821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-29388.727504599421</v>
      </c>
      <c r="L836" s="444">
        <f t="shared" ca="1" si="80"/>
        <v>-7082683.3286084607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-7082683.3286084607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-29596.043849470996</v>
      </c>
      <c r="L837" s="444">
        <f t="shared" ca="1" si="80"/>
        <v>-7132646.5677225105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-7132646.5677225105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-29804.224012446204</v>
      </c>
      <c r="L838" s="444">
        <f t="shared" ca="1" si="80"/>
        <v>-7182817.9869995359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-7182817.9869995359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-30013.271592767145</v>
      </c>
      <c r="L839" s="444">
        <f t="shared" ca="1" si="80"/>
        <v>-7233198.4538568817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-7233198.4538568817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-30223.190204672752</v>
      </c>
      <c r="L840" s="444">
        <f t="shared" ca="1" si="80"/>
        <v>-7283788.839326133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-7283788.839326133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-30433.983477461301</v>
      </c>
      <c r="L841" s="444">
        <f t="shared" ca="1" si="80"/>
        <v>-7334590.018068173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-7334590.018068173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-30645.655055553128</v>
      </c>
      <c r="L842" s="444">
        <f t="shared" ca="1" si="80"/>
        <v>-7385602.8683883045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-7385602.8683883045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-30858.20859855368</v>
      </c>
      <c r="L843" s="444">
        <f t="shared" ca="1" si="80"/>
        <v>-7436828.2722514374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-7436828.2722514374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-31071.647781316733</v>
      </c>
      <c r="L844" s="444">
        <f t="shared" ca="1" si="80"/>
        <v>-7488267.1152973333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-7488267.1152973333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-31285.976294007967</v>
      </c>
      <c r="L845" s="444">
        <f t="shared" ca="1" si="80"/>
        <v>-7539920.2868559202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-7539920.2868559202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-31501.197842168745</v>
      </c>
      <c r="L846" s="444">
        <f t="shared" ca="1" si="80"/>
        <v>-7591788.6799626676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-7591788.6799626676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-31717.316146780195</v>
      </c>
      <c r="L847" s="444">
        <f t="shared" ca="1" si="80"/>
        <v>-7643873.1913740262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-7643873.1913740262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-31934.334944327518</v>
      </c>
      <c r="L848" s="444">
        <f t="shared" ca="1" si="80"/>
        <v>-7696174.7215829324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-7696174.7215829324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-32152.257986864632</v>
      </c>
      <c r="L849" s="444">
        <f t="shared" ca="1" si="80"/>
        <v>-7748694.1748343762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-7748694.1748343762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-32371.08904207898</v>
      </c>
      <c r="L850" s="444">
        <f t="shared" ca="1" si="80"/>
        <v>-7801432.4591410337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-7801432.4591410337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-32590.831893356717</v>
      </c>
      <c r="L851" s="444">
        <f t="shared" ca="1" si="80"/>
        <v>-7854390.486298969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-7854390.486298969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-32811.490339848118</v>
      </c>
      <c r="L852" s="444">
        <f t="shared" ca="1" si="80"/>
        <v>-7907569.171903396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-7907569.171903396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-33033.068196533226</v>
      </c>
      <c r="L853" s="444">
        <f t="shared" ca="1" si="80"/>
        <v>-7960969.4353645081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-7960969.4353645081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-33255.56929428786</v>
      </c>
      <c r="L854" s="444">
        <f t="shared" ca="1" si="80"/>
        <v>-8014592.1999233747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-8014592.1999233747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-33478.997479949809</v>
      </c>
      <c r="L855" s="444">
        <f t="shared" ca="1" si="80"/>
        <v>-8068438.3926679036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-8068438.3926679036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-33703.356616385339</v>
      </c>
      <c r="L856" s="444">
        <f t="shared" ca="1" si="80"/>
        <v>-8122508.9445488676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-8122508.9445488676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-33928.650582556023</v>
      </c>
      <c r="L857" s="444">
        <f t="shared" ca="1" si="80"/>
        <v>-8176804.7903960021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-8176804.7903960021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-34154.88327358575</v>
      </c>
      <c r="L858" s="444">
        <f t="shared" ca="1" si="80"/>
        <v>-8231326.8689341666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-8231326.8689341666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-34382.058600828102</v>
      </c>
      <c r="L859" s="444">
        <f t="shared" ca="1" si="80"/>
        <v>-8286076.1227995735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-8286076.1227995735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-34610.18049193397</v>
      </c>
      <c r="L860" s="444">
        <f t="shared" ca="1" si="80"/>
        <v>-8341053.4985560859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-8341053.4985560859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-34839.252890919437</v>
      </c>
      <c r="L861" s="444">
        <f t="shared" ca="1" si="80"/>
        <v>-8396259.9467115849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-8396259.9467115849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-35069.279758234014</v>
      </c>
      <c r="L862" s="444">
        <f t="shared" ca="1" si="80"/>
        <v>-8451696.4217343964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-8451696.4217343964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-35300.26507082906</v>
      </c>
      <c r="L863" s="444">
        <f t="shared" ca="1" si="80"/>
        <v>-8507363.8820698038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-8507363.8820698038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-35532.212822226589</v>
      </c>
      <c r="L864" s="444">
        <f t="shared" ca="1" si="80"/>
        <v>-8563263.2901566084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-8563263.2901566084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-35765.127022588276</v>
      </c>
      <c r="L865" s="444">
        <f t="shared" ca="1" si="80"/>
        <v>-8619395.6124437749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-8619395.6124437749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-35999.011698784801</v>
      </c>
      <c r="L866" s="444">
        <f t="shared" ca="1" si="80"/>
        <v>-8675761.8194071371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-8675761.8194071371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-36233.870894465479</v>
      </c>
      <c r="L867" s="444">
        <f t="shared" ca="1" si="80"/>
        <v>-8732362.8855661806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-8732362.8855661806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-36469.708670128159</v>
      </c>
      <c r="L868" s="444">
        <f t="shared" ca="1" si="80"/>
        <v>-8789199.7895008866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-8789199.7895008866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-36706.529103189438</v>
      </c>
      <c r="L869" s="444">
        <f t="shared" ca="1" si="80"/>
        <v>-8846273.5138686541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-8846273.5138686541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-36944.336288055136</v>
      </c>
      <c r="L870" s="444">
        <f t="shared" ca="1" si="80"/>
        <v>-8903585.0454212874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-8903585.0454212874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-37183.134336191106</v>
      </c>
      <c r="L871" s="444">
        <f t="shared" ca="1" si="80"/>
        <v>-8961135.3750220556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-8961135.3750220556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-37422.927376194304</v>
      </c>
      <c r="L872" s="444">
        <f t="shared" ca="1" si="80"/>
        <v>-9018925.4976628274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-9018925.4976628274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-37663.71955386419</v>
      </c>
      <c r="L873" s="444">
        <f t="shared" ca="1" si="80"/>
        <v>-9076956.4124812689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-9076956.4124812689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-37905.515032274358</v>
      </c>
      <c r="L874" s="444">
        <f t="shared" ca="1" si="80"/>
        <v>-9135229.1227781214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-9135229.1227781214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-38148.317991844582</v>
      </c>
      <c r="L875" s="444">
        <f t="shared" ca="1" si="80"/>
        <v>-9193744.6360345446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-9193744.6360345446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-38392.132630413013</v>
      </c>
      <c r="L876" s="444">
        <f t="shared" ca="1" si="80"/>
        <v>-9252503.9639295358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-9252503.9639295358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-38636.963163308807</v>
      </c>
      <c r="L877" s="444">
        <f t="shared" ca="1" si="80"/>
        <v>-9311508.1223574225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-9311508.1223574225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-38882.813823425</v>
      </c>
      <c r="L878" s="444">
        <f t="shared" ca="1" si="80"/>
        <v>-9370758.1314454246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-9370758.1314454246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-39129.688861291674</v>
      </c>
      <c r="L879" s="444">
        <f t="shared" ca="1" si="80"/>
        <v>-9430255.0155712944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-9430255.0155712944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-39377.59254514947</v>
      </c>
      <c r="L880" s="444">
        <f t="shared" ca="1" si="80"/>
        <v>-9489999.8033810221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-9489999.8033810221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-39626.529161023333</v>
      </c>
      <c r="L881" s="444">
        <f t="shared" ca="1" si="80"/>
        <v>-9549993.5278066229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-9549993.5278066229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-39876.503012796667</v>
      </c>
      <c r="L882" s="444">
        <f t="shared" ca="1" si="80"/>
        <v>-9610237.2260839976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-9610237.2260839976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-40127.518422285728</v>
      </c>
      <c r="L883" s="444">
        <f t="shared" ca="1" si="80"/>
        <v>-9670731.9397708606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-9670731.9397708606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-40379.579729314326</v>
      </c>
      <c r="L884" s="444">
        <f t="shared" ca="1" si="80"/>
        <v>-9731478.7147647534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-9731478.7147647534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-40632.691291788877</v>
      </c>
      <c r="L885" s="444">
        <f t="shared" ca="1" si="80"/>
        <v>-9792478.6013211198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-9792478.6013211198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-40886.85748577374</v>
      </c>
      <c r="L886" s="444">
        <f t="shared" ca="1" si="80"/>
        <v>-9853732.6540714707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-9853732.6540714707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-41142.082705566871</v>
      </c>
      <c r="L887" s="444">
        <f t="shared" ca="1" si="80"/>
        <v>-9915241.9320416152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-9915241.9320416152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-41398.371363775805</v>
      </c>
      <c r="L888" s="444">
        <f t="shared" ca="1" si="80"/>
        <v>-9977007.4986699689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-9977007.4986699689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-41655.727891393944</v>
      </c>
      <c r="L889" s="444">
        <f t="shared" ca="1" si="80"/>
        <v>-10039030.421825942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-10039030.421825942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-41914.156737877165</v>
      </c>
      <c r="L890" s="444">
        <f t="shared" ca="1" si="80"/>
        <v>-10101311.773828397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-10101311.773828397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-42173.662371220729</v>
      </c>
      <c r="L891" s="444">
        <f t="shared" ca="1" si="80"/>
        <v>-10163852.631464195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-10163852.631464195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-42434.24927803655</v>
      </c>
      <c r="L892" s="444">
        <f t="shared" ca="1" si="80"/>
        <v>-10226654.076006809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-10226654.076006809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-42695.921963630783</v>
      </c>
      <c r="L893" s="444">
        <f t="shared" ca="1" si="80"/>
        <v>-10289717.193235017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-10289717.193235017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-42958.684952081647</v>
      </c>
      <c r="L894" s="444">
        <f t="shared" ca="1" si="80"/>
        <v>-10353043.073451677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-10353043.073451677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-43222.542786317732</v>
      </c>
      <c r="L895" s="444">
        <f t="shared" ca="1" si="80"/>
        <v>-10416632.811502572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-10416632.811502572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-43487.50002819646</v>
      </c>
      <c r="L896" s="444">
        <f t="shared" ca="1" si="80"/>
        <v>-10480487.506795347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-10480487.506795347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-43753.561258583017</v>
      </c>
      <c r="L897" s="444">
        <f t="shared" ca="1" si="80"/>
        <v>-10544608.263318507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-10544608.263318507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-44020.731077429518</v>
      </c>
      <c r="L898" s="444">
        <f t="shared" ca="1" si="80"/>
        <v>-10608996.189660514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-10608996.189660514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-44289.014103854548</v>
      </c>
      <c r="L899" s="444">
        <f t="shared" ca="1" si="80"/>
        <v>-10673652.399028946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-10673652.399028946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-44558.414976223015</v>
      </c>
      <c r="L900" s="444">
        <f t="shared" ca="1" si="80"/>
        <v>-10738578.009269746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-10738578.009269746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-44828.938352226352</v>
      </c>
      <c r="L901" s="444">
        <f t="shared" ca="1" si="80"/>
        <v>-10803774.142886551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-10803774.142886551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-45100.588908963036</v>
      </c>
      <c r="L902" s="444">
        <f t="shared" ca="1" si="80"/>
        <v>-10869241.927060092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-10869241.927060092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-45373.371343019455</v>
      </c>
      <c r="L903" s="444">
        <f t="shared" ca="1" si="80"/>
        <v>-10934982.49366769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-10934982.49366769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-45647.290370551113</v>
      </c>
      <c r="L904" s="444">
        <f t="shared" ca="1" si="80"/>
        <v>-11000996.97930282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-11000996.97930282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-45922.350727364159</v>
      </c>
      <c r="L905" s="444">
        <f t="shared" ca="1" si="80"/>
        <v>-11067286.525294762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-11067286.525294762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-46198.557168997249</v>
      </c>
      <c r="L906" s="444">
        <f t="shared" ca="1" si="80"/>
        <v>-11133852.277728338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-11133852.277728338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-46475.914470803815</v>
      </c>
      <c r="L907" s="444">
        <f t="shared" ca="1" si="80"/>
        <v>-11200695.387463719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-11200695.387463719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-46754.427428034571</v>
      </c>
      <c r="L908" s="444">
        <f t="shared" ca="1" si="80"/>
        <v>-11267817.010156332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-11267817.010156332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-47034.100855920457</v>
      </c>
      <c r="L909" s="444">
        <f t="shared" ca="1" si="80"/>
        <v>-11335218.30627683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-11335218.30627683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-47314.939589755864</v>
      </c>
      <c r="L910" s="444">
        <f t="shared" ca="1" si="80"/>
        <v>-11402900.441131163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-11402900.441131163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-47596.948484982255</v>
      </c>
      <c r="L911" s="444">
        <f t="shared" ca="1" si="80"/>
        <v>-11470864.584880723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-11470864.584880723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-47880.132417272085</v>
      </c>
      <c r="L912" s="444">
        <f t="shared" ca="1" si="80"/>
        <v>-11539111.912562573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-11539111.912562573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-48164.49628261313</v>
      </c>
      <c r="L913" s="444">
        <f t="shared" ca="1" si="80"/>
        <v>-11607643.604109764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-11607643.604109764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-48450.044997393088</v>
      </c>
      <c r="L914" s="444">
        <f t="shared" ca="1" si="80"/>
        <v>-11676460.844371734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-11676460.844371734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-48736.783498484634</v>
      </c>
      <c r="L915" s="444">
        <f t="shared" ca="1" si="80"/>
        <v>-11745564.823134797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-11745564.823134797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-49024.716743330726</v>
      </c>
      <c r="L916" s="444">
        <f t="shared" ca="1" si="80"/>
        <v>-11814956.735142706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-11814956.735142706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-49313.84971003035</v>
      </c>
      <c r="L917" s="444">
        <f t="shared" ca="1" si="80"/>
        <v>-11884637.780117314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-11884637.780117314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-49604.187397424554</v>
      </c>
      <c r="L918" s="444">
        <f t="shared" ca="1" si="80"/>
        <v>-11954609.162779316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-11954609.162779316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-49895.734825182895</v>
      </c>
      <c r="L919" s="444">
        <f t="shared" ca="1" si="80"/>
        <v>-12024872.092869077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-12024872.092869077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-50188.497033890228</v>
      </c>
      <c r="L920" s="444">
        <f t="shared" ca="1" si="80"/>
        <v>-12095427.785167545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-12095427.785167545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-50482.479085133848</v>
      </c>
      <c r="L921" s="444">
        <f t="shared" ca="1" si="80"/>
        <v>-12166277.459517257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-12166277.459517257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-50777.686061590983</v>
      </c>
      <c r="L922" s="444">
        <f t="shared" ca="1" si="80"/>
        <v>-12237422.340843426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-12237422.340843426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-51074.123067116685</v>
      </c>
      <c r="L923" s="444">
        <f t="shared" ca="1" si="80"/>
        <v>-12308863.65917512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-12308863.65917512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-51371.795226832073</v>
      </c>
      <c r="L924" s="444">
        <f t="shared" ca="1" si="80"/>
        <v>-12380602.649666531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-12380602.649666531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-51670.707687212955</v>
      </c>
      <c r="L925" s="444">
        <f t="shared" ca="1" si="80"/>
        <v>-12452640.552618321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-12452640.552618321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-51970.865616178744</v>
      </c>
      <c r="L926" s="444">
        <f t="shared" ca="1" si="80"/>
        <v>-12524978.613499077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-12524978.613499077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-52272.274203181893</v>
      </c>
      <c r="L927" s="444">
        <f t="shared" ca="1" si="80"/>
        <v>-12597618.082966836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-12597618.082966836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-52574.938659297557</v>
      </c>
      <c r="L928" s="444">
        <f t="shared" ca="1" si="80"/>
        <v>-12670560.216890711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-12670560.216890711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-52878.864217313705</v>
      </c>
      <c r="L929" s="444">
        <f t="shared" ca="1" si="80"/>
        <v>-12743806.276372602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-12743806.276372602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-53184.056131821584</v>
      </c>
      <c r="L930" s="444">
        <f t="shared" ca="1" si="80"/>
        <v>-12817357.527769001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-12817357.527769001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-53490.519679306577</v>
      </c>
      <c r="L931" s="444">
        <f t="shared" ca="1" si="80"/>
        <v>-12891215.242712885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-12891215.242712885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-53798.260158239427</v>
      </c>
      <c r="L932" s="444">
        <f t="shared" ca="1" si="80"/>
        <v>-12965380.698135702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-12965380.698135702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-54107.282889167829</v>
      </c>
      <c r="L933" s="444">
        <f t="shared" ca="1" si="80"/>
        <v>-13039855.176289449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-13039855.176289449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-54417.593214808439</v>
      </c>
      <c r="L934" s="444">
        <f t="shared" ca="1" si="80"/>
        <v>-13114639.964768834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-13114639.964768834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-54729.196500139209</v>
      </c>
      <c r="L935" s="444">
        <f t="shared" ca="1" si="80"/>
        <v>-13189736.356533552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-13189736.356533552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-55042.098132492196</v>
      </c>
      <c r="L936" s="444">
        <f t="shared" ca="1" si="80"/>
        <v>-13265145.649930622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-13265145.649930622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-55356.303521646667</v>
      </c>
      <c r="L937" s="444">
        <f t="shared" ca="1" si="80"/>
        <v>-13340869.148716846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-13340869.148716846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-55671.818099922602</v>
      </c>
      <c r="L938" s="444">
        <f t="shared" ca="1" si="80"/>
        <v>-13416908.162081348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-13416908.162081348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-55988.647322274686</v>
      </c>
      <c r="L939" s="444">
        <f t="shared" ca="1" si="80"/>
        <v>-13493264.0046682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-13493264.0046682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-56306.796666386574</v>
      </c>
      <c r="L940" s="444">
        <f t="shared" ca="1" si="80"/>
        <v>-13569937.996599166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-13569937.996599166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-56626.271632765594</v>
      </c>
      <c r="L941" s="444">
        <f t="shared" ca="1" si="80"/>
        <v>-13646931.46349651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-13646931.46349651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-56947.077744837872</v>
      </c>
      <c r="L942" s="444">
        <f t="shared" ca="1" si="80"/>
        <v>-13724245.736505926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-13724245.736505926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-57269.220549043755</v>
      </c>
      <c r="L943" s="444">
        <f t="shared" ca="1" si="80"/>
        <v>-13801882.152319547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-13801882.152319547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-57592.705614933853</v>
      </c>
      <c r="L944" s="444">
        <f t="shared" ca="1" si="80"/>
        <v>-13879842.053199058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-13879842.053199058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-57917.53853526515</v>
      </c>
      <c r="L945" s="444">
        <f t="shared" ca="1" si="80"/>
        <v>-13958126.786998902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-13958126.786998902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-58243.724926097828</v>
      </c>
      <c r="L946" s="444">
        <f t="shared" ca="1" si="80"/>
        <v>-14036737.707189577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-14036737.707189577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-58571.270426892312</v>
      </c>
      <c r="L947" s="444">
        <f t="shared" ca="1" si="80"/>
        <v>-14115676.172881046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-14115676.172881046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-58900.180700606776</v>
      </c>
      <c r="L948" s="444">
        <f t="shared" ca="1" si="80"/>
        <v>-14194943.548846232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-14194943.548846232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-59230.461433795041</v>
      </c>
      <c r="L949" s="444">
        <f t="shared" ca="1" si="80"/>
        <v>-14274541.205544604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-14274541.205544604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-59562.118336704931</v>
      </c>
      <c r="L950" s="444">
        <f t="shared" ca="1" si="80"/>
        <v>-14354470.519145887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-14354470.519145887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-59895.157143376935</v>
      </c>
      <c r="L951" s="444">
        <f t="shared" ca="1" si="80"/>
        <v>-14434732.871553842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-14434732.871553842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-60229.583611743423</v>
      </c>
      <c r="L952" s="444">
        <f t="shared" ca="1" si="80"/>
        <v>-14515329.650430163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-14515329.650430163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-60565.403523728084</v>
      </c>
      <c r="L953" s="444">
        <f t="shared" ca="1" si="80"/>
        <v>-14596262.249218469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-14596262.249218469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-60902.622685346039</v>
      </c>
      <c r="L954" s="444">
        <f t="shared" ca="1" si="80"/>
        <v>-14677532.067168394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-14677532.067168394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-61241.246926804051</v>
      </c>
      <c r="L955" s="444">
        <f t="shared" ca="1" si="80"/>
        <v>-14759140.509359775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-14759140.509359775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-61581.282102601472</v>
      </c>
      <c r="L956" s="444">
        <f t="shared" ca="1" si="80"/>
        <v>-14841088.986726955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-14841088.986726955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-61922.734091631384</v>
      </c>
      <c r="L957" s="444">
        <f t="shared" ca="1" si="80"/>
        <v>-14923378.916083165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-14923378.916083165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-62265.608797282257</v>
      </c>
      <c r="L958" s="444">
        <f t="shared" ca="1" si="80"/>
        <v>-15006011.720145024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-15006011.720145024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-62609.91214754001</v>
      </c>
      <c r="L959" s="444">
        <f t="shared" ca="1" si="80"/>
        <v>-15088988.827557143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-15088988.827557143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-62955.650095090503</v>
      </c>
      <c r="L960" s="444">
        <f t="shared" ca="1" si="80"/>
        <v>-15172311.672916811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-15172311.672916811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-63302.828617422456</v>
      </c>
      <c r="L961" s="444">
        <f t="shared" ca="1" si="80"/>
        <v>-15255981.696798811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-15255981.696798811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-63651.453716930788</v>
      </c>
      <c r="L962" s="444">
        <f t="shared" ca="1" si="80"/>
        <v>-15340000.345780319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-15340000.345780319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-64001.531421020401</v>
      </c>
      <c r="L963" s="444">
        <f t="shared" ca="1" si="80"/>
        <v>-15424369.072465917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-15424369.072465917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-64353.067782210397</v>
      </c>
      <c r="L964" s="444">
        <f t="shared" ca="1" si="80"/>
        <v>-15509089.335512705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-15509089.335512705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-64706.068878238679</v>
      </c>
      <c r="L965" s="444">
        <f t="shared" ca="1" si="80"/>
        <v>-15594162.599655522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-15594162.599655522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-65060.540812167084</v>
      </c>
      <c r="L966" s="444">
        <f t="shared" ca="1" si="80"/>
        <v>-15679590.335732266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-15679590.335732266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-65416.489712486851</v>
      </c>
      <c r="L967" s="444">
        <f t="shared" ca="1" si="80"/>
        <v>-15765374.02070933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-15765374.02070933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-65773.921733224619</v>
      </c>
      <c r="L968" s="444">
        <f t="shared" ca="1" si="80"/>
        <v>-15851515.137707133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-15851515.137707133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-66132.84305404879</v>
      </c>
      <c r="L969" s="444">
        <f t="shared" ca="1" si="80"/>
        <v>-15938015.176025759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-15938015.176025759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-66493.259880376412</v>
      </c>
      <c r="L970" s="444">
        <f t="shared" ca="1" si="80"/>
        <v>-16024875.631170714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-16024875.631170714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-66855.178443480385</v>
      </c>
      <c r="L971" s="444">
        <f t="shared" ca="1" si="80"/>
        <v>-16112098.004878772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-16112098.004878772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-67218.605000597294</v>
      </c>
      <c r="L972" s="444">
        <f t="shared" ca="1" si="80"/>
        <v>-16199683.805143947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-16199683.805143947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-67583.545835035518</v>
      </c>
      <c r="L973" s="444">
        <f t="shared" ca="1" si="80"/>
        <v>-16287634.54624356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-16287634.54624356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-67950.00725628389</v>
      </c>
      <c r="L974" s="444">
        <f t="shared" ca="1" si="80"/>
        <v>-16375951.748764422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-16375951.748764422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-68317.995600120834</v>
      </c>
      <c r="L975" s="444">
        <f t="shared" ca="1" si="80"/>
        <v>-16464636.939629121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-16464636.939629121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-68687.517228723736</v>
      </c>
      <c r="L976" s="444">
        <f t="shared" ca="1" si="80"/>
        <v>-16553691.652122423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-16553691.652122423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-69058.578530779167</v>
      </c>
      <c r="L977" s="444">
        <f t="shared" ca="1" si="80"/>
        <v>-16643117.42591778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-16643117.42591778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-69431.185921593162</v>
      </c>
      <c r="L978" s="444">
        <f t="shared" ca="1" si="80"/>
        <v>-16732915.807103951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-16732915.807103951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-69805.345843202187</v>
      </c>
      <c r="L979" s="444">
        <f t="shared" ca="1" si="80"/>
        <v>-16823088.348211732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-16823088.348211732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-70181.064764484618</v>
      </c>
      <c r="L980" s="444">
        <f t="shared" ca="1" si="80"/>
        <v>-16913636.608240794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-16913636.608240794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-70558.349181272381</v>
      </c>
      <c r="L981" s="444">
        <f t="shared" ca="1" si="80"/>
        <v>-17004562.152686644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-17004562.152686644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-70937.205616463427</v>
      </c>
      <c r="L982" s="444">
        <f t="shared" ca="1" si="80"/>
        <v>-17095866.553567685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-17095866.553567685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-71317.640620134422</v>
      </c>
      <c r="L983" s="444">
        <f t="shared" ca="1" si="80"/>
        <v>-17187551.389452398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-17187551.389452398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-71699.66076965406</v>
      </c>
      <c r="L984" s="444">
        <f t="shared" ca="1" si="80"/>
        <v>-17279618.245486628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-17279618.245486628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-72083.272669796686</v>
      </c>
      <c r="L985" s="444">
        <f t="shared" ca="1" si="80"/>
        <v>-17372068.713421002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-17372068.713421002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-72468.482952856575</v>
      </c>
      <c r="L986" s="444">
        <f t="shared" ca="1" si="80"/>
        <v>-17464904.391638435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-17464904.391638435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-72855.298278762551</v>
      </c>
      <c r="L987" s="444">
        <f t="shared" ca="1" si="80"/>
        <v>-17558126.885181777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-17558126.885181777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-73243.725335193143</v>
      </c>
      <c r="L988" s="444">
        <f t="shared" ca="1" si="80"/>
        <v>-17651737.805781547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-17651737.805781547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-73633.77083769218</v>
      </c>
      <c r="L989" s="444">
        <f t="shared" ca="1" si="80"/>
        <v>-17745738.771883816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-17745738.771883816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-74025.441529784977</v>
      </c>
      <c r="L990" s="444">
        <f t="shared" ca="1" si="80"/>
        <v>-17840131.408678178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-17840131.408678178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-74418.744183094808</v>
      </c>
      <c r="L991" s="444">
        <f t="shared" ca="1" si="80"/>
        <v>-17934917.348125849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-17934917.348125849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-74813.685597460106</v>
      </c>
      <c r="L992" s="444">
        <f t="shared" ca="1" si="80"/>
        <v>-18030098.228987888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-18030098.228987888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-75210.27260105194</v>
      </c>
      <c r="L993" s="444">
        <f t="shared" ca="1" si="80"/>
        <v>-18125675.696853518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-18125675.696853518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-75608.512050492063</v>
      </c>
      <c r="L994" s="444">
        <f t="shared" ca="1" si="80"/>
        <v>-18221651.404168587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-18221651.404168587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-76008.410830971523</v>
      </c>
      <c r="L995" s="444">
        <f t="shared" ca="1" si="80"/>
        <v>-18318027.010264136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-18318027.010264136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-76409.975856369638</v>
      </c>
      <c r="L996" s="444">
        <f t="shared" ca="1" si="80"/>
        <v>-18414804.181385085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-18414804.181385085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-76813.2140693736</v>
      </c>
      <c r="L997" s="444">
        <f t="shared" ca="1" si="80"/>
        <v>-18511984.590719037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-18511984.590719037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-77218.132441598398</v>
      </c>
      <c r="L998" s="444">
        <f t="shared" ca="1" si="80"/>
        <v>-18609569.918425214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-18609569.918425214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-77624.737973707466</v>
      </c>
      <c r="L999" s="444">
        <f t="shared" ca="1" si="80"/>
        <v>-18707561.8516635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-18707561.8516635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-78033.037695533654</v>
      </c>
      <c r="L1000" s="444">
        <f t="shared" ca="1" si="80"/>
        <v>-18805962.084623612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-18805962.084623612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-78443.038666200795</v>
      </c>
      <c r="L1001" s="444">
        <f t="shared" ca="1" si="80"/>
        <v>-18904772.31855439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-18904772.31855439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-78854.747974245693</v>
      </c>
      <c r="L1002" s="444">
        <f t="shared" ca="1" si="80"/>
        <v>-19003994.261793215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-19003994.261793215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-79268.172737740795</v>
      </c>
      <c r="L1003" s="444">
        <f t="shared" ca="1" si="80"/>
        <v>-19103629.629795533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-19103629.629795533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-79683.320104417129</v>
      </c>
      <c r="L1004" s="444">
        <f t="shared" ca="1" si="80"/>
        <v>-19203680.145164527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-19203680.145164527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-80100.197251787933</v>
      </c>
      <c r="L1005" s="444">
        <f t="shared" ca="1" si="80"/>
        <v>-19304147.537680894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-19304147.537680894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-80518.811387272799</v>
      </c>
      <c r="L1006" s="444">
        <f t="shared" ca="1" si="80"/>
        <v>-19405033.544332746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-19405033.544332746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-80939.16974832218</v>
      </c>
      <c r="L1007" s="444">
        <f t="shared" ca="1" si="80"/>
        <v>-19506339.909345645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-19506339.909345645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-81361.279602542592</v>
      </c>
      <c r="L1008" s="444">
        <f t="shared" ca="1" si="80"/>
        <v>-19608068.384212766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-19608068.384212766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-81785.148247822261</v>
      </c>
      <c r="L1009" s="444">
        <f t="shared" ca="1" si="80"/>
        <v>-19710220.727725167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-19710220.727725167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-82210.783012457265</v>
      </c>
      <c r="L1010" s="444">
        <f t="shared" ca="1" si="80"/>
        <v>-19812798.706002202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-19812798.706002202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-82638.191255278245</v>
      </c>
      <c r="L1011" s="444">
        <f t="shared" ca="1" si="80"/>
        <v>-19915804.092522059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-19915804.092522059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-83067.380365777644</v>
      </c>
      <c r="L1012" s="444">
        <f t="shared" ca="1" si="80"/>
        <v>-20019238.668152414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-20019238.668152414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-83498.357764237473</v>
      </c>
      <c r="L1013" s="444">
        <f t="shared" ca="1" si="80"/>
        <v>-20123104.221181229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-20123104.221181229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-83931.130901857527</v>
      </c>
      <c r="L1014" s="444">
        <f t="shared" ca="1" si="80"/>
        <v>-20227402.547347665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-20227402.547347665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-84365.707260884345</v>
      </c>
      <c r="L1015" s="444">
        <f t="shared" ca="1" si="80"/>
        <v>-20332135.449873127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-20332135.449873127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-84802.094354740431</v>
      </c>
      <c r="L1016" s="444">
        <f t="shared" ca="1" si="80"/>
        <v>-20437304.739492446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-20437304.739492446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-85240.299728154263</v>
      </c>
      <c r="L1017" s="444">
        <f t="shared" ca="1" si="80"/>
        <v>-20542912.234485179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-20542912.234485179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-85680.330957290658</v>
      </c>
      <c r="L1018" s="444">
        <f t="shared" ca="1" si="80"/>
        <v>-20648959.760707047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-20648959.760707047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-86122.195649881774</v>
      </c>
      <c r="L1019" s="444">
        <f t="shared" ca="1" si="80"/>
        <v>-20755449.151621506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-20755449.151621506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-86565.901445358686</v>
      </c>
      <c r="L1020" s="444">
        <f t="shared" ca="1" si="80"/>
        <v>-20862382.248331442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-20862382.248331442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-87011.456014983414</v>
      </c>
      <c r="L1021" s="444">
        <f t="shared" ca="1" si="80"/>
        <v>-20969760.899611004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-20969760.899611004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-87458.867061981582</v>
      </c>
      <c r="L1022" s="444">
        <f t="shared" ca="1" si="80"/>
        <v>-21077586.961937562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-21077586.961937562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-87908.142321675579</v>
      </c>
      <c r="L1023" s="444">
        <f t="shared" ca="1" si="80"/>
        <v>-21185862.299523816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-21185862.299523816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-88359.289561618309</v>
      </c>
      <c r="L1024" s="444">
        <f t="shared" ca="1" si="80"/>
        <v>-21294588.784350011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-21294588.784350011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-88812.316581727457</v>
      </c>
      <c r="L1025" s="444">
        <f t="shared" ca="1" si="80"/>
        <v>-21403768.296196315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-21403768.296196315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-89267.23121442039</v>
      </c>
      <c r="L1026" s="444">
        <f t="shared" ca="1" si="80"/>
        <v>-21513402.722675312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-21513402.722675312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-89724.041324749545</v>
      </c>
      <c r="L1027" s="444">
        <f t="shared" ca="1" si="80"/>
        <v>-21623493.95926464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-21623493.95926464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-90182.754810538405</v>
      </c>
      <c r="L1028" s="444">
        <f t="shared" ref="L1028:L1282" ca="1" si="104">I1028-J1028+K1028</f>
        <v>-21734043.909339756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-21734043.909339756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-90643.379602518049</v>
      </c>
      <c r="L1029" s="444">
        <f t="shared" ca="1" si="104"/>
        <v>-21845054.484206852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-21845054.484206852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-91105.923664464295</v>
      </c>
      <c r="L1030" s="444">
        <f t="shared" ca="1" si="104"/>
        <v>-21956527.603135895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-21956527.603135895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-91570.3949933353</v>
      </c>
      <c r="L1031" s="444">
        <f t="shared" ca="1" si="104"/>
        <v>-22068465.193393808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-22068465.193393808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-92036.801619409933</v>
      </c>
      <c r="L1032" s="444">
        <f t="shared" ca="1" si="104"/>
        <v>-22180869.190277796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-22180869.190277796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-92505.15160642656</v>
      </c>
      <c r="L1033" s="444">
        <f t="shared" ca="1" si="104"/>
        <v>-22293741.5371488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-22293741.5371488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-92975.453051722405</v>
      </c>
      <c r="L1034" s="444">
        <f t="shared" ca="1" si="104"/>
        <v>-22407084.185465101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-22407084.185465101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-93447.714086373657</v>
      </c>
      <c r="L1035" s="444">
        <f t="shared" ca="1" si="104"/>
        <v>-22520899.094816051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-22520899.094816051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-93921.942875335953</v>
      </c>
      <c r="L1036" s="444">
        <f t="shared" ca="1" si="104"/>
        <v>-22635188.232955966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-22635188.232955966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-94398.147617585593</v>
      </c>
      <c r="L1037" s="444">
        <f t="shared" ca="1" si="104"/>
        <v>-22749953.57583813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-22749953.57583813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-94876.336546261286</v>
      </c>
      <c r="L1038" s="444">
        <f t="shared" ca="1" si="104"/>
        <v>-22865197.107648969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-22865197.107648969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-95356.517928806439</v>
      </c>
      <c r="L1039" s="444">
        <f t="shared" ca="1" si="104"/>
        <v>-22980920.820842352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-22980920.820842352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-95838.700067112208</v>
      </c>
      <c r="L1040" s="444">
        <f t="shared" ca="1" si="104"/>
        <v>-23097126.71617404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-23097126.71617404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-96322.891297660914</v>
      </c>
      <c r="L1041" s="444">
        <f t="shared" ca="1" si="104"/>
        <v>-23213816.802736279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-23213816.802736279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-96809.099991670228</v>
      </c>
      <c r="L1042" s="444">
        <f t="shared" ca="1" si="104"/>
        <v>-23330993.097992528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-23330993.097992528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-97297.334555237947</v>
      </c>
      <c r="L1043" s="444">
        <f t="shared" ca="1" si="104"/>
        <v>-23448657.627812345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-23448657.627812345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-97787.603429487179</v>
      </c>
      <c r="L1044" s="444">
        <f t="shared" ca="1" si="104"/>
        <v>-23566812.426506411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-23566812.426506411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-98279.915090712457</v>
      </c>
      <c r="L1045" s="444">
        <f t="shared" ca="1" si="104"/>
        <v>-23685459.536861703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-23685459.536861703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-98774.278050526162</v>
      </c>
      <c r="L1046" s="444">
        <f t="shared" ca="1" si="104"/>
        <v>-23804601.010176808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-23804601.010176808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-99270.700856005773</v>
      </c>
      <c r="L1047" s="444">
        <f t="shared" ca="1" si="104"/>
        <v>-23924238.906297393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-23924238.906297393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-99769.192089841541</v>
      </c>
      <c r="L1048" s="444">
        <f t="shared" ca="1" si="104"/>
        <v>-24044375.293651812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-24044375.293651812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-100269.76037048496</v>
      </c>
      <c r="L1049" s="444">
        <f t="shared" ca="1" si="104"/>
        <v>-24165012.249286875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-24165012.249286875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-100772.41435229772</v>
      </c>
      <c r="L1050" s="444">
        <f t="shared" ca="1" si="104"/>
        <v>-24286151.858903751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-24286151.858903751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-101277.16272570138</v>
      </c>
      <c r="L1051" s="444">
        <f t="shared" ca="1" si="104"/>
        <v>-24407796.216894031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-24407796.216894031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-101784.01421732754</v>
      </c>
      <c r="L1052" s="444">
        <f t="shared" ca="1" si="104"/>
        <v>-24529947.426375937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-24529947.426375937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-102292.97759016881</v>
      </c>
      <c r="L1053" s="444">
        <f t="shared" ca="1" si="104"/>
        <v>-24652607.599230684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-24652607.599230684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-102804.06164373025</v>
      </c>
      <c r="L1054" s="444">
        <f t="shared" ca="1" si="104"/>
        <v>-24775778.856138993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-24775778.856138993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-103317.27521418154</v>
      </c>
      <c r="L1055" s="444">
        <f t="shared" ca="1" si="104"/>
        <v>-24899463.326617751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-24899463.326617751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-103832.6271745097</v>
      </c>
      <c r="L1056" s="444">
        <f t="shared" ca="1" si="104"/>
        <v>-25023663.149056841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-25023663.149056841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-104350.12643467258</v>
      </c>
      <c r="L1057" s="444">
        <f t="shared" ca="1" si="104"/>
        <v>-25148380.470756091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-25148380.470756091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-104869.78194175279</v>
      </c>
      <c r="L1058" s="444">
        <f t="shared" ca="1" si="104"/>
        <v>-25273617.447962422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-25273617.447962422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-105391.6026801125</v>
      </c>
      <c r="L1059" s="444">
        <f t="shared" ca="1" si="104"/>
        <v>-25399376.245907113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-25399376.245907113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-105915.5976715487</v>
      </c>
      <c r="L1060" s="444">
        <f t="shared" ca="1" si="104"/>
        <v>-25525659.038843241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-25525659.038843241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-106441.77597544924</v>
      </c>
      <c r="L1061" s="444">
        <f t="shared" ca="1" si="104"/>
        <v>-25652468.010083269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-25652468.010083269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-106970.14668894936</v>
      </c>
      <c r="L1062" s="444">
        <f t="shared" ca="1" si="104"/>
        <v>-25779805.352036797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-25779805.352036797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-107500.71894708906</v>
      </c>
      <c r="L1063" s="444">
        <f t="shared" ca="1" si="104"/>
        <v>-25907673.266248465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-25907673.266248465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-108033.501922971</v>
      </c>
      <c r="L1064" s="444">
        <f t="shared" ca="1" si="104"/>
        <v>-26036073.963436015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-26036073.963436015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-108568.50482791914</v>
      </c>
      <c r="L1065" s="444">
        <f t="shared" ca="1" si="104"/>
        <v>-26165009.663528513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-26165009.663528513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-109105.73691163788</v>
      </c>
      <c r="L1066" s="444">
        <f t="shared" ca="1" si="104"/>
        <v>-26294482.595704731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-26294482.595704731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-109645.2074623721</v>
      </c>
      <c r="L1067" s="444">
        <f t="shared" ca="1" si="104"/>
        <v>-26424494.998431679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-26424494.998431679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-110186.92580706773</v>
      </c>
      <c r="L1068" s="444">
        <f t="shared" ca="1" si="104"/>
        <v>-26555049.119503323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-26555049.119503323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-110730.90131153293</v>
      </c>
      <c r="L1069" s="444">
        <f t="shared" ca="1" si="104"/>
        <v>-26686147.216079433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-26686147.216079433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-111277.14338060006</v>
      </c>
      <c r="L1070" s="444">
        <f t="shared" ca="1" si="104"/>
        <v>-26817791.554724611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-26817791.554724611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-111825.66145828829</v>
      </c>
      <c r="L1071" s="444">
        <f t="shared" ca="1" si="104"/>
        <v>-26949984.411447477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-26949984.411447477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-112376.46502796689</v>
      </c>
      <c r="L1072" s="444">
        <f t="shared" ca="1" si="104"/>
        <v>-27082728.07174002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-27082728.07174002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-112929.56361251915</v>
      </c>
      <c r="L1073" s="444">
        <f t="shared" ca="1" si="104"/>
        <v>-27216024.830617119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-27216024.830617119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-113484.96677450706</v>
      </c>
      <c r="L1074" s="444">
        <f t="shared" ca="1" si="104"/>
        <v>-27349876.992656205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-27349876.992656205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-114042.68411633659</v>
      </c>
      <c r="L1075" s="444">
        <f t="shared" ca="1" si="104"/>
        <v>-27484286.87203712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-27484286.87203712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-114602.72528042374</v>
      </c>
      <c r="L1076" s="444">
        <f t="shared" ca="1" si="104"/>
        <v>-27619256.792582121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-27619256.792582121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-115165.09994936125</v>
      </c>
      <c r="L1077" s="444">
        <f t="shared" ca="1" si="104"/>
        <v>-27754789.087796059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-27754789.087796059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-115729.81784608598</v>
      </c>
      <c r="L1078" s="444">
        <f t="shared" ca="1" si="104"/>
        <v>-27890886.100906722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-27890886.100906722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-116296.8887340471</v>
      </c>
      <c r="L1079" s="444">
        <f t="shared" ca="1" si="104"/>
        <v>-28027550.184905346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-28027550.184905346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-116866.32241737469</v>
      </c>
      <c r="L1080" s="444">
        <f t="shared" ca="1" si="104"/>
        <v>-28164783.702587299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-28164783.702587299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-117438.12874104948</v>
      </c>
      <c r="L1081" s="444">
        <f t="shared" ca="1" si="104"/>
        <v>-28302589.026592925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-28302589.026592925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-118012.31759107293</v>
      </c>
      <c r="L1082" s="444">
        <f t="shared" ca="1" si="104"/>
        <v>-28440968.539448574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-28440968.539448574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-118588.89889463813</v>
      </c>
      <c r="L1083" s="444">
        <f t="shared" ca="1" si="104"/>
        <v>-28579924.63360779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-28579924.63360779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-119167.88262030153</v>
      </c>
      <c r="L1084" s="444">
        <f t="shared" ca="1" si="104"/>
        <v>-28719459.711492669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-28719459.711492669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-119749.27877815519</v>
      </c>
      <c r="L1085" s="444">
        <f t="shared" ca="1" si="104"/>
        <v>-28859576.185535401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-28859576.185535401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-120333.09741999993</v>
      </c>
      <c r="L1086" s="444">
        <f t="shared" ca="1" si="104"/>
        <v>-29000276.478219979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-29000276.478219979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-120919.348639519</v>
      </c>
      <c r="L1087" s="444">
        <f t="shared" ca="1" si="104"/>
        <v>-29141563.022124074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-29141563.022124074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-121508.04257245272</v>
      </c>
      <c r="L1088" s="444">
        <f t="shared" ca="1" si="104"/>
        <v>-29283438.259961106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-29283438.259961106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-122099.18939677367</v>
      </c>
      <c r="L1089" s="444">
        <f t="shared" ca="1" si="104"/>
        <v>-29425904.644622456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-29425904.644622456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-122692.79933286265</v>
      </c>
      <c r="L1090" s="444">
        <f t="shared" ca="1" si="104"/>
        <v>-29568964.639219895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-29568964.639219895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-123288.88264368528</v>
      </c>
      <c r="L1091" s="444">
        <f t="shared" ca="1" si="104"/>
        <v>-29712620.717128158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-29712620.717128158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-123887.44963496973</v>
      </c>
      <c r="L1092" s="444">
        <f t="shared" ca="1" si="104"/>
        <v>-29856875.362027705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-29856875.362027705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-124488.51065538451</v>
      </c>
      <c r="L1093" s="444">
        <f t="shared" ca="1" si="104"/>
        <v>-30001731.067947667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-30001731.067947667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-125092.07609671769</v>
      </c>
      <c r="L1094" s="444">
        <f t="shared" ca="1" si="104"/>
        <v>-30147190.339308962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-30147190.339308962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-125698.15639405644</v>
      </c>
      <c r="L1095" s="444">
        <f t="shared" ca="1" si="104"/>
        <v>-30293255.690967597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-30293255.690967597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-126306.7620259674</v>
      </c>
      <c r="L1096" s="444">
        <f t="shared" ca="1" si="104"/>
        <v>-30439929.648258142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-30439929.648258142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-126917.90351467798</v>
      </c>
      <c r="L1097" s="444">
        <f t="shared" ca="1" si="104"/>
        <v>-30587214.7470374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-30587214.7470374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-127531.59142625824</v>
      </c>
      <c r="L1098" s="444">
        <f t="shared" ca="1" si="104"/>
        <v>-30735113.533728234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-30735113.533728234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-128147.83637080339</v>
      </c>
      <c r="L1099" s="444">
        <f t="shared" ca="1" si="104"/>
        <v>-30883628.565363616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-30883628.565363616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-128766.64900261747</v>
      </c>
      <c r="L1100" s="444">
        <f t="shared" ca="1" si="104"/>
        <v>-31032762.409630813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-31032762.409630813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-129388.04002039744</v>
      </c>
      <c r="L1101" s="444">
        <f t="shared" ca="1" si="104"/>
        <v>-31182517.644915789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-31182517.644915789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-130012.02016741819</v>
      </c>
      <c r="L1102" s="444">
        <f t="shared" ca="1" si="104"/>
        <v>-31332896.860347785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-31332896.860347785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-130638.60023171817</v>
      </c>
      <c r="L1103" s="444">
        <f t="shared" ca="1" si="104"/>
        <v>-31483902.655844081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-31483902.655844081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-131267.79104628609</v>
      </c>
      <c r="L1104" s="444">
        <f t="shared" ca="1" si="104"/>
        <v>-31635537.642154947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-31635537.642154947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-131899.60348924802</v>
      </c>
      <c r="L1105" s="444">
        <f t="shared" ca="1" si="104"/>
        <v>-31787804.440908771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-31787804.440908771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-132534.04848405562</v>
      </c>
      <c r="L1106" s="444">
        <f t="shared" ca="1" si="104"/>
        <v>-31940705.684657406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-31940705.684657406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-133171.13699967493</v>
      </c>
      <c r="L1107" s="444">
        <f t="shared" ca="1" si="104"/>
        <v>-32094244.016921658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-32094244.016921658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-133810.88005077597</v>
      </c>
      <c r="L1108" s="444">
        <f t="shared" ca="1" si="104"/>
        <v>-32248422.092237011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-32248422.092237011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-134453.28869792327</v>
      </c>
      <c r="L1109" s="444">
        <f t="shared" ca="1" si="104"/>
        <v>-32403242.576199513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-32403242.576199513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-135098.37404776705</v>
      </c>
      <c r="L1110" s="444">
        <f t="shared" ca="1" si="104"/>
        <v>-32558708.145511858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-32558708.145511858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-135746.14725323516</v>
      </c>
      <c r="L1111" s="444">
        <f t="shared" ca="1" si="104"/>
        <v>-32714821.48802967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-32714821.48802967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-136396.61951372604</v>
      </c>
      <c r="L1112" s="444">
        <f t="shared" ca="1" si="104"/>
        <v>-32871585.302807976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-32871585.302807976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-137049.80207530229</v>
      </c>
      <c r="L1113" s="444">
        <f t="shared" ca="1" si="104"/>
        <v>-33029002.300147858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-33029002.300147858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-137705.70623088512</v>
      </c>
      <c r="L1114" s="444">
        <f t="shared" ca="1" si="104"/>
        <v>-33187075.201643322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-33187075.201643322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-138364.34332044958</v>
      </c>
      <c r="L1115" s="444">
        <f t="shared" ca="1" si="104"/>
        <v>-33345806.740228347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-33345806.740228347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-139025.72473122051</v>
      </c>
      <c r="L1116" s="444">
        <f t="shared" ca="1" si="104"/>
        <v>-33505199.660224147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-33505199.660224147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-139689.86189786968</v>
      </c>
      <c r="L1117" s="444">
        <f t="shared" ca="1" si="104"/>
        <v>-33665256.717386596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-33665256.717386596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-140356.76630271322</v>
      </c>
      <c r="L1118" s="444">
        <f t="shared" ca="1" si="104"/>
        <v>-33825980.678953886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-33825980.678953886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-141026.44947591025</v>
      </c>
      <c r="L1119" s="444">
        <f t="shared" ca="1" si="104"/>
        <v>-33987374.323694371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-33987374.323694371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-141698.92299566229</v>
      </c>
      <c r="L1120" s="444">
        <f t="shared" ca="1" si="104"/>
        <v>-34149440.441954613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-34149440.441954613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-142374.1984884133</v>
      </c>
      <c r="L1121" s="444">
        <f t="shared" ca="1" si="104"/>
        <v>-34312181.835707605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-34312181.835707605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-143052.28762905076</v>
      </c>
      <c r="L1122" s="444">
        <f t="shared" ca="1" si="104"/>
        <v>-34475601.318601236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-34475601.318601236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-143733.20214110755</v>
      </c>
      <c r="L1123" s="444">
        <f t="shared" ca="1" si="104"/>
        <v>-34639701.71600692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-34639701.71600692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-144416.95379696458</v>
      </c>
      <c r="L1124" s="444">
        <f t="shared" ca="1" si="104"/>
        <v>-34804485.865068465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-34804485.865068465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-145103.55441805435</v>
      </c>
      <c r="L1125" s="444">
        <f t="shared" ca="1" si="104"/>
        <v>-34969956.614751101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-34969956.614751101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-145793.01587506532</v>
      </c>
      <c r="L1126" s="444">
        <f t="shared" ca="1" si="104"/>
        <v>-35136116.825890742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-35136116.825890742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-146485.35008814716</v>
      </c>
      <c r="L1127" s="444">
        <f t="shared" ca="1" si="104"/>
        <v>-35302969.371243469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-35302969.371243469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-147180.56902711687</v>
      </c>
      <c r="L1128" s="444">
        <f t="shared" ca="1" si="104"/>
        <v>-35470517.135535166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-35470517.135535166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-147878.68471166558</v>
      </c>
      <c r="L1129" s="444">
        <f t="shared" ca="1" si="104"/>
        <v>-35638763.015511408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-35638763.015511408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-148579.7092115666</v>
      </c>
      <c r="L1130" s="444">
        <f t="shared" ca="1" si="104"/>
        <v>-35807709.919987552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-35807709.919987552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-149283.65464688386</v>
      </c>
      <c r="L1131" s="444">
        <f t="shared" ca="1" si="104"/>
        <v>-35977360.769899011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-35977360.769899011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-149990.53318818161</v>
      </c>
      <c r="L1132" s="444">
        <f t="shared" ca="1" si="104"/>
        <v>-36147718.498351768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-36147718.498351768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-150700.35705673476</v>
      </c>
      <c r="L1133" s="444">
        <f t="shared" ca="1" si="104"/>
        <v>-36318786.050673082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-36318786.050673082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-151413.13852474024</v>
      </c>
      <c r="L1134" s="444">
        <f t="shared" ca="1" si="104"/>
        <v>-36490566.384462401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-36490566.384462401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-152128.88991552909</v>
      </c>
      <c r="L1135" s="444">
        <f t="shared" ca="1" si="104"/>
        <v>-36663062.469642505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-36663062.469642505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-152847.6236037795</v>
      </c>
      <c r="L1136" s="444">
        <f t="shared" ca="1" si="104"/>
        <v>-36836277.288510859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-36836277.288510859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-153569.35201573098</v>
      </c>
      <c r="L1137" s="444">
        <f t="shared" ca="1" si="104"/>
        <v>-37010213.835791171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-37010213.835791171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-154294.08762939894</v>
      </c>
      <c r="L1138" s="444">
        <f t="shared" ca="1" si="104"/>
        <v>-37184875.118685149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-37184875.118685149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-155021.84297479052</v>
      </c>
      <c r="L1139" s="444">
        <f t="shared" ca="1" si="104"/>
        <v>-37360264.156924516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-37360264.156924516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-155752.63063412122</v>
      </c>
      <c r="L1140" s="444">
        <f t="shared" ca="1" si="104"/>
        <v>-37536383.982823215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-37536383.982823215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-156486.46324203248</v>
      </c>
      <c r="L1141" s="444">
        <f t="shared" ca="1" si="104"/>
        <v>-37713237.641329825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-37713237.641329825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-157223.35348581002</v>
      </c>
      <c r="L1142" s="444">
        <f t="shared" ca="1" si="104"/>
        <v>-37890828.190080211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-37890828.190080211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-157963.31410560329</v>
      </c>
      <c r="L1143" s="444">
        <f t="shared" ca="1" si="104"/>
        <v>-38069158.699450389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-38069158.699450389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-158706.35789464568</v>
      </c>
      <c r="L1144" s="444">
        <f t="shared" ca="1" si="104"/>
        <v>-38248232.252609611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-38248232.252609611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-159452.49769947579</v>
      </c>
      <c r="L1145" s="444">
        <f t="shared" ca="1" si="104"/>
        <v>-38428051.945573665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-38428051.945573665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-160201.74642015935</v>
      </c>
      <c r="L1146" s="444">
        <f t="shared" ca="1" si="104"/>
        <v>-38608620.887258403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-38608620.887258403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-160954.11701051242</v>
      </c>
      <c r="L1147" s="444">
        <f t="shared" ca="1" si="104"/>
        <v>-38789942.199533492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-38789942.199533492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-161709.6224783253</v>
      </c>
      <c r="L1148" s="444">
        <f t="shared" ca="1" si="104"/>
        <v>-38972019.017276399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-38972019.017276399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-162468.27588558741</v>
      </c>
      <c r="L1149" s="444">
        <f t="shared" ca="1" si="104"/>
        <v>-39154854.488426566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-39154854.488426566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-163230.0903487131</v>
      </c>
      <c r="L1150" s="444">
        <f t="shared" ca="1" si="104"/>
        <v>-39338451.774039857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-39338451.774039857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-163995.07903876848</v>
      </c>
      <c r="L1151" s="444">
        <f t="shared" ca="1" si="104"/>
        <v>-39522814.048343204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-39522814.048343204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-164763.25518169909</v>
      </c>
      <c r="L1152" s="444">
        <f t="shared" ca="1" si="104"/>
        <v>-39707944.498789482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-39707944.498789482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-165534.63205855858</v>
      </c>
      <c r="L1153" s="444">
        <f t="shared" ca="1" si="104"/>
        <v>-39893846.326112621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-39893846.326112621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-166309.22300573831</v>
      </c>
      <c r="L1154" s="444">
        <f t="shared" ca="1" si="104"/>
        <v>-40080522.74438294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-40080522.74438294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-167087.04141519798</v>
      </c>
      <c r="L1155" s="444">
        <f t="shared" ca="1" si="104"/>
        <v>-40267976.981062718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-40267976.981062718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-167868.10073469707</v>
      </c>
      <c r="L1156" s="444">
        <f t="shared" ca="1" si="104"/>
        <v>-40456212.277061991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-40456212.277061991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-168652.41446802736</v>
      </c>
      <c r="L1157" s="444">
        <f t="shared" ca="1" si="104"/>
        <v>-40645231.886794597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-40645231.886794597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-169439.99617524655</v>
      </c>
      <c r="L1158" s="444">
        <f t="shared" ca="1" si="104"/>
        <v>-40835039.078234419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-40835039.078234419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-170230.85947291247</v>
      </c>
      <c r="L1159" s="444">
        <f t="shared" ca="1" si="104"/>
        <v>-41025637.132971913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-41025637.132971913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-171025.01803431869</v>
      </c>
      <c r="L1160" s="444">
        <f t="shared" ca="1" si="104"/>
        <v>-41217029.346270807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-41217029.346270807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-171822.48558973076</v>
      </c>
      <c r="L1161" s="444">
        <f t="shared" ca="1" si="104"/>
        <v>-41409219.027125113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-41409219.027125113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-172623.2759266237</v>
      </c>
      <c r="L1162" s="444">
        <f t="shared" ca="1" si="104"/>
        <v>-41602209.498316318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-41602209.498316318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-173427.4028899204</v>
      </c>
      <c r="L1163" s="444">
        <f t="shared" ca="1" si="104"/>
        <v>-41796004.096470818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-41796004.096470818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-174234.88038223083</v>
      </c>
      <c r="L1164" s="444">
        <f t="shared" ca="1" si="104"/>
        <v>-41990606.172117628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-41990606.172117628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-175045.72236409254</v>
      </c>
      <c r="L1165" s="444">
        <f t="shared" ca="1" si="104"/>
        <v>-42186019.089746296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-42186019.089746296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-175859.94285421199</v>
      </c>
      <c r="L1166" s="444">
        <f t="shared" ca="1" si="104"/>
        <v>-42382246.227865085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-42382246.227865085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-176677.55592970693</v>
      </c>
      <c r="L1167" s="444">
        <f t="shared" ca="1" si="104"/>
        <v>-42579290.979059368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-42579290.979059368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-177498.57572634978</v>
      </c>
      <c r="L1168" s="444">
        <f t="shared" ca="1" si="104"/>
        <v>-42777156.750050299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-42777156.750050299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-178238.15312520959</v>
      </c>
      <c r="L1169" s="444">
        <f t="shared" ca="1" si="104"/>
        <v>-42955394.90317551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-42955394.90317551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-178980.81209656462</v>
      </c>
      <c r="L1170" s="444">
        <f t="shared" ca="1" si="104"/>
        <v>-43134375.715272076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-43134375.715272076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-179726.56548030031</v>
      </c>
      <c r="L1171" s="444">
        <f t="shared" ca="1" si="104"/>
        <v>-43314102.280752376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-43314102.280752376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-180475.42616980156</v>
      </c>
      <c r="L1172" s="444">
        <f t="shared" ca="1" si="104"/>
        <v>-43494577.706922181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-43494577.706922181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-181227.40711217574</v>
      </c>
      <c r="L1173" s="444">
        <f t="shared" ca="1" si="104"/>
        <v>-43675805.114034355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-43675805.114034355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-181982.52130847648</v>
      </c>
      <c r="L1174" s="444">
        <f t="shared" ca="1" si="104"/>
        <v>-43857787.635342829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-43857787.635342829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-182740.78181392845</v>
      </c>
      <c r="L1175" s="444">
        <f t="shared" ca="1" si="104"/>
        <v>-44040528.417156756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-44040528.417156756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-183502.20173815315</v>
      </c>
      <c r="L1176" s="444">
        <f t="shared" ca="1" si="104"/>
        <v>-44224030.618894912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-44224030.618894912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-184266.79424539546</v>
      </c>
      <c r="L1177" s="444">
        <f t="shared" ca="1" si="104"/>
        <v>-44408297.413140304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-44408297.413140304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-185034.57255475127</v>
      </c>
      <c r="L1178" s="444">
        <f t="shared" ca="1" si="104"/>
        <v>-44593331.985695057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-44593331.985695057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-185805.54994039607</v>
      </c>
      <c r="L1179" s="444">
        <f t="shared" ca="1" si="104"/>
        <v>-44779137.535635449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-44779137.535635449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-186579.73973181436</v>
      </c>
      <c r="L1180" s="444">
        <f t="shared" ca="1" si="104"/>
        <v>-44965717.27536726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-44965717.27536726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-187357.15531403024</v>
      </c>
      <c r="L1181" s="444">
        <f t="shared" ca="1" si="104"/>
        <v>-45153074.430681288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-45153074.430681288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-188137.81012783869</v>
      </c>
      <c r="L1182" s="444">
        <f t="shared" ca="1" si="104"/>
        <v>-45341212.240809128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-45341212.240809128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-188921.71767003802</v>
      </c>
      <c r="L1183" s="444">
        <f t="shared" ca="1" si="104"/>
        <v>-45530133.958479166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-45530133.958479166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-189708.89149366319</v>
      </c>
      <c r="L1184" s="444">
        <f t="shared" ca="1" si="104"/>
        <v>-45719842.849972829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-45719842.849972829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-190499.34520822013</v>
      </c>
      <c r="L1185" s="444">
        <f t="shared" ca="1" si="104"/>
        <v>-45910342.195181049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-45910342.195181049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-191293.09247992103</v>
      </c>
      <c r="L1186" s="444">
        <f t="shared" ca="1" si="104"/>
        <v>-46101635.287660971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-46101635.287660971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-192090.1470319207</v>
      </c>
      <c r="L1187" s="444">
        <f t="shared" ca="1" si="104"/>
        <v>-46293725.434692889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-46293725.434692889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-192890.52264455371</v>
      </c>
      <c r="L1188" s="444">
        <f t="shared" ca="1" si="104"/>
        <v>-46486615.957337447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-46486615.957337447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-193694.2331555727</v>
      </c>
      <c r="L1189" s="444">
        <f t="shared" ca="1" si="104"/>
        <v>-46680310.190493017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-46680310.190493017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-194501.29246038757</v>
      </c>
      <c r="L1190" s="444">
        <f t="shared" ca="1" si="104"/>
        <v>-46874811.482953407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-46874811.482953407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-195311.71451230586</v>
      </c>
      <c r="L1191" s="444">
        <f t="shared" ca="1" si="104"/>
        <v>-47070123.19746571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-47070123.19746571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-196125.5133227738</v>
      </c>
      <c r="L1192" s="444">
        <f t="shared" ca="1" si="104"/>
        <v>-47266248.710788481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-47266248.710788481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-196942.70296161866</v>
      </c>
      <c r="L1193" s="444">
        <f t="shared" ca="1" si="104"/>
        <v>-47463191.413750097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-47463191.413750097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-197763.29755729207</v>
      </c>
      <c r="L1194" s="444">
        <f t="shared" ca="1" si="104"/>
        <v>-47660954.711307392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-47660954.711307392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-198587.31129711412</v>
      </c>
      <c r="L1195" s="444">
        <f t="shared" ca="1" si="104"/>
        <v>-47859542.022604503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-47859542.022604503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-199414.75842751877</v>
      </c>
      <c r="L1196" s="444">
        <f t="shared" ca="1" si="104"/>
        <v>-48058956.781032018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-48058956.781032018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-200245.65325430006</v>
      </c>
      <c r="L1197" s="444">
        <f t="shared" ca="1" si="104"/>
        <v>-48259202.434286319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-48259202.434286319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-201080.01014285965</v>
      </c>
      <c r="L1198" s="444">
        <f t="shared" ca="1" si="104"/>
        <v>-48460282.444429182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-48460282.444429182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-201917.84351845493</v>
      </c>
      <c r="L1199" s="444">
        <f t="shared" ca="1" si="104"/>
        <v>-48662200.28794764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-48662200.28794764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-202759.16786644849</v>
      </c>
      <c r="L1200" s="444">
        <f t="shared" ca="1" si="104"/>
        <v>-48864959.455814086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-48864959.455814086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-203603.9977325587</v>
      </c>
      <c r="L1201" s="444">
        <f t="shared" ca="1" si="104"/>
        <v>-49068563.453546643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-49068563.453546643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-204452.34772311102</v>
      </c>
      <c r="L1202" s="444">
        <f t="shared" ca="1" si="104"/>
        <v>-49273015.801269755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-49273015.801269755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-205304.23250529065</v>
      </c>
      <c r="L1203" s="444">
        <f t="shared" ca="1" si="104"/>
        <v>-49478320.033775046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-49478320.033775046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-206159.66680739602</v>
      </c>
      <c r="L1204" s="444">
        <f t="shared" ca="1" si="104"/>
        <v>-49684479.700582445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-49684479.700582445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-207018.66541909351</v>
      </c>
      <c r="L1205" s="444">
        <f t="shared" ca="1" si="104"/>
        <v>-49891498.366001539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-49891498.366001539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-207881.24319167307</v>
      </c>
      <c r="L1206" s="444">
        <f t="shared" ca="1" si="104"/>
        <v>-50099379.609193213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-50099379.609193213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-208747.41503830504</v>
      </c>
      <c r="L1207" s="444">
        <f t="shared" ca="1" si="104"/>
        <v>-50308127.024231516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-50308127.024231516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-209617.19593429798</v>
      </c>
      <c r="L1208" s="444">
        <f t="shared" ca="1" si="104"/>
        <v>-50517744.220165811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-50517744.220165811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-210490.60091735754</v>
      </c>
      <c r="L1209" s="444">
        <f t="shared" ca="1" si="104"/>
        <v>-50728234.821083166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-50728234.821083166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-211367.64508784653</v>
      </c>
      <c r="L1210" s="444">
        <f t="shared" ca="1" si="104"/>
        <v>-50939602.466171011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-50939602.466171011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-212248.34360904587</v>
      </c>
      <c r="L1211" s="444">
        <f t="shared" ca="1" si="104"/>
        <v>-51151850.809780054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-51151850.809780054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-213132.71170741689</v>
      </c>
      <c r="L1212" s="444">
        <f t="shared" ca="1" si="104"/>
        <v>-51364983.521487467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-51364983.521487467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-214020.76467286443</v>
      </c>
      <c r="L1213" s="444">
        <f t="shared" ca="1" si="104"/>
        <v>-51579004.286160335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-51579004.286160335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-214912.51785900138</v>
      </c>
      <c r="L1214" s="444">
        <f t="shared" ca="1" si="104"/>
        <v>-51793916.804019339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-51793916.804019339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-215807.98668341391</v>
      </c>
      <c r="L1215" s="444">
        <f t="shared" ca="1" si="104"/>
        <v>-52009724.790702753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-52009724.790702753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-216707.18662792814</v>
      </c>
      <c r="L1216" s="444">
        <f t="shared" ca="1" si="104"/>
        <v>-52226431.977330677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-52226431.977330677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-217610.13323887781</v>
      </c>
      <c r="L1217" s="444">
        <f t="shared" ca="1" si="104"/>
        <v>-52444042.110569552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-52444042.110569552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-218516.84212737312</v>
      </c>
      <c r="L1218" s="444">
        <f t="shared" ca="1" si="104"/>
        <v>-52662558.952696927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-52662558.952696927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-219427.32896957052</v>
      </c>
      <c r="L1219" s="444">
        <f t="shared" ca="1" si="104"/>
        <v>-52881986.281666495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-52881986.281666495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-220341.60950694373</v>
      </c>
      <c r="L1220" s="444">
        <f t="shared" ca="1" si="104"/>
        <v>-53102327.891173437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-53102327.891173437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-221259.69954655596</v>
      </c>
      <c r="L1221" s="444">
        <f t="shared" ca="1" si="104"/>
        <v>-53323587.59071999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-53323587.59071999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-222181.61496133328</v>
      </c>
      <c r="L1222" s="444">
        <f t="shared" ca="1" si="104"/>
        <v>-53545769.205681324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-53545769.205681324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-223107.37169033883</v>
      </c>
      <c r="L1223" s="444">
        <f t="shared" ca="1" si="104"/>
        <v>-53768876.577371664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-53768876.577371664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-224036.98573904863</v>
      </c>
      <c r="L1224" s="444">
        <f t="shared" ca="1" si="104"/>
        <v>-53992913.563110717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-53992913.563110717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-224970.473179628</v>
      </c>
      <c r="L1225" s="444">
        <f t="shared" ca="1" si="104"/>
        <v>-54217884.036290348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-54217884.036290348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-225907.85015120977</v>
      </c>
      <c r="L1226" s="444">
        <f t="shared" ca="1" si="104"/>
        <v>-54443791.886441559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-54443791.886441559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-226849.13286017315</v>
      </c>
      <c r="L1227" s="444">
        <f t="shared" ca="1" si="104"/>
        <v>-54670641.019301735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-54670641.019301735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-227794.33758042386</v>
      </c>
      <c r="L1228" s="444">
        <f t="shared" ca="1" si="104"/>
        <v>-54898435.356882162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-54898435.356882162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-228743.48065367568</v>
      </c>
      <c r="L1229" s="444">
        <f t="shared" ca="1" si="104"/>
        <v>-55127178.837535836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-55127178.837535836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-229696.57848973264</v>
      </c>
      <c r="L1230" s="444">
        <f t="shared" ca="1" si="104"/>
        <v>-55356875.416025572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-55356875.416025572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-230653.64756677323</v>
      </c>
      <c r="L1231" s="444">
        <f t="shared" ca="1" si="104"/>
        <v>-55587529.063592345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-55587529.063592345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-231614.7044316348</v>
      </c>
      <c r="L1232" s="444">
        <f t="shared" ca="1" si="104"/>
        <v>-55819143.768023983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-55819143.768023983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-232579.76570009993</v>
      </c>
      <c r="L1233" s="444">
        <f t="shared" ca="1" si="104"/>
        <v>-56051723.533724084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-56051723.533724084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-233548.84805718367</v>
      </c>
      <c r="L1234" s="444">
        <f t="shared" ca="1" si="104"/>
        <v>-56285272.381781265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-56285272.381781265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-234521.96825742195</v>
      </c>
      <c r="L1235" s="444">
        <f t="shared" ca="1" si="104"/>
        <v>-56519794.350038685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-56519794.350038685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-235499.14312516121</v>
      </c>
      <c r="L1236" s="444">
        <f t="shared" ca="1" si="104"/>
        <v>-56755293.493163846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-56755293.493163846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-236480.38955484933</v>
      </c>
      <c r="L1237" s="444">
        <f t="shared" ca="1" si="104"/>
        <v>-56991773.882718697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-56991773.882718697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-237465.72451132789</v>
      </c>
      <c r="L1238" s="444">
        <f t="shared" ca="1" si="104"/>
        <v>-57229239.607230023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-57229239.607230023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-238455.16503012509</v>
      </c>
      <c r="L1239" s="444">
        <f t="shared" ca="1" si="104"/>
        <v>-57467694.772260144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-57467694.772260144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-239448.72821775055</v>
      </c>
      <c r="L1240" s="444">
        <f t="shared" ca="1" si="104"/>
        <v>-57707143.500477895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-57707143.500477895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-240446.43125199122</v>
      </c>
      <c r="L1241" s="444">
        <f t="shared" ca="1" si="104"/>
        <v>-57947589.931729883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-57947589.931729883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-241448.29138220786</v>
      </c>
      <c r="L1242" s="444">
        <f t="shared" ca="1" si="104"/>
        <v>-58189038.223112091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-58189038.223112091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-242454.32592963372</v>
      </c>
      <c r="L1243" s="444">
        <f t="shared" ca="1" si="104"/>
        <v>-58431492.549041726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-58431492.549041726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-243464.55228767384</v>
      </c>
      <c r="L1244" s="444">
        <f t="shared" ca="1" si="104"/>
        <v>-58674957.101329401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-58674957.101329401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-244478.98792220582</v>
      </c>
      <c r="L1245" s="444">
        <f t="shared" ca="1" si="104"/>
        <v>-58919436.089251608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-58919436.089251608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-245497.65037188167</v>
      </c>
      <c r="L1246" s="444">
        <f t="shared" ca="1" si="104"/>
        <v>-59164933.739623487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-59164933.739623487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-246520.5572484312</v>
      </c>
      <c r="L1247" s="444">
        <f t="shared" ca="1" si="104"/>
        <v>-59411454.296871915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-59411454.296871915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-247547.72623696632</v>
      </c>
      <c r="L1248" s="444">
        <f t="shared" ca="1" si="104"/>
        <v>-59659002.023108885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-59659002.023108885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-248579.17509628704</v>
      </c>
      <c r="L1249" s="444">
        <f t="shared" ca="1" si="104"/>
        <v>-59907581.198205173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-59907581.198205173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-249614.92165918823</v>
      </c>
      <c r="L1250" s="444">
        <f t="shared" ca="1" si="104"/>
        <v>-60157196.119864359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-60157196.119864359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-250654.98383276816</v>
      </c>
      <c r="L1251" s="444">
        <f t="shared" ca="1" si="104"/>
        <v>-60407851.103697129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-60407851.103697129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-251699.37959873807</v>
      </c>
      <c r="L1252" s="444">
        <f t="shared" ca="1" si="104"/>
        <v>-60659550.483295865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-60659550.483295865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-252748.12701373277</v>
      </c>
      <c r="L1253" s="444">
        <f t="shared" ca="1" si="104"/>
        <v>-60912298.610309601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-60912298.610309601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-253801.24420962334</v>
      </c>
      <c r="L1254" s="444">
        <f t="shared" ca="1" si="104"/>
        <v>-61166099.854519226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-61166099.854519226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-254858.7493938301</v>
      </c>
      <c r="L1255" s="444">
        <f t="shared" ca="1" si="104"/>
        <v>-61420958.603913054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-61420958.603913054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-255920.66084963773</v>
      </c>
      <c r="L1256" s="444">
        <f t="shared" ca="1" si="104"/>
        <v>-61676879.264762692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-61676879.264762692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-256986.99693651122</v>
      </c>
      <c r="L1257" s="444">
        <f t="shared" ca="1" si="104"/>
        <v>-61933866.2616992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-61933866.2616992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-258057.77609041333</v>
      </c>
      <c r="L1258" s="444">
        <f t="shared" ca="1" si="104"/>
        <v>-62191924.037789613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-62191924.037789613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-259133.01682412339</v>
      </c>
      <c r="L1259" s="444">
        <f t="shared" ca="1" si="104"/>
        <v>-62451057.054613739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-62451057.054613739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-260212.73772755725</v>
      </c>
      <c r="L1260" s="444">
        <f t="shared" ca="1" si="104"/>
        <v>-62711269.792341299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-62711269.792341299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-261296.95746808875</v>
      </c>
      <c r="L1261" s="444">
        <f t="shared" ca="1" si="104"/>
        <v>-62972566.749809392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-62972566.749809392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-262385.69479087245</v>
      </c>
      <c r="L1262" s="444">
        <f t="shared" ca="1" si="104"/>
        <v>-63234952.444600262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-63234952.444600262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-263478.96851916774</v>
      </c>
      <c r="L1263" s="444">
        <f t="shared" ca="1" si="104"/>
        <v>-63498431.413119428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-63498431.413119428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-264576.79755466426</v>
      </c>
      <c r="L1264" s="444">
        <f t="shared" ca="1" si="104"/>
        <v>-63763008.210674092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-63763008.210674092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-265679.20087780867</v>
      </c>
      <c r="L1265" s="444">
        <f t="shared" ca="1" si="104"/>
        <v>-64028687.4115519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-64028687.4115519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-266786.19754813291</v>
      </c>
      <c r="L1266" s="444">
        <f t="shared" ca="1" si="104"/>
        <v>-64295473.609100036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-64295473.609100036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-267897.80670458346</v>
      </c>
      <c r="L1267" s="444">
        <f t="shared" ca="1" si="104"/>
        <v>-64563371.415804617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-64563371.415804617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-269014.04756585258</v>
      </c>
      <c r="L1268" s="444">
        <f t="shared" ca="1" si="104"/>
        <v>-64832385.463370472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-64832385.463370472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-270134.93943071028</v>
      </c>
      <c r="L1269" s="444">
        <f t="shared" ca="1" si="104"/>
        <v>-65102520.402801186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-65102520.402801186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-271260.50167833827</v>
      </c>
      <c r="L1270" s="444">
        <f t="shared" ca="1" si="104"/>
        <v>-65373780.904479526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-65373780.904479526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-272390.75376866467</v>
      </c>
      <c r="L1271" s="444">
        <f t="shared" ca="1" si="104"/>
        <v>-65646171.658248194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-65646171.658248194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-273525.71524270083</v>
      </c>
      <c r="L1272" s="444">
        <f t="shared" ca="1" si="104"/>
        <v>-65919697.373490892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-65919697.373490892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-274665.4057228787</v>
      </c>
      <c r="L1273" s="444">
        <f t="shared" ca="1" si="104"/>
        <v>-66194362.779213771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-66194362.779213771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-275809.8449133907</v>
      </c>
      <c r="L1274" s="444">
        <f t="shared" ca="1" si="104"/>
        <v>-66470172.624127164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-66470172.624127164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-276959.05260052986</v>
      </c>
      <c r="L1275" s="444">
        <f t="shared" ca="1" si="104"/>
        <v>-66747131.676727697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-66747131.676727697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-278113.04865303205</v>
      </c>
      <c r="L1276" s="444">
        <f t="shared" ca="1" si="104"/>
        <v>-67025244.725380726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-67025244.725380726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-279271.85302241973</v>
      </c>
      <c r="L1277" s="444">
        <f t="shared" ca="1" si="104"/>
        <v>-67304516.578403145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-67304516.578403145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-280435.48574334645</v>
      </c>
      <c r="L1278" s="444">
        <f t="shared" ca="1" si="104"/>
        <v>-67584952.064146489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-67584952.064146489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-281603.96693394368</v>
      </c>
      <c r="L1279" s="444">
        <f t="shared" ca="1" si="104"/>
        <v>-67866556.03108044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-67866556.03108044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-282777.31679616851</v>
      </c>
      <c r="L1280" s="444">
        <f t="shared" ca="1" si="104"/>
        <v>-68149333.347876608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-68149333.347876608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-283955.55561615253</v>
      </c>
      <c r="L1281" s="444">
        <f t="shared" ca="1" si="104"/>
        <v>-68433288.903492764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-68433288.903492764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-285138.70376455318</v>
      </c>
      <c r="L1282" s="444">
        <f t="shared" ca="1" si="104"/>
        <v>-68718427.607257321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-68718427.607257321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-286326.7816969055</v>
      </c>
      <c r="L1283" s="444">
        <f t="shared" ref="L1283:L1537" ca="1" si="109">I1283-J1283+K1283</f>
        <v>-69004754.388954222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-69004754.388954222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-287519.8099539759</v>
      </c>
      <c r="L1284" s="444">
        <f t="shared" ca="1" si="109"/>
        <v>-69292274.198908195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-69292274.198908195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-288717.80916211748</v>
      </c>
      <c r="L1285" s="444">
        <f t="shared" ca="1" si="109"/>
        <v>-69580992.008070305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-69580992.008070305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-289920.80003362626</v>
      </c>
      <c r="L1286" s="444">
        <f t="shared" ca="1" si="109"/>
        <v>-69870912.808103934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-69870912.808103934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-291128.80336709972</v>
      </c>
      <c r="L1287" s="444">
        <f t="shared" ca="1" si="109"/>
        <v>-70162041.611471027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-70162041.611471027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-292341.84004779597</v>
      </c>
      <c r="L1288" s="444">
        <f t="shared" ca="1" si="109"/>
        <v>-70454383.451518819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-70454383.451518819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-293559.93104799505</v>
      </c>
      <c r="L1289" s="444">
        <f t="shared" ca="1" si="109"/>
        <v>-70747943.38256681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-70747943.38256681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-294783.0974273617</v>
      </c>
      <c r="L1290" s="444">
        <f t="shared" ca="1" si="109"/>
        <v>-71042726.479994178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-71042726.479994178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-296011.36033330904</v>
      </c>
      <c r="L1291" s="444">
        <f t="shared" ca="1" si="109"/>
        <v>-71338737.840327486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-71338737.840327486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-297244.74100136454</v>
      </c>
      <c r="L1292" s="444">
        <f t="shared" ca="1" si="109"/>
        <v>-71635982.581328854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-71635982.581328854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-298483.2607555369</v>
      </c>
      <c r="L1293" s="444">
        <f t="shared" ca="1" si="109"/>
        <v>-71934465.842084393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-71934465.842084393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-299726.94100868498</v>
      </c>
      <c r="L1294" s="444">
        <f t="shared" ca="1" si="109"/>
        <v>-72234192.78309308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-72234192.78309308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-300975.80326288781</v>
      </c>
      <c r="L1295" s="444">
        <f t="shared" ca="1" si="109"/>
        <v>-72535168.586355969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-72535168.586355969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-302229.86910981656</v>
      </c>
      <c r="L1296" s="444">
        <f t="shared" ca="1" si="109"/>
        <v>-72837398.455465779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-72837398.455465779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-303489.16023110738</v>
      </c>
      <c r="L1297" s="444">
        <f t="shared" ca="1" si="109"/>
        <v>-73140887.615696892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-73140887.615696892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-304753.69839873706</v>
      </c>
      <c r="L1298" s="444">
        <f t="shared" ca="1" si="109"/>
        <v>-73445641.314095631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-73445641.314095631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-306023.50547539844</v>
      </c>
      <c r="L1299" s="444">
        <f t="shared" ca="1" si="109"/>
        <v>-73751664.819571033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-73751664.819571033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-307298.6034148793</v>
      </c>
      <c r="L1300" s="444">
        <f t="shared" ca="1" si="109"/>
        <v>-74058963.422985911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-74058963.422985911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-308579.01426244131</v>
      </c>
      <c r="L1301" s="444">
        <f t="shared" ca="1" si="109"/>
        <v>-74367542.437248349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-74367542.437248349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-309864.76015520142</v>
      </c>
      <c r="L1302" s="444">
        <f t="shared" ca="1" si="109"/>
        <v>-74677407.19740355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-74677407.19740355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-311155.86332251481</v>
      </c>
      <c r="L1303" s="444">
        <f t="shared" ca="1" si="109"/>
        <v>-74988563.060726061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-74988563.060726061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-312452.34608635859</v>
      </c>
      <c r="L1304" s="444">
        <f t="shared" ca="1" si="109"/>
        <v>-75301015.406812415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-75301015.406812415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-313754.23086171842</v>
      </c>
      <c r="L1305" s="444">
        <f t="shared" ca="1" si="109"/>
        <v>-75614769.637674138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-75614769.637674138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-315061.54015697556</v>
      </c>
      <c r="L1306" s="444">
        <f t="shared" ca="1" si="109"/>
        <v>-75929831.177831113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-75929831.177831113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-316374.29657429631</v>
      </c>
      <c r="L1307" s="444">
        <f t="shared" ca="1" si="109"/>
        <v>-76246205.474405408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-76246205.474405408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-317692.52281002252</v>
      </c>
      <c r="L1308" s="444">
        <f t="shared" ca="1" si="109"/>
        <v>-76563897.997215435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-76563897.997215435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-319016.24165506428</v>
      </c>
      <c r="L1309" s="444">
        <f t="shared" ca="1" si="109"/>
        <v>-76882914.238870502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-76882914.238870502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-320345.47599529376</v>
      </c>
      <c r="L1310" s="444">
        <f t="shared" ca="1" si="109"/>
        <v>-77203259.714865789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-77203259.714865789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-321680.24881194078</v>
      </c>
      <c r="L1311" s="444">
        <f t="shared" ca="1" si="109"/>
        <v>-77524939.963677734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-77524939.963677734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-323020.58318199054</v>
      </c>
      <c r="L1312" s="444">
        <f t="shared" ca="1" si="109"/>
        <v>-77847960.546859726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-77847960.546859726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-324366.50227858219</v>
      </c>
      <c r="L1313" s="444">
        <f t="shared" ca="1" si="109"/>
        <v>-78172327.049138308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-78172327.049138308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-325718.02937140962</v>
      </c>
      <c r="L1314" s="444">
        <f t="shared" ca="1" si="109"/>
        <v>-78498045.078509718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-78498045.078509718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-327075.18782712379</v>
      </c>
      <c r="L1315" s="444">
        <f t="shared" ca="1" si="109"/>
        <v>-78825120.266336843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-78825120.266336843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-328438.00110973686</v>
      </c>
      <c r="L1316" s="444">
        <f t="shared" ca="1" si="109"/>
        <v>-79153558.267446578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-79153558.267446578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-329806.49278102739</v>
      </c>
      <c r="L1317" s="444">
        <f t="shared" ca="1" si="109"/>
        <v>-79483364.760227606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-79483364.760227606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-331180.68650094833</v>
      </c>
      <c r="L1318" s="444">
        <f t="shared" ca="1" si="109"/>
        <v>-79814545.446728557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-79814545.446728557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-332560.60602803563</v>
      </c>
      <c r="L1319" s="444">
        <f t="shared" ca="1" si="109"/>
        <v>-80147106.052756593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-80147106.052756593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-333946.27521981916</v>
      </c>
      <c r="L1320" s="444">
        <f t="shared" ca="1" si="109"/>
        <v>-80481052.327976406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-80481052.327976406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-335337.718033235</v>
      </c>
      <c r="L1321" s="444">
        <f t="shared" ca="1" si="109"/>
        <v>-80816390.046009645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-80816390.046009645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-336734.95852504019</v>
      </c>
      <c r="L1322" s="444">
        <f t="shared" ca="1" si="109"/>
        <v>-81153125.004534692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-81153125.004534692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-338138.02085222787</v>
      </c>
      <c r="L1323" s="444">
        <f t="shared" ca="1" si="109"/>
        <v>-81491263.025386915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-81491263.025386915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-339546.9292724455</v>
      </c>
      <c r="L1324" s="444">
        <f t="shared" ca="1" si="109"/>
        <v>-81830809.954659358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-81830809.954659358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-340961.70814441401</v>
      </c>
      <c r="L1325" s="444">
        <f t="shared" ca="1" si="109"/>
        <v>-82171771.662803769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-82171771.662803769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-342382.38192834903</v>
      </c>
      <c r="L1326" s="444">
        <f t="shared" ca="1" si="109"/>
        <v>-82514154.044732124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-82514154.044732124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-343808.97518638382</v>
      </c>
      <c r="L1327" s="444">
        <f t="shared" ca="1" si="109"/>
        <v>-82857963.019918501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-82857963.019918501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-345241.51258299378</v>
      </c>
      <c r="L1328" s="444">
        <f t="shared" ca="1" si="109"/>
        <v>-83203204.532501489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-83203204.532501489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-346680.01888542285</v>
      </c>
      <c r="L1329" s="444">
        <f t="shared" ca="1" si="109"/>
        <v>-83549884.551386908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-83549884.551386908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-348124.5189641121</v>
      </c>
      <c r="L1330" s="444">
        <f t="shared" ca="1" si="109"/>
        <v>-83898009.07035102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-83898009.07035102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-349575.03779312922</v>
      </c>
      <c r="L1331" s="444">
        <f t="shared" ca="1" si="109"/>
        <v>-84247584.108144149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-84247584.108144149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-351031.60045060061</v>
      </c>
      <c r="L1332" s="444">
        <f t="shared" ca="1" si="109"/>
        <v>-84598615.708594754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-84598615.708594754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-352494.23211914481</v>
      </c>
      <c r="L1333" s="444">
        <f t="shared" ca="1" si="109"/>
        <v>-84951109.940713897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-84951109.940713897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-353962.95808630792</v>
      </c>
      <c r="L1334" s="444">
        <f t="shared" ca="1" si="109"/>
        <v>-85305072.898800209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-85305072.898800209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-355437.80374500086</v>
      </c>
      <c r="L1335" s="444">
        <f t="shared" ca="1" si="109"/>
        <v>-85660510.702545211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-85660510.702545211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-356918.79459393839</v>
      </c>
      <c r="L1336" s="444">
        <f t="shared" ca="1" si="109"/>
        <v>-86017429.497139156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-86017429.497139156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-358405.95623807982</v>
      </c>
      <c r="L1337" s="444">
        <f t="shared" ca="1" si="109"/>
        <v>-86375835.453377232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-86375835.453377232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-359899.31438907178</v>
      </c>
      <c r="L1338" s="444">
        <f t="shared" ca="1" si="109"/>
        <v>-86735734.767766297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-86735734.767766297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-361398.89486569288</v>
      </c>
      <c r="L1339" s="444">
        <f t="shared" ca="1" si="109"/>
        <v>-87097133.662631989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-87097133.662631989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-362904.72359429993</v>
      </c>
      <c r="L1340" s="444">
        <f t="shared" ca="1" si="109"/>
        <v>-87460038.386226282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-87460038.386226282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-364416.82660927618</v>
      </c>
      <c r="L1341" s="444">
        <f t="shared" ca="1" si="109"/>
        <v>-87824455.21283555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-87824455.21283555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-365935.23005348147</v>
      </c>
      <c r="L1342" s="444">
        <f t="shared" ca="1" si="109"/>
        <v>-88190390.442889035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-88190390.442889035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-367459.96017870429</v>
      </c>
      <c r="L1343" s="444">
        <f t="shared" ca="1" si="109"/>
        <v>-88557850.403067738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-88557850.403067738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-368991.04334611556</v>
      </c>
      <c r="L1344" s="444">
        <f t="shared" ca="1" si="109"/>
        <v>-88926841.44641386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-88926841.44641386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-370528.50602672441</v>
      </c>
      <c r="L1345" s="444">
        <f t="shared" ca="1" si="109"/>
        <v>-89297369.95244059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-89297369.95244059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-372072.3748018358</v>
      </c>
      <c r="L1346" s="444">
        <f t="shared" ca="1" si="109"/>
        <v>-89669442.327242419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-89669442.327242419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-373622.67636351008</v>
      </c>
      <c r="L1347" s="444">
        <f t="shared" ca="1" si="109"/>
        <v>-90043065.003605932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-90043065.003605932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-375179.43751502474</v>
      </c>
      <c r="L1348" s="444">
        <f t="shared" ca="1" si="109"/>
        <v>-90418244.441120952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-90418244.441120952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-376742.68517133727</v>
      </c>
      <c r="L1349" s="444">
        <f t="shared" ca="1" si="109"/>
        <v>-90794987.126292288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-90794987.126292288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-378312.44635955122</v>
      </c>
      <c r="L1350" s="444">
        <f t="shared" ca="1" si="109"/>
        <v>-91173299.572651833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-91173299.572651833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-379888.74821938266</v>
      </c>
      <c r="L1351" s="444">
        <f t="shared" ca="1" si="109"/>
        <v>-91553188.320871219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-91553188.320871219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-381471.61800363008</v>
      </c>
      <c r="L1352" s="444">
        <f t="shared" ca="1" si="109"/>
        <v>-91934659.938874856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-91934659.938874856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-383061.08307864523</v>
      </c>
      <c r="L1353" s="444">
        <f t="shared" ca="1" si="109"/>
        <v>-92317721.021953508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-92317721.021953508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-384657.17092480627</v>
      </c>
      <c r="L1354" s="444">
        <f t="shared" ca="1" si="109"/>
        <v>-92702378.192878321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-92702378.192878321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-386259.909136993</v>
      </c>
      <c r="L1355" s="444">
        <f t="shared" ca="1" si="109"/>
        <v>-93088638.102015316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-93088638.102015316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-387869.32542506384</v>
      </c>
      <c r="L1356" s="444">
        <f t="shared" ca="1" si="109"/>
        <v>-93476507.427440375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-93476507.427440375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-389485.44761433487</v>
      </c>
      <c r="L1357" s="444">
        <f t="shared" ca="1" si="109"/>
        <v>-93865992.875054717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-93865992.875054717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-391108.30364606134</v>
      </c>
      <c r="L1358" s="444">
        <f t="shared" ca="1" si="109"/>
        <v>-94257101.178700775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-94257101.178700775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-392737.92157791991</v>
      </c>
      <c r="L1359" s="444">
        <f t="shared" ca="1" si="109"/>
        <v>-94649839.10027869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-94649839.10027869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-394374.32958449452</v>
      </c>
      <c r="L1360" s="444">
        <f t="shared" ca="1" si="109"/>
        <v>-95044213.429863185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-95044213.429863185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-396017.55595776328</v>
      </c>
      <c r="L1361" s="444">
        <f t="shared" ca="1" si="109"/>
        <v>-95440230.985820949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-95440230.985820949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-397667.62910758727</v>
      </c>
      <c r="L1362" s="444">
        <f t="shared" ca="1" si="109"/>
        <v>-95837898.614928544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-95837898.614928544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-399324.57756220223</v>
      </c>
      <c r="L1363" s="444">
        <f t="shared" ca="1" si="109"/>
        <v>-96237223.192490742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-96237223.192490742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-400988.4299687114</v>
      </c>
      <c r="L1364" s="444">
        <f t="shared" ca="1" si="109"/>
        <v>-96638211.622459456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-96638211.622459456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-402659.21509358106</v>
      </c>
      <c r="L1365" s="444">
        <f t="shared" ca="1" si="109"/>
        <v>-97040870.837553039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-97040870.837553039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-404336.96182313765</v>
      </c>
      <c r="L1366" s="444">
        <f t="shared" ca="1" si="109"/>
        <v>-97445207.799376175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-97445207.799376175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-406021.6991640674</v>
      </c>
      <c r="L1367" s="444">
        <f t="shared" ca="1" si="109"/>
        <v>-97851229.498540238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-97851229.498540238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-407713.45624391764</v>
      </c>
      <c r="L1368" s="444">
        <f t="shared" ca="1" si="109"/>
        <v>-98258942.954784155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-98258942.954784155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-409412.26231160061</v>
      </c>
      <c r="L1369" s="444">
        <f t="shared" ca="1" si="109"/>
        <v>-98668355.217095762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-98668355.217095762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-411118.14673789899</v>
      </c>
      <c r="L1370" s="444">
        <f t="shared" ca="1" si="109"/>
        <v>-99079473.363833666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-99079473.363833666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-412831.1390159736</v>
      </c>
      <c r="L1371" s="444">
        <f t="shared" ca="1" si="109"/>
        <v>-99492304.502849638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-99492304.502849638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-414551.26876187348</v>
      </c>
      <c r="L1372" s="444">
        <f t="shared" ca="1" si="109"/>
        <v>-99906855.771611512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-99906855.771611512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-416278.56571504794</v>
      </c>
      <c r="L1373" s="444">
        <f t="shared" ca="1" si="109"/>
        <v>-100323134.33732656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-100323134.33732656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-418013.05973886064</v>
      </c>
      <c r="L1374" s="444">
        <f t="shared" ca="1" si="109"/>
        <v>-100741147.39706542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-100741147.39706542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-419754.78082110587</v>
      </c>
      <c r="L1375" s="444">
        <f t="shared" ca="1" si="109"/>
        <v>-101160902.17788652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-101160902.17788652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-421503.75907452713</v>
      </c>
      <c r="L1376" s="444">
        <f t="shared" ca="1" si="109"/>
        <v>-101582405.93696104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-101582405.93696104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-423260.02473733766</v>
      </c>
      <c r="L1377" s="444">
        <f t="shared" ca="1" si="109"/>
        <v>-102005665.96169838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-102005665.96169838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-425023.60817374324</v>
      </c>
      <c r="L1378" s="444">
        <f t="shared" ca="1" si="109"/>
        <v>-102430689.56987213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-102430689.56987213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-426794.53987446718</v>
      </c>
      <c r="L1379" s="444">
        <f t="shared" ca="1" si="109"/>
        <v>-102857484.10974659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-102857484.10974659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-428572.85045727744</v>
      </c>
      <c r="L1380" s="444">
        <f t="shared" ca="1" si="109"/>
        <v>-103286056.96020387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-103286056.96020387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-430358.57066751615</v>
      </c>
      <c r="L1381" s="444">
        <f t="shared" ca="1" si="109"/>
        <v>-103716415.53087139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-103716415.53087139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-432151.73137863079</v>
      </c>
      <c r="L1382" s="444">
        <f t="shared" ca="1" si="109"/>
        <v>-104148567.26225002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-104148567.26225002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-433952.36359270843</v>
      </c>
      <c r="L1383" s="444">
        <f t="shared" ca="1" si="109"/>
        <v>-104582519.62584274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-104582519.62584274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-435760.49844101141</v>
      </c>
      <c r="L1384" s="444">
        <f t="shared" ca="1" si="109"/>
        <v>-105018280.12428375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-105018280.12428375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-437576.16718451562</v>
      </c>
      <c r="L1385" s="444">
        <f t="shared" ca="1" si="109"/>
        <v>-105455856.29146826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-105455856.29146826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-439399.40121445106</v>
      </c>
      <c r="L1386" s="444">
        <f t="shared" ca="1" si="109"/>
        <v>-105895255.69268271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-105895255.69268271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-441230.23205284466</v>
      </c>
      <c r="L1387" s="444">
        <f t="shared" ca="1" si="109"/>
        <v>-106336485.92473556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-106336485.92473556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-443068.69135306479</v>
      </c>
      <c r="L1388" s="444">
        <f t="shared" ca="1" si="109"/>
        <v>-106779554.61608863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-106779554.61608863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-444914.81090036937</v>
      </c>
      <c r="L1389" s="444">
        <f t="shared" ca="1" si="109"/>
        <v>-107224469.426989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-107224469.426989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-446768.62261245417</v>
      </c>
      <c r="L1390" s="444">
        <f t="shared" ca="1" si="109"/>
        <v>-107671238.04960147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-107671238.04960147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-448630.15854000609</v>
      </c>
      <c r="L1391" s="444">
        <f t="shared" ca="1" si="109"/>
        <v>-108119868.20814148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-108119868.20814148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-450499.45086725621</v>
      </c>
      <c r="L1392" s="444">
        <f t="shared" ca="1" si="109"/>
        <v>-108570367.65900873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-108570367.65900873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-452376.53191253636</v>
      </c>
      <c r="L1393" s="444">
        <f t="shared" ca="1" si="109"/>
        <v>-109022744.19092126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-109022744.19092126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-454261.43412883859</v>
      </c>
      <c r="L1394" s="444">
        <f t="shared" ca="1" si="109"/>
        <v>-109477005.6250501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-109477005.6250501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-456154.19010437542</v>
      </c>
      <c r="L1395" s="444">
        <f t="shared" ca="1" si="109"/>
        <v>-109933159.81515448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-109933159.81515448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-458054.83256314369</v>
      </c>
      <c r="L1396" s="444">
        <f t="shared" ca="1" si="109"/>
        <v>-110391214.64771762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-110391214.64771762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-459963.39436549012</v>
      </c>
      <c r="L1397" s="444">
        <f t="shared" ca="1" si="109"/>
        <v>-110851178.04208311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-110851178.04208311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-461879.9085086796</v>
      </c>
      <c r="L1398" s="444">
        <f t="shared" ca="1" si="109"/>
        <v>-111313057.95059179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-111313057.95059179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-463804.40812746569</v>
      </c>
      <c r="L1399" s="444">
        <f t="shared" ca="1" si="109"/>
        <v>-111776862.35871926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-111776862.35871926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-465736.92649466358</v>
      </c>
      <c r="L1400" s="444">
        <f t="shared" ca="1" si="109"/>
        <v>-112242599.28521392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-112242599.28521392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-467677.49702172464</v>
      </c>
      <c r="L1401" s="444">
        <f t="shared" ca="1" si="109"/>
        <v>-112710276.78223564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-112710276.78223564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-469626.15325931512</v>
      </c>
      <c r="L1402" s="444">
        <f t="shared" ca="1" si="109"/>
        <v>-113179902.93549496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-113179902.93549496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-471582.92889789568</v>
      </c>
      <c r="L1403" s="444">
        <f t="shared" ca="1" si="109"/>
        <v>-113651485.86439286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-113651485.86439286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-473547.8577683036</v>
      </c>
      <c r="L1404" s="444">
        <f t="shared" ca="1" si="109"/>
        <v>-114125033.72216116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-114125033.72216116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-475520.97384233814</v>
      </c>
      <c r="L1405" s="444">
        <f t="shared" ca="1" si="109"/>
        <v>-114600554.6960035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-114600554.6960035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-477502.31123334792</v>
      </c>
      <c r="L1406" s="444">
        <f t="shared" ca="1" si="109"/>
        <v>-115078057.00723684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-115078057.00723684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-479491.90419682022</v>
      </c>
      <c r="L1407" s="444">
        <f t="shared" ca="1" si="109"/>
        <v>-115557548.91143365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-115557548.91143365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-481489.78713097353</v>
      </c>
      <c r="L1408" s="444">
        <f t="shared" ca="1" si="109"/>
        <v>-116039038.69856462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-116039038.69856462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-483495.99457735248</v>
      </c>
      <c r="L1409" s="444">
        <f t="shared" ca="1" si="109"/>
        <v>-116522534.69314197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-116522534.69314197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-485510.56122142478</v>
      </c>
      <c r="L1410" s="444">
        <f t="shared" ca="1" si="109"/>
        <v>-117008045.25436339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-117008045.25436339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-487533.52189318079</v>
      </c>
      <c r="L1411" s="444">
        <f t="shared" ca="1" si="109"/>
        <v>-117495578.77625656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-117495578.77625656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-489564.91156773572</v>
      </c>
      <c r="L1412" s="444">
        <f t="shared" ca="1" si="109"/>
        <v>-117985143.68782429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-117985143.68782429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-491604.76536593452</v>
      </c>
      <c r="L1413" s="444">
        <f t="shared" ca="1" si="109"/>
        <v>-118476748.45319022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-118476748.45319022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-493653.11855495919</v>
      </c>
      <c r="L1414" s="444">
        <f t="shared" ca="1" si="109"/>
        <v>-118970401.57174519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-118970401.57174519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-495710.00654893828</v>
      </c>
      <c r="L1415" s="444">
        <f t="shared" ca="1" si="109"/>
        <v>-119466111.57829413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-119466111.57829413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-497775.46490955888</v>
      </c>
      <c r="L1416" s="444">
        <f t="shared" ca="1" si="109"/>
        <v>-119963887.04320368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-119963887.04320368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-499849.52934668207</v>
      </c>
      <c r="L1417" s="444">
        <f t="shared" ca="1" si="109"/>
        <v>-120463736.57255036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-120463736.57255036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-501932.23571895983</v>
      </c>
      <c r="L1418" s="444">
        <f t="shared" ca="1" si="109"/>
        <v>-120965668.80826932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-120965668.80826932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-504023.6200344555</v>
      </c>
      <c r="L1419" s="444">
        <f t="shared" ca="1" si="109"/>
        <v>-121469692.42830378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-121469692.42830378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-506123.71845126571</v>
      </c>
      <c r="L1420" s="444">
        <f t="shared" ca="1" si="109"/>
        <v>-121975816.14675504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-121975816.14675504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-508232.56727814599</v>
      </c>
      <c r="L1421" s="444">
        <f t="shared" ca="1" si="109"/>
        <v>-122484048.71403319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-122484048.71403319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-510350.20297513827</v>
      </c>
      <c r="L1422" s="444">
        <f t="shared" ca="1" si="109"/>
        <v>-122994398.91700833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-122994398.91700833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-512476.66215420136</v>
      </c>
      <c r="L1423" s="444">
        <f t="shared" ca="1" si="109"/>
        <v>-123506875.57916252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-123506875.57916252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-514611.98157984385</v>
      </c>
      <c r="L1424" s="444">
        <f t="shared" ca="1" si="109"/>
        <v>-124021487.56074236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-124021487.56074236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-516756.19816975982</v>
      </c>
      <c r="L1425" s="444">
        <f t="shared" ca="1" si="109"/>
        <v>-124538243.75891212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-124538243.75891212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-518909.34899546712</v>
      </c>
      <c r="L1426" s="444">
        <f t="shared" ca="1" si="109"/>
        <v>-125057153.10790758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-125057153.10790758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-521071.47128294816</v>
      </c>
      <c r="L1427" s="444">
        <f t="shared" ca="1" si="109"/>
        <v>-125578224.57919052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-125578224.57919052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-523242.60241329385</v>
      </c>
      <c r="L1428" s="444">
        <f t="shared" ca="1" si="109"/>
        <v>-126101467.18160382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-126101467.18160382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-525422.77992334927</v>
      </c>
      <c r="L1429" s="444">
        <f t="shared" ca="1" si="109"/>
        <v>-126626889.96152717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-126626889.96152717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-527612.0415063632</v>
      </c>
      <c r="L1430" s="444">
        <f t="shared" ca="1" si="109"/>
        <v>-127154502.00303353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-127154502.00303353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-529810.42501263972</v>
      </c>
      <c r="L1431" s="444">
        <f t="shared" ca="1" si="109"/>
        <v>-127684312.42804617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-127684312.42804617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-532017.96845019236</v>
      </c>
      <c r="L1432" s="444">
        <f t="shared" ca="1" si="109"/>
        <v>-128216330.39649636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-128216330.39649636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-534234.70998540148</v>
      </c>
      <c r="L1433" s="444">
        <f t="shared" ca="1" si="109"/>
        <v>-128750565.10648176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-128750565.10648176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-536460.68794367404</v>
      </c>
      <c r="L1434" s="444">
        <f t="shared" ca="1" si="109"/>
        <v>-129287025.79442543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-129287025.79442543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-538695.940810106</v>
      </c>
      <c r="L1435" s="444">
        <f t="shared" ca="1" si="109"/>
        <v>-129825721.73523553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-129825721.73523553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-540940.50723014807</v>
      </c>
      <c r="L1436" s="444">
        <f t="shared" ca="1" si="109"/>
        <v>-130366662.24246567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-130366662.24246567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-543194.42601027363</v>
      </c>
      <c r="L1437" s="444">
        <f t="shared" ca="1" si="109"/>
        <v>-130909856.66847596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-130909856.66847596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-545457.73611864983</v>
      </c>
      <c r="L1438" s="444">
        <f t="shared" ca="1" si="109"/>
        <v>-131455314.4045946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-131455314.4045946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-547730.47668581083</v>
      </c>
      <c r="L1439" s="444">
        <f t="shared" ca="1" si="109"/>
        <v>-132003044.88128041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-132003044.88128041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-550012.687005335</v>
      </c>
      <c r="L1440" s="444">
        <f t="shared" ca="1" si="109"/>
        <v>-132553057.56828575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-132553057.56828575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-552304.40653452405</v>
      </c>
      <c r="L1441" s="444">
        <f t="shared" ca="1" si="109"/>
        <v>-133105361.97482027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-133105361.97482027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-554605.67489508446</v>
      </c>
      <c r="L1442" s="444">
        <f t="shared" ca="1" si="109"/>
        <v>-133659967.64971535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-133659967.64971535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-556916.53187381406</v>
      </c>
      <c r="L1443" s="444">
        <f t="shared" ca="1" si="109"/>
        <v>-134216884.18158916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-134216884.18158916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-559237.0174232882</v>
      </c>
      <c r="L1444" s="444">
        <f t="shared" ca="1" si="109"/>
        <v>-134776121.19901246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-134776121.19901246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-561567.17166255193</v>
      </c>
      <c r="L1445" s="444">
        <f t="shared" ca="1" si="109"/>
        <v>-135337688.370675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-135337688.370675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-563907.03487781249</v>
      </c>
      <c r="L1446" s="444">
        <f t="shared" ca="1" si="109"/>
        <v>-135901595.4055528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-135901595.4055528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-566256.64752313669</v>
      </c>
      <c r="L1447" s="444">
        <f t="shared" ca="1" si="109"/>
        <v>-136467852.05307594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-136467852.05307594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-568616.05022114969</v>
      </c>
      <c r="L1448" s="444">
        <f t="shared" ca="1" si="109"/>
        <v>-137036468.10329708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-137036468.10329708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-570985.28376373788</v>
      </c>
      <c r="L1449" s="444">
        <f t="shared" ca="1" si="109"/>
        <v>-137607453.38706082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-137607453.38706082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-573364.38911275344</v>
      </c>
      <c r="L1450" s="444">
        <f t="shared" ca="1" si="109"/>
        <v>-138180817.77617356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-138180817.77617356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-575753.4074007232</v>
      </c>
      <c r="L1451" s="444">
        <f t="shared" ca="1" si="109"/>
        <v>-138756571.18357429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-138756571.18357429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-578152.37993155955</v>
      </c>
      <c r="L1452" s="444">
        <f t="shared" ca="1" si="109"/>
        <v>-139334723.56350586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-139334723.56350586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-580561.34818127437</v>
      </c>
      <c r="L1453" s="444">
        <f t="shared" ca="1" si="109"/>
        <v>-139915284.91168714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-139915284.91168714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-582980.35379869642</v>
      </c>
      <c r="L1454" s="444">
        <f t="shared" ca="1" si="109"/>
        <v>-140498265.26548582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-140498265.26548582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-585409.43860619096</v>
      </c>
      <c r="L1455" s="444">
        <f t="shared" ca="1" si="109"/>
        <v>-141083674.70409203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-141083674.70409203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-587848.64460038347</v>
      </c>
      <c r="L1456" s="444">
        <f t="shared" ca="1" si="109"/>
        <v>-141671523.34869242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-141671523.34869242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-590298.01395288506</v>
      </c>
      <c r="L1457" s="444">
        <f t="shared" ca="1" si="109"/>
        <v>-142261821.3626453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-142261821.3626453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-592757.58901102212</v>
      </c>
      <c r="L1458" s="444">
        <f t="shared" ca="1" si="109"/>
        <v>-142854578.95165631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-142854578.95165631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-595227.41229856794</v>
      </c>
      <c r="L1459" s="444">
        <f t="shared" ca="1" si="109"/>
        <v>-143449806.36395487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-143449806.36395487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-597707.52651647863</v>
      </c>
      <c r="L1460" s="444">
        <f t="shared" ca="1" si="109"/>
        <v>-144047513.89047134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-144047513.89047134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-600197.97454363061</v>
      </c>
      <c r="L1461" s="444">
        <f t="shared" ca="1" si="109"/>
        <v>-144647711.86501497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-144647711.86501497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-602698.79943756235</v>
      </c>
      <c r="L1462" s="444">
        <f t="shared" ca="1" si="109"/>
        <v>-145250410.66445252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-145250410.66445252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-605210.04443521879</v>
      </c>
      <c r="L1463" s="444">
        <f t="shared" ca="1" si="109"/>
        <v>-145855620.70888776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-145855620.70888776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-607731.75295369898</v>
      </c>
      <c r="L1464" s="444">
        <f t="shared" ca="1" si="109"/>
        <v>-146463352.46184146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-146463352.46184146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-610263.96859100612</v>
      </c>
      <c r="L1465" s="444">
        <f t="shared" ca="1" si="109"/>
        <v>-147073616.43043247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-147073616.43043247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-612806.735126802</v>
      </c>
      <c r="L1466" s="444">
        <f t="shared" ca="1" si="109"/>
        <v>-147686423.16555926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-147686423.16555926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-615360.09652316361</v>
      </c>
      <c r="L1467" s="444">
        <f t="shared" ca="1" si="109"/>
        <v>-148301783.26208243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-148301783.26208243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-617924.09692534339</v>
      </c>
      <c r="L1468" s="444">
        <f t="shared" ca="1" si="109"/>
        <v>-148919707.35900778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-148919707.35900778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-620498.78066253243</v>
      </c>
      <c r="L1469" s="444">
        <f t="shared" ca="1" si="109"/>
        <v>-149540206.13967031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-149540206.13967031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-623084.19224862626</v>
      </c>
      <c r="L1470" s="444">
        <f t="shared" ca="1" si="109"/>
        <v>-150163290.33191893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-150163290.33191893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-625680.37638299551</v>
      </c>
      <c r="L1471" s="444">
        <f t="shared" ca="1" si="109"/>
        <v>-150788970.70830193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-150788970.70830193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-628287.37795125809</v>
      </c>
      <c r="L1472" s="444">
        <f t="shared" ca="1" si="109"/>
        <v>-151417258.0862532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-151417258.0862532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-630905.242026055</v>
      </c>
      <c r="L1473" s="444">
        <f t="shared" ca="1" si="109"/>
        <v>-152048163.32827926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-152048163.32827926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-633534.01386783028</v>
      </c>
      <c r="L1474" s="444">
        <f t="shared" ca="1" si="109"/>
        <v>-152681697.34214708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-152681697.34214708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-636173.73892561288</v>
      </c>
      <c r="L1475" s="444">
        <f t="shared" ca="1" si="109"/>
        <v>-153317871.08107269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-153317871.08107269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-638824.46283780283</v>
      </c>
      <c r="L1476" s="444">
        <f t="shared" ca="1" si="109"/>
        <v>-153956695.5439105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-153956695.5439105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-641486.23143296037</v>
      </c>
      <c r="L1477" s="444">
        <f t="shared" ca="1" si="109"/>
        <v>-154598181.77534348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-154598181.77534348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-644159.09073059785</v>
      </c>
      <c r="L1478" s="444">
        <f t="shared" ca="1" si="109"/>
        <v>-155242340.86607409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-155242340.86607409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-646843.0869419754</v>
      </c>
      <c r="L1479" s="444">
        <f t="shared" ca="1" si="109"/>
        <v>-155889183.95301607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-155889183.95301607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-649538.26647090027</v>
      </c>
      <c r="L1480" s="444">
        <f t="shared" ca="1" si="109"/>
        <v>-156538722.21948698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-156538722.21948698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-652244.67591452913</v>
      </c>
      <c r="L1481" s="444">
        <f t="shared" ca="1" si="109"/>
        <v>-157190966.89540151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-157190966.89540151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-654962.36206417298</v>
      </c>
      <c r="L1482" s="444">
        <f t="shared" ca="1" si="109"/>
        <v>-157845929.25746569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-157845929.25746569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-657691.37190610706</v>
      </c>
      <c r="L1483" s="444">
        <f t="shared" ca="1" si="109"/>
        <v>-158503620.62937179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-158503620.62937179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-660431.75262238248</v>
      </c>
      <c r="L1484" s="444">
        <f t="shared" ca="1" si="109"/>
        <v>-159164052.38199419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-159164052.38199419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-663183.55159164243</v>
      </c>
      <c r="L1485" s="444">
        <f t="shared" ca="1" si="109"/>
        <v>-159827235.93358582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-159827235.93358582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-665946.81638994091</v>
      </c>
      <c r="L1486" s="444">
        <f t="shared" ca="1" si="109"/>
        <v>-160493182.74997577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-160493182.74997577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-668721.59479156567</v>
      </c>
      <c r="L1487" s="444">
        <f t="shared" ca="1" si="109"/>
        <v>-161161904.34476733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-161161904.34476733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-671507.93476986384</v>
      </c>
      <c r="L1488" s="444">
        <f t="shared" ca="1" si="109"/>
        <v>-161833412.2795372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-161833412.2795372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-674305.88449807162</v>
      </c>
      <c r="L1489" s="444">
        <f t="shared" ca="1" si="109"/>
        <v>-162507718.16403526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-162507718.16403526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-677115.49235014687</v>
      </c>
      <c r="L1490" s="444">
        <f t="shared" ca="1" si="109"/>
        <v>-163184833.65638542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-163184833.65638542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-679936.80690160592</v>
      </c>
      <c r="L1491" s="444">
        <f t="shared" ca="1" si="109"/>
        <v>-163864770.46328703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-163864770.46328703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-682769.87693036254</v>
      </c>
      <c r="L1492" s="444">
        <f t="shared" ca="1" si="109"/>
        <v>-164547540.34021738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-164547540.34021738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-685614.75141757238</v>
      </c>
      <c r="L1493" s="444">
        <f t="shared" ca="1" si="109"/>
        <v>-165233155.09163496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-165233155.09163496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-688471.47954847896</v>
      </c>
      <c r="L1494" s="444">
        <f t="shared" ca="1" si="109"/>
        <v>-165921626.57118344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-165921626.57118344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-691340.11071326432</v>
      </c>
      <c r="L1495" s="444">
        <f t="shared" ca="1" si="109"/>
        <v>-166612966.68189672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-166612966.68189672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-694220.69450790295</v>
      </c>
      <c r="L1496" s="444">
        <f t="shared" ca="1" si="109"/>
        <v>-167307187.37640461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-167307187.37640461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-697113.28073501925</v>
      </c>
      <c r="L1497" s="444">
        <f t="shared" ca="1" si="109"/>
        <v>-168004300.65713963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-168004300.65713963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-700017.91940474848</v>
      </c>
      <c r="L1498" s="444">
        <f t="shared" ca="1" si="109"/>
        <v>-168704318.57654437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-168704318.57654437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-702934.66073560156</v>
      </c>
      <c r="L1499" s="444">
        <f t="shared" ca="1" si="109"/>
        <v>-169407253.23727998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-169407253.23727998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-705863.55515533325</v>
      </c>
      <c r="L1500" s="444">
        <f t="shared" ca="1" si="109"/>
        <v>-170113116.79243532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-170113116.79243532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-708804.65330181387</v>
      </c>
      <c r="L1501" s="444">
        <f t="shared" ca="1" si="109"/>
        <v>-170821921.44573712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-170821921.44573712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-711758.00602390466</v>
      </c>
      <c r="L1502" s="444">
        <f t="shared" ca="1" si="109"/>
        <v>-171533679.45176104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-171533679.45176104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-714723.66438233759</v>
      </c>
      <c r="L1503" s="444">
        <f t="shared" ca="1" si="109"/>
        <v>-172248403.11614338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-172248403.11614338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-717701.67965059739</v>
      </c>
      <c r="L1504" s="444">
        <f t="shared" ca="1" si="109"/>
        <v>-172966104.79579398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-172966104.79579398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-720692.10331580823</v>
      </c>
      <c r="L1505" s="444">
        <f t="shared" ca="1" si="109"/>
        <v>-173686796.89910978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-173686796.89910978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-723694.98707962409</v>
      </c>
      <c r="L1506" s="444">
        <f t="shared" ca="1" si="109"/>
        <v>-174410491.8861894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-174410491.8861894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-726710.38285912247</v>
      </c>
      <c r="L1507" s="444">
        <f t="shared" ca="1" si="109"/>
        <v>-175137202.26904851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-175137202.26904851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-729738.3427877021</v>
      </c>
      <c r="L1508" s="444">
        <f t="shared" ca="1" si="109"/>
        <v>-175866940.61183622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-175866940.61183622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-732778.91921598429</v>
      </c>
      <c r="L1509" s="444">
        <f t="shared" ca="1" si="109"/>
        <v>-176599719.5310522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-176599719.5310522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-735832.16471271752</v>
      </c>
      <c r="L1510" s="444">
        <f t="shared" ca="1" si="109"/>
        <v>-177335551.69576493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-177335551.69576493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-738898.13206568721</v>
      </c>
      <c r="L1511" s="444">
        <f t="shared" ca="1" si="109"/>
        <v>-178074449.82783061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-178074449.82783061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-741976.8742826276</v>
      </c>
      <c r="L1512" s="444">
        <f t="shared" ca="1" si="109"/>
        <v>-178816426.70211324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-178816426.70211324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-745068.44459213852</v>
      </c>
      <c r="L1513" s="444">
        <f t="shared" ca="1" si="109"/>
        <v>-179561495.14670539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-179561495.14670539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-748172.89644460578</v>
      </c>
      <c r="L1514" s="444">
        <f t="shared" ca="1" si="109"/>
        <v>-180309668.04315001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-180309668.04315001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-751290.28351312503</v>
      </c>
      <c r="L1515" s="444">
        <f t="shared" ca="1" si="109"/>
        <v>-181060958.32666314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-181060958.32666314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-754420.65969442972</v>
      </c>
      <c r="L1516" s="444">
        <f t="shared" ca="1" si="109"/>
        <v>-181815378.98635757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-181815378.98635757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-757564.07910982321</v>
      </c>
      <c r="L1517" s="444">
        <f t="shared" ca="1" si="109"/>
        <v>-182572943.06546739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-182572943.06546739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-760720.5961061141</v>
      </c>
      <c r="L1518" s="444">
        <f t="shared" ca="1" si="109"/>
        <v>-183333663.6615735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-183333663.6615735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-763890.26525655622</v>
      </c>
      <c r="L1519" s="444">
        <f t="shared" ca="1" si="109"/>
        <v>-184097553.92683005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-184097553.92683005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-767073.14136179187</v>
      </c>
      <c r="L1520" s="444">
        <f t="shared" ca="1" si="109"/>
        <v>-184864627.06819186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-184864627.06819186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-770269.27945079934</v>
      </c>
      <c r="L1521" s="444">
        <f t="shared" ca="1" si="109"/>
        <v>-185634896.34764266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-185634896.34764266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-773478.73478184443</v>
      </c>
      <c r="L1522" s="444">
        <f t="shared" ca="1" si="109"/>
        <v>-186408375.08242449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-186408375.08242449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-776701.56284343533</v>
      </c>
      <c r="L1523" s="444">
        <f t="shared" ca="1" si="109"/>
        <v>-187185076.64526793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-187185076.64526793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-779937.81935528305</v>
      </c>
      <c r="L1524" s="444">
        <f t="shared" ca="1" si="109"/>
        <v>-187965014.46462321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-187965014.46462321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-783187.56026926334</v>
      </c>
      <c r="L1525" s="444">
        <f t="shared" ca="1" si="109"/>
        <v>-188748202.02489248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-188748202.02489248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-786450.84177038528</v>
      </c>
      <c r="L1526" s="444">
        <f t="shared" ca="1" si="109"/>
        <v>-189534652.86666286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-189534652.86666286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-789727.72027776192</v>
      </c>
      <c r="L1527" s="444">
        <f t="shared" ca="1" si="109"/>
        <v>-190324380.58694062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-190324380.58694062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-793018.25244558591</v>
      </c>
      <c r="L1528" s="444">
        <f t="shared" ca="1" si="109"/>
        <v>-191117398.83938619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-191117398.83938619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-796322.49516410916</v>
      </c>
      <c r="L1529" s="444">
        <f t="shared" ca="1" si="109"/>
        <v>-191913721.33455029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-191913721.33455029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-799640.50556062616</v>
      </c>
      <c r="L1530" s="444">
        <f t="shared" ca="1" si="109"/>
        <v>-192713361.84011093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-192713361.84011093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-802972.34100046218</v>
      </c>
      <c r="L1531" s="444">
        <f t="shared" ca="1" si="109"/>
        <v>-193516334.1811114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-193516334.1811114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-806318.05908796412</v>
      </c>
      <c r="L1532" s="444">
        <f t="shared" ca="1" si="109"/>
        <v>-194322652.24019936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-194322652.24019936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-809677.71766749735</v>
      </c>
      <c r="L1533" s="444">
        <f t="shared" ca="1" si="109"/>
        <v>-195132329.95786685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-195132329.95786685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-813051.37482444523</v>
      </c>
      <c r="L1534" s="444">
        <f t="shared" ca="1" si="109"/>
        <v>-195945381.33269128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-195945381.33269128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-816439.08888621372</v>
      </c>
      <c r="L1535" s="444">
        <f t="shared" ca="1" si="109"/>
        <v>-196761820.42157748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-196761820.42157748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-819840.91842323949</v>
      </c>
      <c r="L1536" s="444">
        <f t="shared" ca="1" si="109"/>
        <v>-197581661.34000072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-197581661.34000072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-823256.92225000297</v>
      </c>
      <c r="L1537" s="444">
        <f t="shared" ca="1" si="109"/>
        <v>-198404918.26225072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-198404918.26225072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-826687.15942604467</v>
      </c>
      <c r="L1538" s="444">
        <f t="shared" ref="L1538:L1792" ca="1" si="114">I1538-J1538+K1538</f>
        <v>-199231605.42167675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-199231605.42167675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-830131.68925698649</v>
      </c>
      <c r="L1539" s="444">
        <f t="shared" ca="1" si="114"/>
        <v>-200061737.11093375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-200061737.11093375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-833590.57129555731</v>
      </c>
      <c r="L1540" s="444">
        <f t="shared" ca="1" si="114"/>
        <v>-200895327.68222931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-200895327.68222931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-837063.86534262216</v>
      </c>
      <c r="L1541" s="444">
        <f t="shared" ca="1" si="114"/>
        <v>-201732391.54757193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-201732391.54757193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-840551.63144821639</v>
      </c>
      <c r="L1542" s="444">
        <f t="shared" ca="1" si="114"/>
        <v>-202572943.17902014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-202572943.17902014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-844053.9299125839</v>
      </c>
      <c r="L1543" s="444">
        <f t="shared" ca="1" si="114"/>
        <v>-203416997.10893273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-203416997.10893273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-847570.82128721976</v>
      </c>
      <c r="L1544" s="444">
        <f t="shared" ca="1" si="114"/>
        <v>-204264567.93021995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-204264567.93021995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-851102.3663759164</v>
      </c>
      <c r="L1545" s="444">
        <f t="shared" ca="1" si="114"/>
        <v>-205115670.29659587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-205115670.29659587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-854648.62623581616</v>
      </c>
      <c r="L1546" s="444">
        <f t="shared" ca="1" si="114"/>
        <v>-205970318.92283168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-205970318.92283168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-858209.66217846528</v>
      </c>
      <c r="L1547" s="444">
        <f t="shared" ca="1" si="114"/>
        <v>-206828528.58501014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-206828528.58501014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-861785.53577087552</v>
      </c>
      <c r="L1548" s="444">
        <f t="shared" ca="1" si="114"/>
        <v>-207690314.120781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-207690314.120781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-865376.30883658747</v>
      </c>
      <c r="L1549" s="444">
        <f t="shared" ca="1" si="114"/>
        <v>-208555690.42961758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-208555690.42961758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-868982.04345673986</v>
      </c>
      <c r="L1550" s="444">
        <f t="shared" ca="1" si="114"/>
        <v>-209424672.47307432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-209424672.47307432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-872602.801971143</v>
      </c>
      <c r="L1551" s="444">
        <f t="shared" ca="1" si="114"/>
        <v>-210297275.27504545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-210297275.27504545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-876238.64697935595</v>
      </c>
      <c r="L1552" s="444">
        <f t="shared" ca="1" si="114"/>
        <v>-211173513.92202482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-211173513.92202482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-879889.64134176995</v>
      </c>
      <c r="L1553" s="444">
        <f t="shared" ca="1" si="114"/>
        <v>-212053403.56336659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-212053403.56336659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-883555.84818069416</v>
      </c>
      <c r="L1554" s="444">
        <f t="shared" ca="1" si="114"/>
        <v>-212936959.41154727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-212936959.41154727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-887237.33088144683</v>
      </c>
      <c r="L1555" s="444">
        <f t="shared" ca="1" si="114"/>
        <v>-213824196.74242872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-213824196.74242872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-890934.15309345303</v>
      </c>
      <c r="L1556" s="444">
        <f t="shared" ca="1" si="114"/>
        <v>-214715130.89552218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-214715130.89552218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-894646.37873134227</v>
      </c>
      <c r="L1557" s="444">
        <f t="shared" ca="1" si="114"/>
        <v>-215609777.27425352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-215609777.27425352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-898374.07197605632</v>
      </c>
      <c r="L1558" s="444">
        <f t="shared" ca="1" si="114"/>
        <v>-216508151.34622958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-216508151.34622958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-902117.2972759566</v>
      </c>
      <c r="L1559" s="444">
        <f t="shared" ca="1" si="114"/>
        <v>-217410268.64350554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-217410268.64350554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-905876.11934793973</v>
      </c>
      <c r="L1560" s="444">
        <f t="shared" ca="1" si="114"/>
        <v>-218316144.76285347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-218316144.76285347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-909650.60317855608</v>
      </c>
      <c r="L1561" s="444">
        <f t="shared" ca="1" si="114"/>
        <v>-219225795.36603203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-219225795.36603203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-913440.8140251335</v>
      </c>
      <c r="L1562" s="444">
        <f t="shared" ca="1" si="114"/>
        <v>-220139236.18005717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-220139236.18005717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-917246.81741690484</v>
      </c>
      <c r="L1563" s="444">
        <f t="shared" ca="1" si="114"/>
        <v>-221056482.99747407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-221056482.99747407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-921068.67915614194</v>
      </c>
      <c r="L1564" s="444">
        <f t="shared" ca="1" si="114"/>
        <v>-221977551.67663023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-221977551.67663023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-924906.46531929262</v>
      </c>
      <c r="L1565" s="444">
        <f t="shared" ca="1" si="114"/>
        <v>-222902458.14194953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-222902458.14194953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-928760.24225812289</v>
      </c>
      <c r="L1566" s="444">
        <f t="shared" ca="1" si="114"/>
        <v>-223831218.38420767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-223831218.38420767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-932630.07660086511</v>
      </c>
      <c r="L1567" s="444">
        <f t="shared" ca="1" si="114"/>
        <v>-224763848.46080855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-224763848.46080855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-936516.0352533689</v>
      </c>
      <c r="L1568" s="444">
        <f t="shared" ca="1" si="114"/>
        <v>-225700364.49606192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-225700364.49606192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-940418.18540025782</v>
      </c>
      <c r="L1569" s="444">
        <f t="shared" ca="1" si="114"/>
        <v>-226640782.68146217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-226640782.68146217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-944336.59450609237</v>
      </c>
      <c r="L1570" s="444">
        <f t="shared" ca="1" si="114"/>
        <v>-227585119.27596825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-227585119.27596825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-948271.3303165345</v>
      </c>
      <c r="L1571" s="444">
        <f t="shared" ca="1" si="114"/>
        <v>-228533390.6062848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-228533390.6062848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-952222.4608595199</v>
      </c>
      <c r="L1572" s="444">
        <f t="shared" ca="1" si="114"/>
        <v>-229485613.0671443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-229485613.0671443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-956190.05444643472</v>
      </c>
      <c r="L1573" s="444">
        <f t="shared" ca="1" si="114"/>
        <v>-230441803.12159073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-230441803.12159073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-960174.17967329465</v>
      </c>
      <c r="L1574" s="444">
        <f t="shared" ca="1" si="114"/>
        <v>-231401977.30126402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-231401977.30126402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-964174.90542193351</v>
      </c>
      <c r="L1575" s="444">
        <f t="shared" ca="1" si="114"/>
        <v>-232366152.20668596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-232366152.20668596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-968192.30086119159</v>
      </c>
      <c r="L1576" s="444">
        <f t="shared" ca="1" si="114"/>
        <v>-233334344.50754714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-233334344.50754714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-972226.43544811301</v>
      </c>
      <c r="L1577" s="444">
        <f t="shared" ca="1" si="114"/>
        <v>-234306570.94299525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-234306570.94299525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-976277.37892914668</v>
      </c>
      <c r="L1578" s="444">
        <f t="shared" ca="1" si="114"/>
        <v>-235282848.32192439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-235282848.32192439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-980345.20134135161</v>
      </c>
      <c r="L1579" s="444">
        <f t="shared" ca="1" si="114"/>
        <v>-236263193.52326575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-236263193.52326575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-984429.97301360732</v>
      </c>
      <c r="L1580" s="444">
        <f t="shared" ca="1" si="114"/>
        <v>-237247623.49627936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-237247623.49627936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-988531.7645678306</v>
      </c>
      <c r="L1581" s="444">
        <f t="shared" ca="1" si="114"/>
        <v>-238236155.26084718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-238236155.26084718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-992650.6469201966</v>
      </c>
      <c r="L1582" s="444">
        <f t="shared" ca="1" si="114"/>
        <v>-239228805.90776739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-239228805.90776739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-996786.69128236407</v>
      </c>
      <c r="L1583" s="444">
        <f t="shared" ca="1" si="114"/>
        <v>-240225592.59904975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-240225592.59904975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-1000939.9691627072</v>
      </c>
      <c r="L1584" s="444">
        <f t="shared" ca="1" si="114"/>
        <v>-241226532.56821245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-241226532.56821245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-1005110.5523675518</v>
      </c>
      <c r="L1585" s="444">
        <f t="shared" ca="1" si="114"/>
        <v>-242231643.12057999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-242231643.12057999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-1009298.5130024165</v>
      </c>
      <c r="L1586" s="444">
        <f t="shared" ca="1" si="114"/>
        <v>-243240941.63358241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-243240941.63358241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-1013503.9234732601</v>
      </c>
      <c r="L1587" s="444">
        <f t="shared" ca="1" si="114"/>
        <v>-244254445.55705568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-244254445.55705568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-1017726.8564877321</v>
      </c>
      <c r="L1588" s="444">
        <f t="shared" ca="1" si="114"/>
        <v>-245272172.4135434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-245272172.4135434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-1021967.3850564308</v>
      </c>
      <c r="L1589" s="444">
        <f t="shared" ca="1" si="114"/>
        <v>-246294139.79859984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-246294139.79859984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-1026225.582494166</v>
      </c>
      <c r="L1590" s="444">
        <f t="shared" ca="1" si="114"/>
        <v>-247320365.38109401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-247320365.38109401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-1030501.522421225</v>
      </c>
      <c r="L1591" s="444">
        <f t="shared" ca="1" si="114"/>
        <v>-248350866.90351522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-248350866.90351522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-1034795.2787646467</v>
      </c>
      <c r="L1592" s="444">
        <f t="shared" ca="1" si="114"/>
        <v>-249385662.18227986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-249385662.18227986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-1039106.9257594994</v>
      </c>
      <c r="L1593" s="444">
        <f t="shared" ca="1" si="114"/>
        <v>-250424769.10803935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-250424769.10803935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-1043436.5379501639</v>
      </c>
      <c r="L1594" s="444">
        <f t="shared" ca="1" si="114"/>
        <v>-251468205.64598951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-251468205.64598951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-1047784.1901916231</v>
      </c>
      <c r="L1595" s="444">
        <f t="shared" ca="1" si="114"/>
        <v>-252515989.83618113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-252515989.83618113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-1052149.9576507546</v>
      </c>
      <c r="L1596" s="444">
        <f t="shared" ca="1" si="114"/>
        <v>-253568139.79383188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-253568139.79383188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-1056533.9158076327</v>
      </c>
      <c r="L1597" s="444">
        <f t="shared" ca="1" si="114"/>
        <v>-254624673.70963952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-254624673.70963952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-1060936.1404568313</v>
      </c>
      <c r="L1598" s="444">
        <f t="shared" ca="1" si="114"/>
        <v>-255685609.85009634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-255685609.85009634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-1065356.7077087348</v>
      </c>
      <c r="L1599" s="444">
        <f t="shared" ca="1" si="114"/>
        <v>-256750966.55780509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-256750966.55780509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-1069795.6939908545</v>
      </c>
      <c r="L1600" s="444">
        <f t="shared" ca="1" si="114"/>
        <v>-257820762.25179595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-257820762.25179595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-1074253.1760491498</v>
      </c>
      <c r="L1601" s="444">
        <f t="shared" ca="1" si="114"/>
        <v>-258895015.42784509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-258895015.42784509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-1078729.2309493544</v>
      </c>
      <c r="L1602" s="444">
        <f t="shared" ca="1" si="114"/>
        <v>-259973744.65879443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-259973744.65879443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-1083223.93607831</v>
      </c>
      <c r="L1603" s="444">
        <f t="shared" ca="1" si="114"/>
        <v>-261056968.59487274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-261056968.59487274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-1087737.369145303</v>
      </c>
      <c r="L1604" s="444">
        <f t="shared" ca="1" si="114"/>
        <v>-262144705.96401805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-262144705.96401805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-1092269.6081834086</v>
      </c>
      <c r="L1605" s="444">
        <f t="shared" ca="1" si="114"/>
        <v>-263236975.57220146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-263236975.57220146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-1096820.7315508395</v>
      </c>
      <c r="L1606" s="444">
        <f t="shared" ca="1" si="114"/>
        <v>-264333796.3037523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-264333796.3037523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-1101390.8179323012</v>
      </c>
      <c r="L1607" s="444">
        <f t="shared" ca="1" si="114"/>
        <v>-265435187.12168461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-265435187.12168461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-1105979.9463403523</v>
      </c>
      <c r="L1608" s="444">
        <f t="shared" ca="1" si="114"/>
        <v>-266541167.06802496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-266541167.06802496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-1110588.1961167706</v>
      </c>
      <c r="L1609" s="444">
        <f t="shared" ca="1" si="114"/>
        <v>-267651755.26414174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-267651755.26414174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-1115215.6469339239</v>
      </c>
      <c r="L1610" s="444">
        <f t="shared" ca="1" si="114"/>
        <v>-268766970.91107565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-268766970.91107565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-1119862.3787961486</v>
      </c>
      <c r="L1611" s="444">
        <f t="shared" ca="1" si="114"/>
        <v>-269886833.28987181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-269886833.28987181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-1124528.4720411326</v>
      </c>
      <c r="L1612" s="444">
        <f t="shared" ca="1" si="114"/>
        <v>-271011361.76191294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-271011361.76191294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-1129214.0073413039</v>
      </c>
      <c r="L1613" s="444">
        <f t="shared" ca="1" si="114"/>
        <v>-272140575.76925427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-272140575.76925427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-1133919.065705226</v>
      </c>
      <c r="L1614" s="444">
        <f t="shared" ca="1" si="114"/>
        <v>-273274494.83495951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-273274494.83495951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-1138643.7284789979</v>
      </c>
      <c r="L1615" s="444">
        <f t="shared" ca="1" si="114"/>
        <v>-274413138.56343853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-274413138.56343853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-1143388.0773476604</v>
      </c>
      <c r="L1616" s="444">
        <f t="shared" ca="1" si="114"/>
        <v>-275556526.64078617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-275556526.64078617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-1148152.194336609</v>
      </c>
      <c r="L1617" s="444">
        <f t="shared" ca="1" si="114"/>
        <v>-276704678.83512276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-276704678.83512276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-1152936.1618130114</v>
      </c>
      <c r="L1618" s="444">
        <f t="shared" ca="1" si="114"/>
        <v>-277857614.99693578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-277857614.99693578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-1157740.0624872325</v>
      </c>
      <c r="L1619" s="444">
        <f t="shared" ca="1" si="114"/>
        <v>-279015355.05942303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-279015355.05942303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-1162563.9794142626</v>
      </c>
      <c r="L1620" s="444">
        <f t="shared" ca="1" si="114"/>
        <v>-280177919.03883731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-280177919.03883731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-1167407.9959951555</v>
      </c>
      <c r="L1621" s="444">
        <f t="shared" ca="1" si="114"/>
        <v>-281345327.03483248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-281345327.03483248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-1172272.1959784687</v>
      </c>
      <c r="L1622" s="444">
        <f t="shared" ca="1" si="114"/>
        <v>-282517599.23081094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-282517599.23081094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-1177156.6634617122</v>
      </c>
      <c r="L1623" s="444">
        <f t="shared" ca="1" si="114"/>
        <v>-283694755.89427263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-283694755.89427263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-1182061.4828928027</v>
      </c>
      <c r="L1624" s="444">
        <f t="shared" ca="1" si="114"/>
        <v>-284876817.37716544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-284876817.37716544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-1186986.7390715226</v>
      </c>
      <c r="L1625" s="444">
        <f t="shared" ca="1" si="114"/>
        <v>-286063804.11623698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-286063804.11623698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-1191932.5171509874</v>
      </c>
      <c r="L1626" s="444">
        <f t="shared" ca="1" si="114"/>
        <v>-287255736.63338798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-287255736.63338798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-1196898.9026391166</v>
      </c>
      <c r="L1627" s="444">
        <f t="shared" ca="1" si="114"/>
        <v>-288452635.53602707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-288452635.53602707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-1201885.9814001129</v>
      </c>
      <c r="L1628" s="444">
        <f t="shared" ca="1" si="114"/>
        <v>-289654521.51742721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-289654521.51742721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-1206893.8396559467</v>
      </c>
      <c r="L1629" s="444">
        <f t="shared" ca="1" si="114"/>
        <v>-290861415.35708314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-290861415.35708314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-1211922.5639878465</v>
      </c>
      <c r="L1630" s="444">
        <f t="shared" ca="1" si="114"/>
        <v>-292073337.92107099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-292073337.92107099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-1216972.2413377957</v>
      </c>
      <c r="L1631" s="444">
        <f t="shared" ca="1" si="114"/>
        <v>-293290310.16240877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-293290310.16240877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-1222042.9590100364</v>
      </c>
      <c r="L1632" s="444">
        <f t="shared" ca="1" si="114"/>
        <v>-294512353.12141883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-294512353.12141883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-1227134.8046725783</v>
      </c>
      <c r="L1633" s="444">
        <f t="shared" ca="1" si="114"/>
        <v>-295739487.92609143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-295739487.92609143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-1232247.8663587142</v>
      </c>
      <c r="L1634" s="444">
        <f t="shared" ca="1" si="114"/>
        <v>-296971735.79245013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-296971735.79245013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-1237382.2324685422</v>
      </c>
      <c r="L1635" s="444">
        <f t="shared" ca="1" si="114"/>
        <v>-298209118.02491868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-298209118.02491868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-1242537.9917704945</v>
      </c>
      <c r="L1636" s="444">
        <f t="shared" ca="1" si="114"/>
        <v>-299451656.01668918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-299451656.01668918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-1247715.2334028715</v>
      </c>
      <c r="L1637" s="444">
        <f t="shared" ca="1" si="114"/>
        <v>-300699371.25009203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-300699371.25009203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-1252914.0468753835</v>
      </c>
      <c r="L1638" s="444">
        <f t="shared" ca="1" si="114"/>
        <v>-301952285.29696739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-301952285.29696739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-1258134.5220706975</v>
      </c>
      <c r="L1639" s="444">
        <f t="shared" ca="1" si="114"/>
        <v>-303210419.81903809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-303210419.81903809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-1263376.7492459919</v>
      </c>
      <c r="L1640" s="444">
        <f t="shared" ca="1" si="114"/>
        <v>-304473796.56828409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-304473796.56828409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-1268640.819034517</v>
      </c>
      <c r="L1641" s="444">
        <f t="shared" ca="1" si="114"/>
        <v>-305742437.38731861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-305742437.38731861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-1273926.822447161</v>
      </c>
      <c r="L1642" s="444">
        <f t="shared" ca="1" si="114"/>
        <v>-307016364.20976579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-307016364.20976579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-1279234.8508740242</v>
      </c>
      <c r="L1643" s="444">
        <f t="shared" ca="1" si="114"/>
        <v>-308295599.0606398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-308295599.0606398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-1284564.9960859991</v>
      </c>
      <c r="L1644" s="444">
        <f t="shared" ca="1" si="114"/>
        <v>-309580164.0567258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-309580164.0567258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-1289917.3502363574</v>
      </c>
      <c r="L1645" s="444">
        <f t="shared" ca="1" si="114"/>
        <v>-310870081.40696216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-310870081.40696216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-1295292.0058623422</v>
      </c>
      <c r="L1646" s="444">
        <f t="shared" ca="1" si="114"/>
        <v>-312165373.41282451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-312165373.41282451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-1300689.0558867687</v>
      </c>
      <c r="L1647" s="444">
        <f t="shared" ca="1" si="114"/>
        <v>-313466062.46871126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-313466062.46871126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-1306108.5936196302</v>
      </c>
      <c r="L1648" s="444">
        <f t="shared" ca="1" si="114"/>
        <v>-314772171.0623309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-314772171.0623309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-1311550.712759712</v>
      </c>
      <c r="L1649" s="444">
        <f t="shared" ca="1" si="114"/>
        <v>-316083721.77509063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-316083721.77509063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-1317015.5073962109</v>
      </c>
      <c r="L1650" s="444">
        <f t="shared" ca="1" si="114"/>
        <v>-317400737.28248686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-317400737.28248686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-1322503.0720103618</v>
      </c>
      <c r="L1651" s="444">
        <f t="shared" ca="1" si="114"/>
        <v>-318723240.35449719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-318723240.35449719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-1328013.5014770715</v>
      </c>
      <c r="L1652" s="444">
        <f t="shared" ca="1" si="114"/>
        <v>-320051253.85597426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-320051253.85597426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-1333546.8910665594</v>
      </c>
      <c r="L1653" s="444">
        <f t="shared" ca="1" si="114"/>
        <v>-321384800.74704081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-321384800.74704081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-1339103.3364460033</v>
      </c>
      <c r="L1654" s="444">
        <f t="shared" ca="1" si="114"/>
        <v>-322723904.0834868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-322723904.0834868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-1344682.9336811949</v>
      </c>
      <c r="L1655" s="444">
        <f t="shared" ca="1" si="114"/>
        <v>-324068587.01716799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-324068587.01716799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-1350285.7792381998</v>
      </c>
      <c r="L1656" s="444">
        <f t="shared" ca="1" si="114"/>
        <v>-325418872.79640621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-325418872.79640621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-1355911.9699850259</v>
      </c>
      <c r="L1657" s="444">
        <f t="shared" ca="1" si="114"/>
        <v>-326774784.76639122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-326774784.76639122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-1361561.6031932968</v>
      </c>
      <c r="L1658" s="444">
        <f t="shared" ca="1" si="114"/>
        <v>-328136346.3695845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-328136346.3695845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-1367234.7765399355</v>
      </c>
      <c r="L1659" s="444">
        <f t="shared" ca="1" si="114"/>
        <v>-329503581.14612442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-329503581.14612442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-1372931.5881088518</v>
      </c>
      <c r="L1660" s="444">
        <f t="shared" ca="1" si="114"/>
        <v>-330876512.73423326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-330876512.73423326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-1378652.1363926386</v>
      </c>
      <c r="L1661" s="444">
        <f t="shared" ca="1" si="114"/>
        <v>-332255164.87062591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-332255164.87062591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-1384396.5202942747</v>
      </c>
      <c r="L1662" s="444">
        <f t="shared" ca="1" si="114"/>
        <v>-333639561.39092016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-333639561.39092016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-1390164.839128834</v>
      </c>
      <c r="L1663" s="444">
        <f t="shared" ca="1" si="114"/>
        <v>-335029726.23004901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-335029726.23004901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-1395957.1926252041</v>
      </c>
      <c r="L1664" s="444">
        <f t="shared" ca="1" si="114"/>
        <v>-336425683.42267424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-336425683.42267424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-1401773.6809278093</v>
      </c>
      <c r="L1665" s="444">
        <f t="shared" ca="1" si="114"/>
        <v>-337827457.10360205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-337827457.10360205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-1407614.4045983418</v>
      </c>
      <c r="L1666" s="444">
        <f t="shared" ca="1" si="114"/>
        <v>-339235071.50820041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-339235071.50820041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-1413479.4646175017</v>
      </c>
      <c r="L1667" s="444">
        <f t="shared" ca="1" si="114"/>
        <v>-340648550.9728179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-340648550.9728179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-1419368.9623867413</v>
      </c>
      <c r="L1668" s="444">
        <f t="shared" ca="1" si="114"/>
        <v>-342067919.93520463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-342067919.93520463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-1425282.9997300194</v>
      </c>
      <c r="L1669" s="444">
        <f t="shared" ca="1" si="114"/>
        <v>-343493202.93493462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-343493202.93493462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-1431221.6788955608</v>
      </c>
      <c r="L1670" s="444">
        <f t="shared" ca="1" si="114"/>
        <v>-344924424.61383015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-344924424.61383015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-1437185.1025576256</v>
      </c>
      <c r="L1671" s="444">
        <f t="shared" ca="1" si="114"/>
        <v>-346361609.71638775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-346361609.71638775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-1443173.3738182823</v>
      </c>
      <c r="L1672" s="444">
        <f t="shared" ca="1" si="114"/>
        <v>-347804783.09020603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-347804783.09020603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-1449186.5962091917</v>
      </c>
      <c r="L1673" s="444">
        <f t="shared" ca="1" si="114"/>
        <v>-349253969.6864152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-349253969.6864152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-1455224.8736933966</v>
      </c>
      <c r="L1674" s="444">
        <f t="shared" ca="1" si="114"/>
        <v>-350709194.5601086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-350709194.5601086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-1461288.3106671192</v>
      </c>
      <c r="L1675" s="444">
        <f t="shared" ca="1" si="114"/>
        <v>-352170482.8707757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-352170482.8707757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-1467377.0119615654</v>
      </c>
      <c r="L1676" s="444">
        <f t="shared" ca="1" si="114"/>
        <v>-353637859.88273728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-353637859.88273728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-1473491.0828447386</v>
      </c>
      <c r="L1677" s="444">
        <f t="shared" ca="1" si="114"/>
        <v>-355111350.96558201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-355111350.96558201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-1479630.6290232583</v>
      </c>
      <c r="L1678" s="444">
        <f t="shared" ca="1" si="114"/>
        <v>-356590981.59460527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-356590981.59460527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-1485795.7566441887</v>
      </c>
      <c r="L1679" s="444">
        <f t="shared" ca="1" si="114"/>
        <v>-358076777.35124946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-358076777.35124946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-1491986.5722968727</v>
      </c>
      <c r="L1680" s="444">
        <f t="shared" ca="1" si="114"/>
        <v>-359568763.92354631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-359568763.92354631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-1498203.1830147763</v>
      </c>
      <c r="L1681" s="444">
        <f t="shared" ca="1" si="114"/>
        <v>-361066967.10656106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-361066967.10656106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-1504445.6962773378</v>
      </c>
      <c r="L1682" s="444">
        <f t="shared" ca="1" si="114"/>
        <v>-362571412.80283839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-362571412.80283839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-1510714.2200118266</v>
      </c>
      <c r="L1683" s="444">
        <f t="shared" ca="1" si="114"/>
        <v>-364082127.02285022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-364082127.02285022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-1517008.8625952092</v>
      </c>
      <c r="L1684" s="444">
        <f t="shared" ca="1" si="114"/>
        <v>-365599135.88544542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-365599135.88544542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-1523329.7328560227</v>
      </c>
      <c r="L1685" s="444">
        <f t="shared" ca="1" si="114"/>
        <v>-367122465.61830145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-367122465.61830145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-1529676.9400762559</v>
      </c>
      <c r="L1686" s="444">
        <f t="shared" ca="1" si="114"/>
        <v>-368652142.55837768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-368652142.55837768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-1536050.5939932403</v>
      </c>
      <c r="L1687" s="444">
        <f t="shared" ca="1" si="114"/>
        <v>-370188193.15237093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-370188193.15237093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-1542450.8048015456</v>
      </c>
      <c r="L1688" s="444">
        <f t="shared" ca="1" si="114"/>
        <v>-371730643.95717245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-371730643.95717245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-1548877.6831548852</v>
      </c>
      <c r="L1689" s="444">
        <f t="shared" ca="1" si="114"/>
        <v>-373279521.64032733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-373279521.64032733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-1555331.3401680305</v>
      </c>
      <c r="L1690" s="444">
        <f t="shared" ca="1" si="114"/>
        <v>-374834852.98049539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-374834852.98049539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-1561811.8874187309</v>
      </c>
      <c r="L1691" s="444">
        <f t="shared" ca="1" si="114"/>
        <v>-376396664.86791414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-376396664.86791414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-1568319.4369496421</v>
      </c>
      <c r="L1692" s="444">
        <f t="shared" ca="1" si="114"/>
        <v>-377964984.30486381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-377964984.30486381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-1574854.1012702659</v>
      </c>
      <c r="L1693" s="444">
        <f t="shared" ca="1" si="114"/>
        <v>-379539838.40613407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-379539838.40613407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-1581415.9933588919</v>
      </c>
      <c r="L1694" s="444">
        <f t="shared" ca="1" si="114"/>
        <v>-381121254.39949298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-381121254.39949298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-1588005.2266645541</v>
      </c>
      <c r="L1695" s="444">
        <f t="shared" ca="1" si="114"/>
        <v>-382709259.62615752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-382709259.62615752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-1594621.9151089897</v>
      </c>
      <c r="L1696" s="444">
        <f t="shared" ca="1" si="114"/>
        <v>-384303881.5412665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-384303881.5412665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-1601266.1730886104</v>
      </c>
      <c r="L1697" s="444">
        <f t="shared" ca="1" si="114"/>
        <v>-385905147.71435511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-385905147.71435511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-1607938.1154764795</v>
      </c>
      <c r="L1698" s="444">
        <f t="shared" ca="1" si="114"/>
        <v>-387513085.8298316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-387513085.8298316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-1614637.8576242984</v>
      </c>
      <c r="L1699" s="444">
        <f t="shared" ca="1" si="114"/>
        <v>-389127723.68745589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-389127723.68745589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-1621365.5153643996</v>
      </c>
      <c r="L1700" s="444">
        <f t="shared" ca="1" si="114"/>
        <v>-390749089.2028203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-390749089.2028203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-1628121.2050117513</v>
      </c>
      <c r="L1701" s="444">
        <f t="shared" ca="1" si="114"/>
        <v>-392377210.40783203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-392377210.40783203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-1634905.0433659668</v>
      </c>
      <c r="L1702" s="444">
        <f t="shared" ca="1" si="114"/>
        <v>-394012115.45119798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-394012115.45119798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-1641717.147713325</v>
      </c>
      <c r="L1703" s="444">
        <f t="shared" ca="1" si="114"/>
        <v>-395653832.59891129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-395653832.59891129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-1648557.635828797</v>
      </c>
      <c r="L1704" s="444">
        <f t="shared" ca="1" si="114"/>
        <v>-397302390.23474008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-397302390.23474008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-1655426.6259780836</v>
      </c>
      <c r="L1705" s="444">
        <f t="shared" ca="1" si="114"/>
        <v>-398957816.86071819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-398957816.86071819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-1662324.2369196592</v>
      </c>
      <c r="L1706" s="444">
        <f t="shared" ca="1" si="114"/>
        <v>-400620141.09763783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-400620141.09763783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-1669250.5879068242</v>
      </c>
      <c r="L1707" s="444">
        <f t="shared" ca="1" si="114"/>
        <v>-402289391.68554467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-402289391.68554467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-1676205.7986897693</v>
      </c>
      <c r="L1708" s="444">
        <f t="shared" ca="1" si="114"/>
        <v>-403965597.48423445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-403965597.48423445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-1683189.9895176436</v>
      </c>
      <c r="L1709" s="444">
        <f t="shared" ca="1" si="114"/>
        <v>-405648787.47375208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-405648787.47375208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-1690203.2811406336</v>
      </c>
      <c r="L1710" s="444">
        <f t="shared" ca="1" si="114"/>
        <v>-407338990.75489271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-407338990.75489271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-1697245.794812053</v>
      </c>
      <c r="L1711" s="444">
        <f t="shared" ca="1" si="114"/>
        <v>-409036236.54970473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-409036236.54970473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-1704317.6522904364</v>
      </c>
      <c r="L1712" s="444">
        <f t="shared" ca="1" si="114"/>
        <v>-410740554.20199519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-410740554.20199519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-1711418.9758416465</v>
      </c>
      <c r="L1713" s="444">
        <f t="shared" ca="1" si="114"/>
        <v>-412451973.17783684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-412451973.17783684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-1718549.8882409867</v>
      </c>
      <c r="L1714" s="444">
        <f t="shared" ca="1" si="114"/>
        <v>-414170523.06607783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-414170523.06607783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-1725710.5127753243</v>
      </c>
      <c r="L1715" s="444">
        <f t="shared" ca="1" si="114"/>
        <v>-415896233.57885313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-415896233.57885313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-1732900.9732452214</v>
      </c>
      <c r="L1716" s="444">
        <f t="shared" ca="1" si="114"/>
        <v>-417629134.55209833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-417629134.55209833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-1740121.3939670764</v>
      </c>
      <c r="L1717" s="444">
        <f t="shared" ca="1" si="114"/>
        <v>-419369255.94606543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-419369255.94606543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-1747371.8997752725</v>
      </c>
      <c r="L1718" s="444">
        <f t="shared" ca="1" si="114"/>
        <v>-421116627.84584069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-421116627.84584069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-1754652.6160243365</v>
      </c>
      <c r="L1719" s="444">
        <f t="shared" ca="1" si="114"/>
        <v>-422871280.46186501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-422871280.46186501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-1761963.6685911044</v>
      </c>
      <c r="L1720" s="444">
        <f t="shared" ca="1" si="114"/>
        <v>-424633244.13045609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-424633244.13045609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-1769305.1838769002</v>
      </c>
      <c r="L1721" s="444">
        <f t="shared" ca="1" si="114"/>
        <v>-426402549.31433296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-426402549.31433296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-1776677.2888097207</v>
      </c>
      <c r="L1722" s="444">
        <f t="shared" ca="1" si="114"/>
        <v>-428179226.60314268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-428179226.60314268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-1784080.1108464277</v>
      </c>
      <c r="L1723" s="444">
        <f t="shared" ca="1" si="114"/>
        <v>-429963306.71398908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-429963306.71398908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-1791513.7779749546</v>
      </c>
      <c r="L1724" s="444">
        <f t="shared" ca="1" si="114"/>
        <v>-431754820.49196404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-431754820.49196404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-1798978.4187165168</v>
      </c>
      <c r="L1725" s="444">
        <f t="shared" ca="1" si="114"/>
        <v>-433553798.91068053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-433553798.91068053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-1806474.1621278354</v>
      </c>
      <c r="L1726" s="444">
        <f t="shared" ca="1" si="114"/>
        <v>-435360273.07280838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-435360273.07280838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-1814001.137803368</v>
      </c>
      <c r="L1727" s="444">
        <f t="shared" ca="1" si="114"/>
        <v>-437174274.21061176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-437174274.21061176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-1821559.4758775493</v>
      </c>
      <c r="L1728" s="444">
        <f t="shared" ca="1" si="114"/>
        <v>-438995833.68648928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-438995833.68648928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-1829149.3070270389</v>
      </c>
      <c r="L1729" s="444">
        <f t="shared" ca="1" si="114"/>
        <v>-440824982.99351633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-440824982.99351633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-1836770.7624729846</v>
      </c>
      <c r="L1730" s="444">
        <f t="shared" ca="1" si="114"/>
        <v>-442661753.75598931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-442661753.75598931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-1844423.973983289</v>
      </c>
      <c r="L1731" s="444">
        <f t="shared" ca="1" si="114"/>
        <v>-444506177.7299726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-444506177.7299726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-1852109.0738748854</v>
      </c>
      <c r="L1732" s="444">
        <f t="shared" ca="1" si="114"/>
        <v>-446358286.80384749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-446358286.80384749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-1859826.1950160312</v>
      </c>
      <c r="L1733" s="444">
        <f t="shared" ca="1" si="114"/>
        <v>-448218112.99886352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-448218112.99886352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-1867575.4708285979</v>
      </c>
      <c r="L1734" s="444">
        <f t="shared" ca="1" si="114"/>
        <v>-450085688.46969211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-450085688.46969211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-1875357.0352903835</v>
      </c>
      <c r="L1735" s="444">
        <f t="shared" ca="1" si="114"/>
        <v>-451961045.50498247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-451961045.50498247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-1883171.022937427</v>
      </c>
      <c r="L1736" s="444">
        <f t="shared" ca="1" si="114"/>
        <v>-453844216.52791989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-453844216.52791989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-1891017.5688663328</v>
      </c>
      <c r="L1737" s="444">
        <f t="shared" ca="1" si="114"/>
        <v>-455735234.0967862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-455735234.0967862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-1898896.8087366093</v>
      </c>
      <c r="L1738" s="444">
        <f t="shared" ca="1" si="114"/>
        <v>-457634130.90552282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-457634130.90552282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-1906808.878773012</v>
      </c>
      <c r="L1739" s="444">
        <f t="shared" ca="1" si="114"/>
        <v>-459540939.78429586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-459540939.78429586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-1914753.9157678995</v>
      </c>
      <c r="L1740" s="444">
        <f t="shared" ca="1" si="114"/>
        <v>-461455693.70006377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-461455693.70006377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-1922732.0570835993</v>
      </c>
      <c r="L1741" s="444">
        <f t="shared" ca="1" si="114"/>
        <v>-463378425.75714737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-463378425.75714737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-1930743.4406547805</v>
      </c>
      <c r="L1742" s="444">
        <f t="shared" ca="1" si="114"/>
        <v>-465309169.19780213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-465309169.19780213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-1938788.2049908424</v>
      </c>
      <c r="L1743" s="444">
        <f t="shared" ca="1" si="114"/>
        <v>-467247957.40279299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-467247957.40279299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-1946866.4891783041</v>
      </c>
      <c r="L1744" s="444">
        <f t="shared" ca="1" si="114"/>
        <v>-469194823.89197129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-469194823.89197129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-1954978.4328832135</v>
      </c>
      <c r="L1745" s="444">
        <f t="shared" ca="1" si="114"/>
        <v>-471149802.32485449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-471149802.32485449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-1963124.1763535603</v>
      </c>
      <c r="L1746" s="444">
        <f t="shared" ca="1" si="114"/>
        <v>-473112926.50120807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-473112926.50120807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-1971303.8604217002</v>
      </c>
      <c r="L1747" s="444">
        <f t="shared" ca="1" si="114"/>
        <v>-475084230.36162978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-475084230.36162978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-1979517.6265067908</v>
      </c>
      <c r="L1748" s="444">
        <f t="shared" ca="1" si="114"/>
        <v>-477063747.98813659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-477063747.98813659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-1987765.6166172361</v>
      </c>
      <c r="L1749" s="444">
        <f t="shared" ca="1" si="114"/>
        <v>-479051513.60475385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-479051513.60475385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-1996047.973353141</v>
      </c>
      <c r="L1750" s="444">
        <f t="shared" ca="1" si="114"/>
        <v>-481047561.578107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-481047561.578107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-2004364.8399087791</v>
      </c>
      <c r="L1751" s="444">
        <f t="shared" ca="1" si="114"/>
        <v>-483051926.41801578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-483051926.41801578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-2012716.3600750659</v>
      </c>
      <c r="L1752" s="444">
        <f t="shared" ca="1" si="114"/>
        <v>-485064642.77809083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-485064642.77809083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-2021102.6782420452</v>
      </c>
      <c r="L1753" s="444">
        <f t="shared" ca="1" si="114"/>
        <v>-487085745.45633286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-487085745.45633286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-2029523.9394013872</v>
      </c>
      <c r="L1754" s="444">
        <f t="shared" ca="1" si="114"/>
        <v>-489115269.39573425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-489115269.39573425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-2037980.2891488927</v>
      </c>
      <c r="L1755" s="444">
        <f t="shared" ca="1" si="114"/>
        <v>-491153249.68488312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-491153249.68488312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-2046471.8736870131</v>
      </c>
      <c r="L1756" s="444">
        <f t="shared" ca="1" si="114"/>
        <v>-493199721.55857015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-493199721.55857015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-2054998.8398273753</v>
      </c>
      <c r="L1757" s="444">
        <f t="shared" ca="1" si="114"/>
        <v>-495254720.39839751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-495254720.39839751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-2063561.3349933226</v>
      </c>
      <c r="L1758" s="444">
        <f t="shared" ca="1" si="114"/>
        <v>-497318281.73339081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-497318281.73339081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-2072159.507222462</v>
      </c>
      <c r="L1759" s="444">
        <f t="shared" ca="1" si="114"/>
        <v>-499390441.24061328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-499390441.24061328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-2080793.5051692219</v>
      </c>
      <c r="L1760" s="444">
        <f t="shared" ca="1" si="114"/>
        <v>-501471234.74578249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-501471234.74578249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-2089463.478107427</v>
      </c>
      <c r="L1761" s="444">
        <f t="shared" ca="1" si="114"/>
        <v>-503560698.22388995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-503560698.22388995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-2098169.5759328748</v>
      </c>
      <c r="L1762" s="444">
        <f t="shared" ca="1" si="114"/>
        <v>-505658867.79982281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-505658867.79982281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-2106911.9491659282</v>
      </c>
      <c r="L1763" s="444">
        <f t="shared" ca="1" si="114"/>
        <v>-507765779.74898875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-507765779.74898875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-2115690.7489541196</v>
      </c>
      <c r="L1764" s="444">
        <f t="shared" ca="1" si="114"/>
        <v>-509881470.49794286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-509881470.49794286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-2124506.1270747618</v>
      </c>
      <c r="L1765" s="444">
        <f t="shared" ca="1" si="114"/>
        <v>-512005976.62501764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-512005976.62501764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-2133358.2359375735</v>
      </c>
      <c r="L1766" s="444">
        <f t="shared" ca="1" si="114"/>
        <v>-514139334.86095524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-514139334.86095524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-2142247.2285873136</v>
      </c>
      <c r="L1767" s="444">
        <f t="shared" ca="1" si="114"/>
        <v>-516281582.08954257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-516281582.08954257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-2151173.2587064272</v>
      </c>
      <c r="L1768" s="444">
        <f t="shared" ca="1" si="114"/>
        <v>-518432755.34824902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-518432755.34824902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-2160136.4806177043</v>
      </c>
      <c r="L1769" s="444">
        <f t="shared" ca="1" si="114"/>
        <v>-520592891.82886672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-520592891.82886672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-2169137.0492869448</v>
      </c>
      <c r="L1770" s="444">
        <f t="shared" ca="1" si="114"/>
        <v>-522762028.87815368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-522762028.87815368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-2178175.1203256398</v>
      </c>
      <c r="L1771" s="444">
        <f t="shared" ca="1" si="114"/>
        <v>-524940203.99847931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-524940203.99847931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-2187250.8499936638</v>
      </c>
      <c r="L1772" s="444">
        <f t="shared" ca="1" si="114"/>
        <v>-527127454.84847295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-527127454.84847295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-2196364.3952019708</v>
      </c>
      <c r="L1773" s="444">
        <f t="shared" ca="1" si="114"/>
        <v>-529323819.24367493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-529323819.24367493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-2205515.9135153121</v>
      </c>
      <c r="L1774" s="444">
        <f t="shared" ca="1" si="114"/>
        <v>-531529335.15719026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-531529335.15719026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-2214705.5631549596</v>
      </c>
      <c r="L1775" s="444">
        <f t="shared" ca="1" si="114"/>
        <v>-533744040.7203452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-533744040.7203452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-2223933.5030014385</v>
      </c>
      <c r="L1776" s="444">
        <f t="shared" ca="1" si="114"/>
        <v>-535967974.22334665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-535967974.22334665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-2233199.8925972776</v>
      </c>
      <c r="L1777" s="444">
        <f t="shared" ca="1" si="114"/>
        <v>-538201174.11594391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-538201174.11594391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-2242504.8921497664</v>
      </c>
      <c r="L1778" s="444">
        <f t="shared" ca="1" si="114"/>
        <v>-540443679.00809371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-540443679.00809371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-2251848.6625337237</v>
      </c>
      <c r="L1779" s="444">
        <f t="shared" ca="1" si="114"/>
        <v>-542695527.67062747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-542695527.67062747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-2261231.3652942809</v>
      </c>
      <c r="L1780" s="444">
        <f t="shared" ca="1" si="114"/>
        <v>-544956759.03592181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-544956759.03592181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-2270653.1626496743</v>
      </c>
      <c r="L1781" s="444">
        <f t="shared" ca="1" si="114"/>
        <v>-547227412.19857144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-547227412.19857144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-2280114.2174940477</v>
      </c>
      <c r="L1782" s="444">
        <f t="shared" ca="1" si="114"/>
        <v>-549507526.41606545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-549507526.41606545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-2289614.6934002726</v>
      </c>
      <c r="L1783" s="444">
        <f t="shared" ca="1" si="114"/>
        <v>-551797141.10946572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-551797141.10946572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-2299154.7546227737</v>
      </c>
      <c r="L1784" s="444">
        <f t="shared" ca="1" si="114"/>
        <v>-554096295.86408854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-554096295.86408854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-2308734.5661003687</v>
      </c>
      <c r="L1785" s="444">
        <f t="shared" ca="1" si="114"/>
        <v>-556405030.43018889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-556405030.43018889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-2318354.2934591202</v>
      </c>
      <c r="L1786" s="444">
        <f t="shared" ca="1" si="114"/>
        <v>-558723384.72364807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-558723384.72364807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-2328014.1030152002</v>
      </c>
      <c r="L1787" s="444">
        <f t="shared" ca="1" si="114"/>
        <v>-561051398.82666326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-561051398.82666326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-2337714.1617777636</v>
      </c>
      <c r="L1788" s="444">
        <f t="shared" ca="1" si="114"/>
        <v>-563389112.98844099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-563389112.98844099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-2347454.6374518373</v>
      </c>
      <c r="L1789" s="444">
        <f t="shared" ca="1" si="114"/>
        <v>-565736567.62589288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-565736567.62589288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-2357235.6984412204</v>
      </c>
      <c r="L1790" s="444">
        <f t="shared" ca="1" si="114"/>
        <v>-568093803.32433414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-568093803.32433414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-2367057.5138513921</v>
      </c>
      <c r="L1791" s="444">
        <f t="shared" ca="1" si="114"/>
        <v>-570460860.83818555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-570460860.83818555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-2376920.2534924396</v>
      </c>
      <c r="L1792" s="444">
        <f t="shared" ca="1" si="114"/>
        <v>-572837781.09167802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-572837781.09167802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-2386824.0878819916</v>
      </c>
      <c r="L1793" s="444">
        <f t="shared" ref="L1793:L2047" ca="1" si="119">I1793-J1793+K1793</f>
        <v>-575224605.17956007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-575224605.17956007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-2396769.1882481668</v>
      </c>
      <c r="L1794" s="444">
        <f t="shared" ca="1" si="119"/>
        <v>-577621374.36780822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-577621374.36780822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-2406755.7265325342</v>
      </c>
      <c r="L1795" s="444">
        <f t="shared" ca="1" si="119"/>
        <v>-580028130.0943408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-580028130.0943408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-2416783.8753930866</v>
      </c>
      <c r="L1796" s="444">
        <f t="shared" ca="1" si="119"/>
        <v>-582444913.96973383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-582444913.96973383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-2426853.8082072241</v>
      </c>
      <c r="L1797" s="444">
        <f t="shared" ca="1" si="119"/>
        <v>-584871767.77794111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-584871767.77794111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-2436965.6990747545</v>
      </c>
      <c r="L1798" s="444">
        <f t="shared" ca="1" si="119"/>
        <v>-587308733.47701585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-587308733.47701585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-2447119.7228208994</v>
      </c>
      <c r="L1799" s="444">
        <f t="shared" ca="1" si="119"/>
        <v>-589755853.19983673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-589755853.19983673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-2457316.0549993198</v>
      </c>
      <c r="L1800" s="444">
        <f t="shared" ca="1" si="119"/>
        <v>-592213169.25483608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-592213169.25483608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-2467554.8718951503</v>
      </c>
      <c r="L1801" s="444">
        <f t="shared" ca="1" si="119"/>
        <v>-594680724.12673128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-594680724.12673128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-2477836.350528047</v>
      </c>
      <c r="L1802" s="444">
        <f t="shared" ca="1" si="119"/>
        <v>-597158560.47725928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-597158560.47725928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-2488160.668655247</v>
      </c>
      <c r="L1803" s="444">
        <f t="shared" ca="1" si="119"/>
        <v>-599646721.14591455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-599646721.14591455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-2498528.004774644</v>
      </c>
      <c r="L1804" s="444">
        <f t="shared" ca="1" si="119"/>
        <v>-602145249.15068924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-602145249.15068924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-2508938.5381278717</v>
      </c>
      <c r="L1805" s="444">
        <f t="shared" ca="1" si="119"/>
        <v>-604654187.68881714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-604654187.68881714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-2519392.4487034045</v>
      </c>
      <c r="L1806" s="444">
        <f t="shared" ca="1" si="119"/>
        <v>-607173580.13752055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-607173580.13752055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-2529889.9172396688</v>
      </c>
      <c r="L1807" s="444">
        <f t="shared" ca="1" si="119"/>
        <v>-609703470.05476022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-609703470.05476022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-2540431.1252281675</v>
      </c>
      <c r="L1808" s="444">
        <f t="shared" ca="1" si="119"/>
        <v>-612243901.17998838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-612243901.17998838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-2551016.2549166181</v>
      </c>
      <c r="L1809" s="444">
        <f t="shared" ca="1" si="119"/>
        <v>-614794917.43490505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-614794917.43490505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-2561645.4893121044</v>
      </c>
      <c r="L1810" s="444">
        <f t="shared" ca="1" si="119"/>
        <v>-617356562.9242171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-617356562.9242171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-2572319.0121842381</v>
      </c>
      <c r="L1811" s="444">
        <f t="shared" ca="1" si="119"/>
        <v>-619928881.93640137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-619928881.93640137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-2583037.008068339</v>
      </c>
      <c r="L1812" s="444">
        <f t="shared" ca="1" si="119"/>
        <v>-622511918.94446969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-622511918.94446969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-2593799.6622686237</v>
      </c>
      <c r="L1813" s="444">
        <f t="shared" ca="1" si="119"/>
        <v>-625105718.60673833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-625105718.60673833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-2604607.1608614097</v>
      </c>
      <c r="L1814" s="444">
        <f t="shared" ca="1" si="119"/>
        <v>-627710325.7675997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-627710325.7675997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-2615459.6906983322</v>
      </c>
      <c r="L1815" s="444">
        <f t="shared" ca="1" si="119"/>
        <v>-630325785.45829809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-630325785.45829809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-2626357.4394095754</v>
      </c>
      <c r="L1816" s="444">
        <f t="shared" ca="1" si="119"/>
        <v>-632952142.8977077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-632952142.8977077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-2637300.5954071153</v>
      </c>
      <c r="L1817" s="444">
        <f t="shared" ca="1" si="119"/>
        <v>-635589443.49311483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-635589443.49311483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-2648289.3478879784</v>
      </c>
      <c r="L1818" s="444">
        <f t="shared" ca="1" si="119"/>
        <v>-638237732.84100282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-638237732.84100282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-2659323.8868375118</v>
      </c>
      <c r="L1819" s="444">
        <f t="shared" ca="1" si="119"/>
        <v>-640897056.7278403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-640897056.7278403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-2670404.4030326679</v>
      </c>
      <c r="L1820" s="444">
        <f t="shared" ca="1" si="119"/>
        <v>-643567461.13087296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-643567461.13087296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-2681531.0880453042</v>
      </c>
      <c r="L1821" s="444">
        <f t="shared" ca="1" si="119"/>
        <v>-646248992.21891832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-646248992.21891832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-2692704.134245493</v>
      </c>
      <c r="L1822" s="444">
        <f t="shared" ca="1" si="119"/>
        <v>-648941696.35316384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-648941696.35316384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-2703923.7348048491</v>
      </c>
      <c r="L1823" s="444">
        <f t="shared" ca="1" si="119"/>
        <v>-651645620.08796871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-651645620.08796871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-2715190.0836998695</v>
      </c>
      <c r="L1824" s="444">
        <f t="shared" ca="1" si="119"/>
        <v>-654360810.17166853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-654360810.17166853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-2726503.3757152855</v>
      </c>
      <c r="L1825" s="444">
        <f t="shared" ca="1" si="119"/>
        <v>-657087313.54738379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-657087313.54738379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-2737863.8064474324</v>
      </c>
      <c r="L1826" s="444">
        <f t="shared" ca="1" si="119"/>
        <v>-659825177.35383117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-659825177.35383117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-2749271.57230763</v>
      </c>
      <c r="L1827" s="444">
        <f t="shared" ca="1" si="119"/>
        <v>-662574448.92613876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-662574448.92613876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-2760726.870525578</v>
      </c>
      <c r="L1828" s="444">
        <f t="shared" ca="1" si="119"/>
        <v>-665335175.79666436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-665335175.79666436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-2772229.8991527683</v>
      </c>
      <c r="L1829" s="444">
        <f t="shared" ca="1" si="119"/>
        <v>-668107405.69581711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-668107405.69581711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-2783780.8570659044</v>
      </c>
      <c r="L1830" s="444">
        <f t="shared" ca="1" si="119"/>
        <v>-670891186.55288303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-670891186.55288303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-2795379.9439703459</v>
      </c>
      <c r="L1831" s="444">
        <f t="shared" ca="1" si="119"/>
        <v>-673686566.49685335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-673686566.49685335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-2807027.3604035554</v>
      </c>
      <c r="L1832" s="444">
        <f t="shared" ca="1" si="119"/>
        <v>-676493593.85725689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-676493593.85725689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-2818723.3077385705</v>
      </c>
      <c r="L1833" s="444">
        <f t="shared" ca="1" si="119"/>
        <v>-679312317.16499543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-679312317.16499543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-2830467.9881874807</v>
      </c>
      <c r="L1834" s="444">
        <f t="shared" ca="1" si="119"/>
        <v>-682142785.15318286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-682142785.15318286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-2842261.6048049284</v>
      </c>
      <c r="L1835" s="444">
        <f t="shared" ca="1" si="119"/>
        <v>-684985046.75798774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-684985046.75798774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-2854104.3614916154</v>
      </c>
      <c r="L1836" s="444">
        <f t="shared" ca="1" si="119"/>
        <v>-687839151.1194793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-687839151.1194793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-2865996.4629978305</v>
      </c>
      <c r="L1837" s="444">
        <f t="shared" ca="1" si="119"/>
        <v>-690705147.58247709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-690705147.58247709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-2877938.1149269878</v>
      </c>
      <c r="L1838" s="444">
        <f t="shared" ca="1" si="119"/>
        <v>-693583085.69740403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-693583085.69740403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-2889929.5237391833</v>
      </c>
      <c r="L1839" s="444">
        <f t="shared" ca="1" si="119"/>
        <v>-696473015.22114325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-696473015.22114325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-2901970.8967547636</v>
      </c>
      <c r="L1840" s="444">
        <f t="shared" ca="1" si="119"/>
        <v>-699374986.11789799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-699374986.11789799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-2914062.4421579083</v>
      </c>
      <c r="L1841" s="444">
        <f t="shared" ca="1" si="119"/>
        <v>-702289048.56005585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-702289048.56005585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-2926204.3690002328</v>
      </c>
      <c r="L1842" s="444">
        <f t="shared" ca="1" si="119"/>
        <v>-705215252.92905605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-705215252.92905605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-2938396.8872044003</v>
      </c>
      <c r="L1843" s="444">
        <f t="shared" ca="1" si="119"/>
        <v>-708153649.81626046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-708153649.81626046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-2950640.2075677519</v>
      </c>
      <c r="L1844" s="444">
        <f t="shared" ca="1" si="119"/>
        <v>-711104290.02382827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-711104290.02382827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-2962934.5417659511</v>
      </c>
      <c r="L1845" s="444">
        <f t="shared" ca="1" si="119"/>
        <v>-714067224.5655942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-714067224.5655942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-2975280.1023566425</v>
      </c>
      <c r="L1846" s="444">
        <f t="shared" ca="1" si="119"/>
        <v>-717042504.66795087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-717042504.66795087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-2987677.1027831286</v>
      </c>
      <c r="L1847" s="444">
        <f t="shared" ca="1" si="119"/>
        <v>-720030181.77073395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-720030181.77073395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-3000125.757378058</v>
      </c>
      <c r="L1848" s="444">
        <f t="shared" ca="1" si="119"/>
        <v>-723030307.52811205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-723030307.52811205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-3012626.2813671334</v>
      </c>
      <c r="L1849" s="444">
        <f t="shared" ca="1" si="119"/>
        <v>-726042933.80947924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-726042933.80947924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-3025178.8908728301</v>
      </c>
      <c r="L1850" s="444">
        <f t="shared" ca="1" si="119"/>
        <v>-729068112.70035207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-729068112.70035207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-3037783.8029181338</v>
      </c>
      <c r="L1851" s="444">
        <f t="shared" ca="1" si="119"/>
        <v>-732105896.50327015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-732105896.50327015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-3050441.2354302923</v>
      </c>
      <c r="L1852" s="444">
        <f t="shared" ca="1" si="119"/>
        <v>-735156337.73870039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-735156337.73870039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-3063151.407244585</v>
      </c>
      <c r="L1853" s="444">
        <f t="shared" ca="1" si="119"/>
        <v>-738219489.14594495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-738219489.14594495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-3075914.5381081039</v>
      </c>
      <c r="L1854" s="444">
        <f t="shared" ca="1" si="119"/>
        <v>-741295403.68405306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-741295403.68405306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-3088730.8486835542</v>
      </c>
      <c r="L1855" s="444">
        <f t="shared" ca="1" si="119"/>
        <v>-744384134.53273666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-744384134.53273666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-3101600.5605530692</v>
      </c>
      <c r="L1856" s="444">
        <f t="shared" ca="1" si="119"/>
        <v>-747485735.09328973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-747485735.09328973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-3114523.8962220405</v>
      </c>
      <c r="L1857" s="444">
        <f t="shared" ca="1" si="119"/>
        <v>-750600258.98951173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-750600258.98951173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-3127501.0791229657</v>
      </c>
      <c r="L1858" s="444">
        <f t="shared" ca="1" si="119"/>
        <v>-753727760.06863475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-753727760.06863475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-3140532.3336193115</v>
      </c>
      <c r="L1859" s="444">
        <f t="shared" ca="1" si="119"/>
        <v>-756868292.4022541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-756868292.4022541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-3153617.8850093922</v>
      </c>
      <c r="L1860" s="444">
        <f t="shared" ca="1" si="119"/>
        <v>-760021910.28726351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-760021910.28726351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-3166757.9595302646</v>
      </c>
      <c r="L1861" s="444">
        <f t="shared" ca="1" si="119"/>
        <v>-763188668.24679375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-763188668.24679375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-3179952.7843616405</v>
      </c>
      <c r="L1862" s="444">
        <f t="shared" ca="1" si="119"/>
        <v>-766368621.03115535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-766368621.03115535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-3193202.5876298137</v>
      </c>
      <c r="L1863" s="444">
        <f t="shared" ca="1" si="119"/>
        <v>-769561823.61878514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-769561823.61878514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-3206507.5984116048</v>
      </c>
      <c r="L1864" s="444">
        <f t="shared" ca="1" si="119"/>
        <v>-772768331.2171967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-772768331.2171967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-3219868.0467383196</v>
      </c>
      <c r="L1865" s="444">
        <f t="shared" ca="1" si="119"/>
        <v>-775988199.26393497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-775988199.26393497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-3233284.1635997291</v>
      </c>
      <c r="L1866" s="444">
        <f t="shared" ca="1" si="119"/>
        <v>-779221483.4275347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-779221483.4275347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-3246756.1809480614</v>
      </c>
      <c r="L1867" s="444">
        <f t="shared" ca="1" si="119"/>
        <v>-782468239.60848272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-782468239.60848272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-3260284.3317020112</v>
      </c>
      <c r="L1868" s="444">
        <f t="shared" ca="1" si="119"/>
        <v>-785728523.94018471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-785728523.94018471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-3273868.8497507698</v>
      </c>
      <c r="L1869" s="444">
        <f t="shared" ca="1" si="119"/>
        <v>-789002392.78993547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-789002392.78993547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-3287509.9699580646</v>
      </c>
      <c r="L1870" s="444">
        <f t="shared" ca="1" si="119"/>
        <v>-792289902.75989354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-792289902.75989354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-3301207.9281662232</v>
      </c>
      <c r="L1871" s="444">
        <f t="shared" ca="1" si="119"/>
        <v>-795591110.68805981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-795591110.68805981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-3314962.9612002494</v>
      </c>
      <c r="L1872" s="444">
        <f t="shared" ca="1" si="119"/>
        <v>-798906073.64926004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-798906073.64926004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-3328775.3068719166</v>
      </c>
      <c r="L1873" s="444">
        <f t="shared" ca="1" si="119"/>
        <v>-802234848.95613194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-802234848.95613194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-3342645.2039838829</v>
      </c>
      <c r="L1874" s="444">
        <f t="shared" ca="1" si="119"/>
        <v>-805577494.16011584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-805577494.16011584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-3356572.8923338158</v>
      </c>
      <c r="L1875" s="444">
        <f t="shared" ca="1" si="119"/>
        <v>-808934067.0524497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-808934067.0524497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-3370558.6127185402</v>
      </c>
      <c r="L1876" s="444">
        <f t="shared" ca="1" si="119"/>
        <v>-812304625.66516829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-812304625.66516829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-3384602.606938201</v>
      </c>
      <c r="L1877" s="444">
        <f t="shared" ca="1" si="119"/>
        <v>-815689228.27210653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-815689228.27210653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-3398705.1178004439</v>
      </c>
      <c r="L1878" s="444">
        <f t="shared" ca="1" si="119"/>
        <v>-819087933.389907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-819087933.389907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-3412866.3891246123</v>
      </c>
      <c r="L1879" s="444">
        <f t="shared" ca="1" si="119"/>
        <v>-822500799.77903163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-822500799.77903163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-3427086.6657459652</v>
      </c>
      <c r="L1880" s="444">
        <f t="shared" ca="1" si="119"/>
        <v>-825927886.44477761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-825927886.44477761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-3441366.1935199066</v>
      </c>
      <c r="L1881" s="444">
        <f t="shared" ca="1" si="119"/>
        <v>-829369252.63829756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-829369252.63829756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-3455705.2193262395</v>
      </c>
      <c r="L1882" s="444">
        <f t="shared" ca="1" si="119"/>
        <v>-832824957.85762382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-832824957.85762382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-3470103.9910734324</v>
      </c>
      <c r="L1883" s="444">
        <f t="shared" ca="1" si="119"/>
        <v>-836295061.8486973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-836295061.8486973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-3484562.7577029052</v>
      </c>
      <c r="L1884" s="444">
        <f t="shared" ca="1" si="119"/>
        <v>-839779624.60640025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-839779624.60640025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-3499081.769193335</v>
      </c>
      <c r="L1885" s="444">
        <f t="shared" ca="1" si="119"/>
        <v>-843278706.37559354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-843278706.37559354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-3513661.2765649729</v>
      </c>
      <c r="L1886" s="444">
        <f t="shared" ca="1" si="119"/>
        <v>-846792367.6521585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-846792367.6521585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-3528301.5318839932</v>
      </c>
      <c r="L1887" s="444">
        <f t="shared" ca="1" si="119"/>
        <v>-850320669.18404245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-850320669.18404245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-3543002.7882668432</v>
      </c>
      <c r="L1888" s="444">
        <f t="shared" ca="1" si="119"/>
        <v>-853863671.97230935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-853863671.97230935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-3557765.2998846229</v>
      </c>
      <c r="L1889" s="444">
        <f t="shared" ca="1" si="119"/>
        <v>-857421437.27219403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-857421437.27219403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-3572589.3219674751</v>
      </c>
      <c r="L1890" s="444">
        <f t="shared" ca="1" si="119"/>
        <v>-860994026.59416151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-860994026.59416151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-3587475.1108090063</v>
      </c>
      <c r="L1891" s="444">
        <f t="shared" ca="1" si="119"/>
        <v>-864581501.70497048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-864581501.70497048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-3602422.9237707104</v>
      </c>
      <c r="L1892" s="444">
        <f t="shared" ca="1" si="119"/>
        <v>-868183924.62874115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-868183924.62874115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-3617433.0192864216</v>
      </c>
      <c r="L1893" s="444">
        <f t="shared" ca="1" si="119"/>
        <v>-871801357.64802754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-871801357.64802754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-3632505.6568667814</v>
      </c>
      <c r="L1894" s="444">
        <f t="shared" ca="1" si="119"/>
        <v>-875433863.30489433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-875433863.30489433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-3647641.0971037261</v>
      </c>
      <c r="L1895" s="444">
        <f t="shared" ca="1" si="119"/>
        <v>-879081504.40199804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-879081504.40199804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-3662839.6016749917</v>
      </c>
      <c r="L1896" s="444">
        <f t="shared" ca="1" si="119"/>
        <v>-882744344.00367308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-882744344.00367308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-3678101.4333486375</v>
      </c>
      <c r="L1897" s="444">
        <f t="shared" ca="1" si="119"/>
        <v>-886422445.43702173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-886422445.43702173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-3693426.8559875903</v>
      </c>
      <c r="L1898" s="444">
        <f t="shared" ca="1" si="119"/>
        <v>-890115872.29300928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-890115872.29300928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-3708816.1345542055</v>
      </c>
      <c r="L1899" s="444">
        <f t="shared" ca="1" si="119"/>
        <v>-893824688.42756343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-893824688.42756343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-3724269.5351148471</v>
      </c>
      <c r="L1900" s="444">
        <f t="shared" ca="1" si="119"/>
        <v>-897548957.96267831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-897548957.96267831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-3739787.3248444935</v>
      </c>
      <c r="L1901" s="444">
        <f t="shared" ca="1" si="119"/>
        <v>-901288745.28752279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-901288745.28752279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-3755369.7720313454</v>
      </c>
      <c r="L1902" s="444">
        <f t="shared" ca="1" si="119"/>
        <v>-905044115.0595541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-905044115.0595541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-3771017.1460814755</v>
      </c>
      <c r="L1903" s="444">
        <f t="shared" ca="1" si="119"/>
        <v>-908815132.20563555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-908815132.20563555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-3786729.7175234808</v>
      </c>
      <c r="L1904" s="444">
        <f t="shared" ca="1" si="119"/>
        <v>-912601861.923159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-912601861.923159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-3802507.7580131623</v>
      </c>
      <c r="L1905" s="444">
        <f t="shared" ca="1" si="119"/>
        <v>-916404369.68117213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-916404369.68117213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-3818351.5403382177</v>
      </c>
      <c r="L1906" s="444">
        <f t="shared" ca="1" si="119"/>
        <v>-920222721.22151029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-920222721.22151029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-3834261.3384229601</v>
      </c>
      <c r="L1907" s="444">
        <f t="shared" ca="1" si="119"/>
        <v>-924056982.5599333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-924056982.5599333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-3850237.4273330555</v>
      </c>
      <c r="L1908" s="444">
        <f t="shared" ca="1" si="119"/>
        <v>-927907219.9872663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-927907219.9872663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-3866280.083280276</v>
      </c>
      <c r="L1909" s="444">
        <f t="shared" ca="1" si="119"/>
        <v>-931773500.07054663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-931773500.07054663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-3882389.5836272775</v>
      </c>
      <c r="L1910" s="444">
        <f t="shared" ca="1" si="119"/>
        <v>-935655889.65417385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-935655889.65417385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-3898566.2068923917</v>
      </c>
      <c r="L1911" s="444">
        <f t="shared" ca="1" si="119"/>
        <v>-939554455.86106622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-939554455.86106622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-3914810.2327544424</v>
      </c>
      <c r="L1912" s="444">
        <f t="shared" ca="1" si="119"/>
        <v>-943469266.09382069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-943469266.09382069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-3931121.9420575863</v>
      </c>
      <c r="L1913" s="444">
        <f t="shared" ca="1" si="119"/>
        <v>-947400388.0358783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-947400388.0358783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-3947501.6168161593</v>
      </c>
      <c r="L1914" s="444">
        <f t="shared" ca="1" si="119"/>
        <v>-951347889.65269446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-951347889.65269446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-3963949.5402195603</v>
      </c>
      <c r="L1915" s="444">
        <f t="shared" ca="1" si="119"/>
        <v>-955311839.19291401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-955311839.19291401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-3980465.9966371418</v>
      </c>
      <c r="L1916" s="444">
        <f t="shared" ca="1" si="119"/>
        <v>-959292305.18955112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-959292305.18955112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-3997051.2716231295</v>
      </c>
      <c r="L1917" s="444">
        <f t="shared" ca="1" si="119"/>
        <v>-963289356.46117425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-963289356.46117425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-4013705.6519215591</v>
      </c>
      <c r="L1918" s="444">
        <f t="shared" ca="1" si="119"/>
        <v>-967303062.11309576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-967303062.11309576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-4030429.4254712327</v>
      </c>
      <c r="L1919" s="444">
        <f t="shared" ca="1" si="119"/>
        <v>-971333491.53856695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-971333491.53856695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-4047222.8814106956</v>
      </c>
      <c r="L1920" s="444">
        <f t="shared" ca="1" si="119"/>
        <v>-975380714.41997766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-975380714.41997766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-4064086.3100832403</v>
      </c>
      <c r="L1921" s="444">
        <f t="shared" ca="1" si="119"/>
        <v>-979444800.73006094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-979444800.73006094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-4081020.0030419207</v>
      </c>
      <c r="L1922" s="444">
        <f t="shared" ca="1" si="119"/>
        <v>-983525820.7331028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-983525820.7331028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-4098024.2530545956</v>
      </c>
      <c r="L1923" s="444">
        <f t="shared" ca="1" si="119"/>
        <v>-987623844.98615742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-987623844.98615742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-4115099.3541089892</v>
      </c>
      <c r="L1924" s="444">
        <f t="shared" ca="1" si="119"/>
        <v>-991738944.34026647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-991738944.34026647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-4132245.6014177767</v>
      </c>
      <c r="L1925" s="444">
        <f t="shared" ca="1" si="119"/>
        <v>-995871189.94168425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-995871189.94168425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-4149463.2914236845</v>
      </c>
      <c r="L1926" s="444">
        <f t="shared" ca="1" si="119"/>
        <v>-1000020653.2331079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-1000020653.2331079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-4166752.721804617</v>
      </c>
      <c r="L1927" s="444">
        <f t="shared" ca="1" si="119"/>
        <v>-1004187405.9549125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-1004187405.9549125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-4184114.1914788019</v>
      </c>
      <c r="L1928" s="444">
        <f t="shared" ca="1" si="119"/>
        <v>-1008371520.1463914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-1008371520.1463914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-4201548.0006099641</v>
      </c>
      <c r="L1929" s="444">
        <f t="shared" ca="1" si="119"/>
        <v>-1012573068.1470014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-1012573068.1470014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-4219054.4506125059</v>
      </c>
      <c r="L1930" s="444">
        <f t="shared" ca="1" si="119"/>
        <v>-1016792122.5976139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-1016792122.5976139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-4236633.8441567244</v>
      </c>
      <c r="L1931" s="444">
        <f t="shared" ca="1" si="119"/>
        <v>-1021028756.4417707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-1021028756.4417707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-4254286.485174045</v>
      </c>
      <c r="L1932" s="444">
        <f t="shared" ca="1" si="119"/>
        <v>-1025283042.9269447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-1025283042.9269447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-4272012.67886227</v>
      </c>
      <c r="L1933" s="444">
        <f t="shared" ca="1" si="119"/>
        <v>-1029555055.6058069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-1029555055.6058069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-4289812.7316908622</v>
      </c>
      <c r="L1934" s="444">
        <f t="shared" ca="1" si="119"/>
        <v>-1033844868.3374978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-1033844868.3374978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-4307686.9514062414</v>
      </c>
      <c r="L1935" s="444">
        <f t="shared" ca="1" si="119"/>
        <v>-1038152555.2889041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-1038152555.2889041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-4325635.6470371</v>
      </c>
      <c r="L1936" s="444">
        <f t="shared" ca="1" si="119"/>
        <v>-1042478190.9359412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-1042478190.9359412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-4343659.128899755</v>
      </c>
      <c r="L1937" s="444">
        <f t="shared" ca="1" si="119"/>
        <v>-1046821850.064841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-1046821850.064841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-4361757.708603505</v>
      </c>
      <c r="L1938" s="444">
        <f t="shared" ca="1" si="119"/>
        <v>-1051183607.7734445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-1051183607.7734445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-4379931.6990560191</v>
      </c>
      <c r="L1939" s="444">
        <f t="shared" ca="1" si="119"/>
        <v>-1055563539.4725006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-1055563539.4725006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-4398181.4144687522</v>
      </c>
      <c r="L1940" s="444">
        <f t="shared" ca="1" si="119"/>
        <v>-1059961720.8869693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-1059961720.8869693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-4416507.170362372</v>
      </c>
      <c r="L1941" s="444">
        <f t="shared" ca="1" si="119"/>
        <v>-1064378228.0573317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-1064378228.0573317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-4434909.2835722156</v>
      </c>
      <c r="L1942" s="444">
        <f t="shared" ca="1" si="119"/>
        <v>-1068813137.3409039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-1068813137.3409039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-4453388.0722537665</v>
      </c>
      <c r="L1943" s="444">
        <f t="shared" ca="1" si="119"/>
        <v>-1073266525.4131577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-1073266525.4131577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-4471943.8558881572</v>
      </c>
      <c r="L1944" s="444">
        <f t="shared" ca="1" si="119"/>
        <v>-1077738469.2690458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-1077738469.2690458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-4490576.9552876912</v>
      </c>
      <c r="L1945" s="444">
        <f t="shared" ca="1" si="119"/>
        <v>-1082229046.2243335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-1082229046.2243335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-4509287.6926013893</v>
      </c>
      <c r="L1946" s="444">
        <f t="shared" ca="1" si="119"/>
        <v>-1086738333.916935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-1086738333.916935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-4528076.391320562</v>
      </c>
      <c r="L1947" s="444">
        <f t="shared" ca="1" si="119"/>
        <v>-1091266410.3082554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-1091266410.3082554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-4546943.3762843972</v>
      </c>
      <c r="L1948" s="444">
        <f t="shared" ca="1" si="119"/>
        <v>-1095813353.6845398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-1095813353.6845398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-4565888.9736855822</v>
      </c>
      <c r="L1949" s="444">
        <f t="shared" ca="1" si="119"/>
        <v>-1100379242.6582253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-1100379242.6582253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-4584913.5110759391</v>
      </c>
      <c r="L1950" s="444">
        <f t="shared" ca="1" si="119"/>
        <v>-1104964156.1693013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-1104964156.1693013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-4604017.3173720883</v>
      </c>
      <c r="L1951" s="444">
        <f t="shared" ca="1" si="119"/>
        <v>-1109568173.4866734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-1109568173.4866734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-4623200.7228611391</v>
      </c>
      <c r="L1952" s="444">
        <f t="shared" ca="1" si="119"/>
        <v>-1114191374.2095344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-1114191374.2095344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-4642464.0592063935</v>
      </c>
      <c r="L1953" s="444">
        <f t="shared" ca="1" si="119"/>
        <v>-1118833838.2687409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-1118833838.2687409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-4661807.6594530866</v>
      </c>
      <c r="L1954" s="444">
        <f t="shared" ca="1" si="119"/>
        <v>-1123495645.928194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-1123495645.928194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-4681231.8580341414</v>
      </c>
      <c r="L1955" s="444">
        <f t="shared" ca="1" si="119"/>
        <v>-1128176877.7862282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-1128176877.7862282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-4700736.9907759503</v>
      </c>
      <c r="L1956" s="444">
        <f t="shared" ca="1" si="119"/>
        <v>-1132877614.7770042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-1132877614.7770042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-4720323.3949041842</v>
      </c>
      <c r="L1957" s="444">
        <f t="shared" ca="1" si="119"/>
        <v>-1137597938.1719084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-1137597938.1719084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-4739991.4090496181</v>
      </c>
      <c r="L1958" s="444">
        <f t="shared" ca="1" si="119"/>
        <v>-1142337929.5809579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-1142337929.5809579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-4759741.3732539909</v>
      </c>
      <c r="L1959" s="444">
        <f t="shared" ca="1" si="119"/>
        <v>-1147097670.954212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-1147097670.954212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-4779573.6289758831</v>
      </c>
      <c r="L1960" s="444">
        <f t="shared" ca="1" si="119"/>
        <v>-1151877244.5831878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-1151877244.5831878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-4799488.5190966157</v>
      </c>
      <c r="L1961" s="444">
        <f t="shared" ca="1" si="119"/>
        <v>-1156676733.1022844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-1156676733.1022844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-4819486.3879261855</v>
      </c>
      <c r="L1962" s="444">
        <f t="shared" ca="1" si="119"/>
        <v>-1161496219.4902105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-1161496219.4902105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-4839567.5812092107</v>
      </c>
      <c r="L1963" s="444">
        <f t="shared" ca="1" si="119"/>
        <v>-1166335787.0714197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-1166335787.0714197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-4859732.4461309155</v>
      </c>
      <c r="L1964" s="444">
        <f t="shared" ca="1" si="119"/>
        <v>-1171195519.5175507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-1171195519.5175507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-4879981.3313231282</v>
      </c>
      <c r="L1965" s="444">
        <f t="shared" ca="1" si="119"/>
        <v>-1176075500.8488739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-1176075500.8488739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-4900314.586870308</v>
      </c>
      <c r="L1966" s="444">
        <f t="shared" ca="1" si="119"/>
        <v>-1180975815.435744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-1180975815.435744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-4920732.5643156003</v>
      </c>
      <c r="L1967" s="444">
        <f t="shared" ca="1" si="119"/>
        <v>-1185896548.0000596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-1185896548.0000596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-4941235.6166669149</v>
      </c>
      <c r="L1968" s="444">
        <f t="shared" ca="1" si="119"/>
        <v>-1190837783.6167266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-1190837783.6167266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-4961824.0984030273</v>
      </c>
      <c r="L1969" s="444">
        <f t="shared" ca="1" si="119"/>
        <v>-1195799607.7151296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-1195799607.7151296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-4982498.3654797068</v>
      </c>
      <c r="L1970" s="444">
        <f t="shared" ca="1" si="119"/>
        <v>-1200782106.0806093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-1200782106.0806093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-5003258.7753358725</v>
      </c>
      <c r="L1971" s="444">
        <f t="shared" ca="1" si="119"/>
        <v>-1205785364.8559451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-1205785364.8559451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-5024105.686899771</v>
      </c>
      <c r="L1972" s="444">
        <f t="shared" ca="1" si="119"/>
        <v>-1210809470.5428448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-1210809470.5428448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-5045039.4605951868</v>
      </c>
      <c r="L1973" s="444">
        <f t="shared" ca="1" si="119"/>
        <v>-1215854510.0034399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-1215854510.0034399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-5066060.4583476661</v>
      </c>
      <c r="L1974" s="444">
        <f t="shared" ca="1" si="119"/>
        <v>-1220920570.4617875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-1220920570.4617875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-5087169.0435907813</v>
      </c>
      <c r="L1975" s="444">
        <f t="shared" ca="1" si="119"/>
        <v>-1226007739.5053782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-1226007739.5053782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-5108365.5812724093</v>
      </c>
      <c r="L1976" s="444">
        <f t="shared" ca="1" si="119"/>
        <v>-1231116105.0866506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-1231116105.0866506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-5129650.437861044</v>
      </c>
      <c r="L1977" s="444">
        <f t="shared" ca="1" si="119"/>
        <v>-1236245755.5245116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-1236245755.5245116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-5151023.9813521318</v>
      </c>
      <c r="L1978" s="444">
        <f t="shared" ca="1" si="119"/>
        <v>-1241396779.5058637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-1241396779.5058637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-5172486.5812744321</v>
      </c>
      <c r="L1979" s="444">
        <f t="shared" ca="1" si="119"/>
        <v>-1246569266.0871382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-1246569266.0871382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-5194038.6086964086</v>
      </c>
      <c r="L1980" s="444">
        <f t="shared" ca="1" si="119"/>
        <v>-1251763304.6958346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-1251763304.6958346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-5215680.4362326441</v>
      </c>
      <c r="L1981" s="444">
        <f t="shared" ca="1" si="119"/>
        <v>-1256978985.1320672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-1256978985.1320672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-5237412.4380502803</v>
      </c>
      <c r="L1982" s="444">
        <f t="shared" ca="1" si="119"/>
        <v>-1262216397.5701175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-1262216397.5701175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-5259234.9898754898</v>
      </c>
      <c r="L1983" s="444">
        <f t="shared" ca="1" si="119"/>
        <v>-1267475632.559993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-1267475632.559993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-5281148.4689999707</v>
      </c>
      <c r="L1984" s="444">
        <f t="shared" ca="1" si="119"/>
        <v>-1272756781.0289929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-1272756781.0289929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-5303153.2542874701</v>
      </c>
      <c r="L1985" s="444">
        <f t="shared" ca="1" si="119"/>
        <v>-1278059934.2832804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-1278059934.2832804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-5325249.7261803346</v>
      </c>
      <c r="L1986" s="444">
        <f t="shared" ca="1" si="119"/>
        <v>-1283385184.0094607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-1283385184.0094607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-5347438.2667060858</v>
      </c>
      <c r="L1987" s="444">
        <f t="shared" ca="1" si="119"/>
        <v>-1288732622.2761667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-1288732622.2761667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-5369719.2594840275</v>
      </c>
      <c r="L1988" s="444">
        <f t="shared" ca="1" si="119"/>
        <v>-1294102341.5356507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-1294102341.5356507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-5392093.0897318777</v>
      </c>
      <c r="L1989" s="444">
        <f t="shared" ca="1" si="119"/>
        <v>-1299494434.6253827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-1299494434.6253827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-5414560.144272428</v>
      </c>
      <c r="L1990" s="444">
        <f t="shared" ca="1" si="119"/>
        <v>-1304908994.769655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-1304908994.769655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-5437120.8115402292</v>
      </c>
      <c r="L1991" s="444">
        <f t="shared" ca="1" si="119"/>
        <v>-1310346115.5811951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-1310346115.5811951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-5459775.4815883134</v>
      </c>
      <c r="L1992" s="444">
        <f t="shared" ca="1" si="119"/>
        <v>-1315805891.0627835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-1315805891.0627835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-5482524.5460949307</v>
      </c>
      <c r="L1993" s="444">
        <f t="shared" ca="1" si="119"/>
        <v>-1321288415.6088784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-1321288415.6088784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-5505368.3983703265</v>
      </c>
      <c r="L1994" s="444">
        <f t="shared" ca="1" si="119"/>
        <v>-1326793784.0072486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-1326793784.0072486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-5528307.4333635364</v>
      </c>
      <c r="L1995" s="444">
        <f t="shared" ca="1" si="119"/>
        <v>-1332322091.4406121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-1332322091.4406121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-5551342.047669217</v>
      </c>
      <c r="L1996" s="444">
        <f t="shared" ca="1" si="119"/>
        <v>-1337873433.4882813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-1337873433.4882813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-5574472.6395345051</v>
      </c>
      <c r="L1997" s="444">
        <f t="shared" ca="1" si="119"/>
        <v>-1343447906.1278157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-1343447906.1278157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-5597699.608865899</v>
      </c>
      <c r="L1998" s="444">
        <f t="shared" ca="1" si="119"/>
        <v>-1349045605.7366817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-1349045605.7366817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-5621023.3572361739</v>
      </c>
      <c r="L1999" s="444">
        <f t="shared" ca="1" si="119"/>
        <v>-1354666629.0939178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-1354666629.0939178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-5644444.2878913246</v>
      </c>
      <c r="L2000" s="444">
        <f t="shared" ca="1" si="119"/>
        <v>-1360311073.3818092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-1360311073.3818092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-5667962.8057575384</v>
      </c>
      <c r="L2001" s="444">
        <f t="shared" ca="1" si="119"/>
        <v>-1365979036.1875668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-1365979036.1875668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-5691579.3174481951</v>
      </c>
      <c r="L2002" s="444">
        <f t="shared" ca="1" si="119"/>
        <v>-1371670615.5050149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-1371670615.5050149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-5715294.2312708953</v>
      </c>
      <c r="L2003" s="444">
        <f t="shared" ca="1" si="119"/>
        <v>-1377385909.7362857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-1377385909.7362857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-5739107.9572345233</v>
      </c>
      <c r="L2004" s="444">
        <f t="shared" ca="1" si="119"/>
        <v>-1383125017.6935203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-1383125017.6935203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-5763020.9070563344</v>
      </c>
      <c r="L2005" s="444">
        <f t="shared" ca="1" si="119"/>
        <v>-1388888038.6005766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-1388888038.6005766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-5787033.4941690695</v>
      </c>
      <c r="L2006" s="444">
        <f t="shared" ca="1" si="119"/>
        <v>-1394675072.0947456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-1394675072.0947456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-5811146.1337281065</v>
      </c>
      <c r="L2007" s="444">
        <f t="shared" ca="1" si="119"/>
        <v>-1400486218.2284737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-1400486218.2284737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-5835359.24261864</v>
      </c>
      <c r="L2008" s="444">
        <f t="shared" ca="1" si="119"/>
        <v>-1406321577.4710922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-1406321577.4710922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-5859673.2394628841</v>
      </c>
      <c r="L2009" s="444">
        <f t="shared" ca="1" si="119"/>
        <v>-1412181250.7105551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-1412181250.7105551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-5884088.5446273126</v>
      </c>
      <c r="L2010" s="444">
        <f t="shared" ca="1" si="119"/>
        <v>-1418065339.2551825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-1418065339.2551825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-5908605.5802299269</v>
      </c>
      <c r="L2011" s="444">
        <f t="shared" ca="1" si="119"/>
        <v>-1423973944.8354125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-1423973944.8354125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-5933224.7701475518</v>
      </c>
      <c r="L2012" s="444">
        <f t="shared" ca="1" si="119"/>
        <v>-1429907169.6055601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-1429907169.6055601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-5957946.5400231667</v>
      </c>
      <c r="L2013" s="444">
        <f t="shared" ca="1" si="119"/>
        <v>-1435865116.1455832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-1435865116.1455832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-5982771.3172732629</v>
      </c>
      <c r="L2014" s="444">
        <f t="shared" ca="1" si="119"/>
        <v>-1441847887.4628565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-1441847887.4628565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-6007699.5310952356</v>
      </c>
      <c r="L2015" s="444">
        <f t="shared" ca="1" si="119"/>
        <v>-1447855586.9939518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-1447855586.9939518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-6032731.6124747992</v>
      </c>
      <c r="L2016" s="444">
        <f t="shared" ca="1" si="119"/>
        <v>-1453888318.6064267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-1453888318.6064267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-6057867.994193445</v>
      </c>
      <c r="L2017" s="444">
        <f t="shared" ca="1" si="119"/>
        <v>-1459946186.6006203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-1459946186.6006203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-6083109.1108359173</v>
      </c>
      <c r="L2018" s="444">
        <f t="shared" ca="1" si="119"/>
        <v>-1466029295.7114563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-1466029295.7114563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-6108455.3987977346</v>
      </c>
      <c r="L2019" s="444">
        <f t="shared" ca="1" si="119"/>
        <v>-1472137751.110254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-1472137751.110254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-6133907.296292725</v>
      </c>
      <c r="L2020" s="444">
        <f t="shared" ca="1" si="119"/>
        <v>-1478271658.4065468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-1478271658.4065468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-6159465.2433606116</v>
      </c>
      <c r="L2021" s="444">
        <f t="shared" ca="1" si="119"/>
        <v>-1484431123.6499074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-1484431123.6499074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-6185129.6818746142</v>
      </c>
      <c r="L2022" s="444">
        <f t="shared" ca="1" si="119"/>
        <v>-1490616253.3317819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-1490616253.3317819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-6210901.0555490907</v>
      </c>
      <c r="L2023" s="444">
        <f t="shared" ca="1" si="119"/>
        <v>-1496827154.387331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-1496827154.387331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-6236779.8099472122</v>
      </c>
      <c r="L2024" s="444">
        <f t="shared" ca="1" si="119"/>
        <v>-1503063934.1972783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-1503063934.1972783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-6262766.3924886594</v>
      </c>
      <c r="L2025" s="444">
        <f t="shared" ca="1" si="119"/>
        <v>-1509326700.589767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-1509326700.589767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-6288861.2524573626</v>
      </c>
      <c r="L2026" s="444">
        <f t="shared" ca="1" si="119"/>
        <v>-1515615561.8422244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-1515615561.8422244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-6315064.8410092685</v>
      </c>
      <c r="L2027" s="444">
        <f t="shared" ca="1" si="119"/>
        <v>-1521930626.6832337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-1521930626.6832337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-6341377.6111801406</v>
      </c>
      <c r="L2028" s="444">
        <f t="shared" ca="1" si="119"/>
        <v>-1528272004.2944138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-1528272004.2944138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-6367800.0178933907</v>
      </c>
      <c r="L2029" s="444">
        <f t="shared" ca="1" si="119"/>
        <v>-1534639804.3123071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-1534639804.3123071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-6394332.5179679459</v>
      </c>
      <c r="L2030" s="444">
        <f t="shared" ca="1" si="119"/>
        <v>-1541034136.8302751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-1541034136.8302751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-6420975.5701261461</v>
      </c>
      <c r="L2031" s="444">
        <f t="shared" ca="1" si="119"/>
        <v>-1547455112.4004011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-1547455112.4004011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-6447729.6350016715</v>
      </c>
      <c r="L2032" s="444">
        <f t="shared" ca="1" si="119"/>
        <v>-1553902842.0354028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-1553902842.0354028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-6474595.1751475111</v>
      </c>
      <c r="L2033" s="444">
        <f t="shared" ca="1" si="119"/>
        <v>-1560377437.2105503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-1560377437.2105503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-6501572.6550439596</v>
      </c>
      <c r="L2034" s="444">
        <f t="shared" ca="1" si="119"/>
        <v>-1566879009.8655944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-1566879009.8655944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-6528662.5411066432</v>
      </c>
      <c r="L2035" s="444">
        <f t="shared" ca="1" si="119"/>
        <v>-1573407672.4067011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-1573407672.4067011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-6555865.3016945878</v>
      </c>
      <c r="L2036" s="444">
        <f t="shared" ca="1" si="119"/>
        <v>-1579963537.7083957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-1579963537.7083957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-6583181.4071183158</v>
      </c>
      <c r="L2037" s="444">
        <f t="shared" ca="1" si="119"/>
        <v>-1586546719.115514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-1586546719.115514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-6610611.329647975</v>
      </c>
      <c r="L2038" s="444">
        <f t="shared" ca="1" si="119"/>
        <v>-1593157330.4451621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-1593157330.4451621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-6638155.5435215086</v>
      </c>
      <c r="L2039" s="444">
        <f t="shared" ca="1" si="119"/>
        <v>-1599795485.9886835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-1599795485.9886835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-6665814.5249528475</v>
      </c>
      <c r="L2040" s="444">
        <f t="shared" ca="1" si="119"/>
        <v>-1606461300.5136364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-1606461300.5136364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-6693588.7521401513</v>
      </c>
      <c r="L2041" s="444">
        <f t="shared" ca="1" si="119"/>
        <v>-1613154889.2657764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-1613154889.2657764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-6721478.7052740678</v>
      </c>
      <c r="L2042" s="444">
        <f t="shared" ca="1" si="119"/>
        <v>-1619876367.9710505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-1619876367.9710505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-6749484.8665460432</v>
      </c>
      <c r="L2043" s="444">
        <f t="shared" ca="1" si="119"/>
        <v>-1626625852.8375967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-1626625852.8375967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-6777607.7201566529</v>
      </c>
      <c r="L2044" s="444">
        <f t="shared" ca="1" si="119"/>
        <v>-1633403460.5577533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-1633403460.5577533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-6805847.7523239721</v>
      </c>
      <c r="L2045" s="444">
        <f t="shared" ca="1" si="119"/>
        <v>-1640209308.3100772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-1640209308.3100772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-6834205.4512919886</v>
      </c>
      <c r="L2046" s="444">
        <f t="shared" ca="1" si="119"/>
        <v>-1647043513.7613692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-1647043513.7613692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-6862681.3073390387</v>
      </c>
      <c r="L2047" s="444">
        <f t="shared" ca="1" si="119"/>
        <v>-1653906195.0687082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-1653906195.0687082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-6891275.8127862839</v>
      </c>
      <c r="L2048" s="444">
        <f t="shared" ref="L2048:L2302" ca="1" si="124">I2048-J2048+K2048</f>
        <v>-1660797470.8814945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-1660797470.8814945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-6919989.4620062271</v>
      </c>
      <c r="L2049" s="444">
        <f t="shared" ca="1" si="124"/>
        <v>-1667717460.3435009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-1667717460.3435009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-6948822.7514312537</v>
      </c>
      <c r="L2050" s="444">
        <f t="shared" ca="1" si="124"/>
        <v>-1674666283.0949321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-1674666283.0949321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-6977776.1795622166</v>
      </c>
      <c r="L2051" s="444">
        <f t="shared" ca="1" si="124"/>
        <v>-1681644059.2744944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-1681644059.2744944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-7006850.2469770592</v>
      </c>
      <c r="L2052" s="444">
        <f t="shared" ca="1" si="124"/>
        <v>-1688650909.5214715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-1688650909.5214715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-7036045.4563394645</v>
      </c>
      <c r="L2053" s="444">
        <f t="shared" ca="1" si="124"/>
        <v>-1695686954.9778109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-1695686954.9778109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-7065362.3124075448</v>
      </c>
      <c r="L2054" s="444">
        <f t="shared" ca="1" si="124"/>
        <v>-1702752317.2902184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-1702752317.2902184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-7094801.322042576</v>
      </c>
      <c r="L2055" s="444">
        <f t="shared" ca="1" si="124"/>
        <v>-1709847118.6122608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-1709847118.6122608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-7124362.9942177534</v>
      </c>
      <c r="L2056" s="444">
        <f t="shared" ca="1" si="124"/>
        <v>-1716971481.6064787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-1716971481.6064787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-7154047.8400269942</v>
      </c>
      <c r="L2057" s="444">
        <f t="shared" ca="1" si="124"/>
        <v>-1724125529.4465058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-1724125529.4465058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-7183856.3726937752</v>
      </c>
      <c r="L2058" s="444">
        <f t="shared" ca="1" si="124"/>
        <v>-1731309385.8191996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-1731309385.8191996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-7213789.1075799977</v>
      </c>
      <c r="L2059" s="444">
        <f t="shared" ca="1" si="124"/>
        <v>-1738523174.9267795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-1738523174.9267795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-7243846.5621949155</v>
      </c>
      <c r="L2060" s="444">
        <f t="shared" ca="1" si="124"/>
        <v>-1745767021.4889743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-1745767021.4889743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-7274029.2562040593</v>
      </c>
      <c r="L2061" s="444">
        <f t="shared" ca="1" si="124"/>
        <v>-1753041050.7451785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-1753041050.7451785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-7304337.7114382433</v>
      </c>
      <c r="L2062" s="444">
        <f t="shared" ca="1" si="124"/>
        <v>-1760345388.4566166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-1760345388.4566166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-7334772.4519025693</v>
      </c>
      <c r="L2063" s="444">
        <f t="shared" ca="1" si="124"/>
        <v>-1767680160.9085193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-1767680160.9085193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-7365334.0037854975</v>
      </c>
      <c r="L2064" s="444">
        <f t="shared" ca="1" si="124"/>
        <v>-1775045494.9123049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-1775045494.9123049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-7396022.895467937</v>
      </c>
      <c r="L2065" s="444">
        <f t="shared" ca="1" si="124"/>
        <v>-1782441517.8077729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-1782441517.8077729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-7426839.6575323865</v>
      </c>
      <c r="L2066" s="444">
        <f t="shared" ca="1" si="124"/>
        <v>-1789868357.4653053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-1789868357.4653053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-7457784.8227721043</v>
      </c>
      <c r="L2067" s="444">
        <f t="shared" ca="1" si="124"/>
        <v>-1797326142.2880774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-1797326142.2880774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-7488858.9262003219</v>
      </c>
      <c r="L2068" s="444">
        <f t="shared" ca="1" si="124"/>
        <v>-1804815001.2142777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-1804815001.2142777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-7520062.505059489</v>
      </c>
      <c r="L2069" s="444">
        <f t="shared" ca="1" si="124"/>
        <v>-1812335063.7193372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-1812335063.7193372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-7551396.0988305714</v>
      </c>
      <c r="L2070" s="444">
        <f t="shared" ca="1" si="124"/>
        <v>-1819886459.8181677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-1819886459.8181677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-7582860.2492423654</v>
      </c>
      <c r="L2071" s="444">
        <f t="shared" ca="1" si="124"/>
        <v>-1827469320.06741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-1827469320.06741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-7614455.5002808748</v>
      </c>
      <c r="L2072" s="444">
        <f t="shared" ca="1" si="124"/>
        <v>-1835083775.5676908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-1835083775.5676908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-7646182.3981987108</v>
      </c>
      <c r="L2073" s="444">
        <f t="shared" ca="1" si="124"/>
        <v>-1842729957.9658895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-1842729957.9658895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-7678041.491524539</v>
      </c>
      <c r="L2074" s="444">
        <f t="shared" ca="1" si="124"/>
        <v>-1850407999.4574139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-1850407999.4574139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-7710033.3310725577</v>
      </c>
      <c r="L2075" s="444">
        <f t="shared" ca="1" si="124"/>
        <v>-1858118032.7884865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-1858118032.7884865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-7742158.4699520273</v>
      </c>
      <c r="L2076" s="444">
        <f t="shared" ca="1" si="124"/>
        <v>-1865860191.2584386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-1865860191.2584386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-7774417.4635768272</v>
      </c>
      <c r="L2077" s="444">
        <f t="shared" ca="1" si="124"/>
        <v>-1873634608.7220154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-1873634608.7220154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-7806810.8696750635</v>
      </c>
      <c r="L2078" s="444">
        <f t="shared" ca="1" si="124"/>
        <v>-1881441419.5916905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-1881441419.5916905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-7839339.2482987102</v>
      </c>
      <c r="L2079" s="444">
        <f t="shared" ca="1" si="124"/>
        <v>-1889280758.8399892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-1889280758.8399892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-7872003.1618332881</v>
      </c>
      <c r="L2080" s="444">
        <f t="shared" ca="1" si="124"/>
        <v>-1897152762.0018225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-1897152762.0018225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-7904803.1750075947</v>
      </c>
      <c r="L2081" s="444">
        <f t="shared" ca="1" si="124"/>
        <v>-1905057565.1768301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-1905057565.1768301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-7937739.8549034586</v>
      </c>
      <c r="L2082" s="444">
        <f t="shared" ca="1" si="124"/>
        <v>-1912995305.0317335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-1912995305.0317335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-7970813.7709655566</v>
      </c>
      <c r="L2083" s="444">
        <f t="shared" ca="1" si="124"/>
        <v>-1920966118.8026991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-1920966118.8026991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-8004025.4950112449</v>
      </c>
      <c r="L2084" s="444">
        <f t="shared" ca="1" si="124"/>
        <v>-1928970144.2977104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-1928970144.2977104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-8037375.6012404598</v>
      </c>
      <c r="L2085" s="444">
        <f t="shared" ca="1" si="124"/>
        <v>-1937007519.8989508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-1937007519.8989508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-8070864.6662456281</v>
      </c>
      <c r="L2086" s="444">
        <f t="shared" ca="1" si="124"/>
        <v>-1945078384.5651965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-1945078384.5651965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-8104493.2690216517</v>
      </c>
      <c r="L2087" s="444">
        <f t="shared" ca="1" si="124"/>
        <v>-1953182877.8342183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-1953182877.8342183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-8138261.9909759089</v>
      </c>
      <c r="L2088" s="444">
        <f t="shared" ca="1" si="124"/>
        <v>-1961321139.8251941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-1961321139.8251941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-8172171.4159383085</v>
      </c>
      <c r="L2089" s="444">
        <f t="shared" ca="1" si="124"/>
        <v>-1969493311.2411325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-1969493311.2411325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-8206222.1301713865</v>
      </c>
      <c r="L2090" s="444">
        <f t="shared" ca="1" si="124"/>
        <v>-1977699533.3713038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-1977699533.3713038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-8240414.7223804332</v>
      </c>
      <c r="L2091" s="444">
        <f t="shared" ca="1" si="124"/>
        <v>-1985939948.0936842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-1985939948.0936842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-8274749.783723684</v>
      </c>
      <c r="L2092" s="444">
        <f t="shared" ca="1" si="124"/>
        <v>-1994214697.8774078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-1994214697.8774078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-8309227.9078225326</v>
      </c>
      <c r="L2093" s="444">
        <f t="shared" ca="1" si="124"/>
        <v>-2002523925.7852304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-2002523925.7852304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-8343849.690771793</v>
      </c>
      <c r="L2094" s="444">
        <f t="shared" ca="1" si="124"/>
        <v>-2010867775.4760022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-2010867775.4760022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-8378615.7311500087</v>
      </c>
      <c r="L2095" s="444">
        <f t="shared" ca="1" si="124"/>
        <v>-2019246391.2071521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-2019246391.2071521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-8413526.6300298013</v>
      </c>
      <c r="L2096" s="444">
        <f t="shared" ca="1" si="124"/>
        <v>-2027659917.837182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-2027659917.837182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-8448582.9909882583</v>
      </c>
      <c r="L2097" s="444">
        <f t="shared" ca="1" si="124"/>
        <v>-2036108500.8281703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-2036108500.8281703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-8483785.4201173764</v>
      </c>
      <c r="L2098" s="444">
        <f t="shared" ca="1" si="124"/>
        <v>-2044592286.2482877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-2044592286.2482877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-8519134.5260345303</v>
      </c>
      <c r="L2099" s="444">
        <f t="shared" ca="1" si="124"/>
        <v>-2053111420.7743223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-2053111420.7743223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-8554630.9198930096</v>
      </c>
      <c r="L2100" s="444">
        <f t="shared" ca="1" si="124"/>
        <v>-2061666051.6942153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-2061666051.6942153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-8590275.2153925654</v>
      </c>
      <c r="L2101" s="444">
        <f t="shared" ca="1" si="124"/>
        <v>-2070256326.9096079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-2070256326.9096079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-8626068.0287900325</v>
      </c>
      <c r="L2102" s="444">
        <f t="shared" ca="1" si="124"/>
        <v>-2078882394.9383979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-2078882394.9383979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-8662009.9789099898</v>
      </c>
      <c r="L2103" s="444">
        <f t="shared" ca="1" si="124"/>
        <v>-2087544404.9173079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-2087544404.9173079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-8698101.6871554498</v>
      </c>
      <c r="L2104" s="444">
        <f t="shared" ca="1" si="124"/>
        <v>-2096242506.6044633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-2096242506.6044633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-8734343.7775185965</v>
      </c>
      <c r="L2105" s="444">
        <f t="shared" ca="1" si="124"/>
        <v>-2104976850.3819818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-2104976850.3819818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-8770736.8765915912</v>
      </c>
      <c r="L2106" s="444">
        <f t="shared" ca="1" si="124"/>
        <v>-2113747587.2585735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-2113747587.2585735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-8807281.6135773901</v>
      </c>
      <c r="L2107" s="444">
        <f t="shared" ca="1" si="124"/>
        <v>-2122554868.8721509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-2122554868.8721509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-8843978.6203006282</v>
      </c>
      <c r="L2108" s="444">
        <f t="shared" ca="1" si="124"/>
        <v>-2131398847.4924514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-2131398847.4924514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-8880828.5312185474</v>
      </c>
      <c r="L2109" s="444">
        <f t="shared" ca="1" si="124"/>
        <v>-2140279676.02367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-2140279676.02367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-8917831.9834319577</v>
      </c>
      <c r="L2110" s="444">
        <f t="shared" ca="1" si="124"/>
        <v>-2149197508.007102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-2149197508.007102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-8954989.616696259</v>
      </c>
      <c r="L2111" s="444">
        <f t="shared" ca="1" si="124"/>
        <v>-2158152497.6237984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-2158152497.6237984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-8992302.073432494</v>
      </c>
      <c r="L2112" s="444">
        <f t="shared" ca="1" si="124"/>
        <v>-2167144799.6972308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-2167144799.6972308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-9029769.9987384621</v>
      </c>
      <c r="L2113" s="444">
        <f t="shared" ca="1" si="124"/>
        <v>-2176174569.6959691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-2176174569.6959691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-9067394.0403998718</v>
      </c>
      <c r="L2114" s="444">
        <f t="shared" ca="1" si="124"/>
        <v>-2185241963.7363691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-2185241963.7363691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-9105174.8489015382</v>
      </c>
      <c r="L2115" s="444">
        <f t="shared" ca="1" si="124"/>
        <v>-2194347138.5852709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-2194347138.5852709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-9143113.0774386283</v>
      </c>
      <c r="L2116" s="444">
        <f t="shared" ca="1" si="124"/>
        <v>-2203490251.6627097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-2203490251.6627097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-9181209.3819279578</v>
      </c>
      <c r="L2117" s="444">
        <f t="shared" ca="1" si="124"/>
        <v>-2212671461.0446377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-2212671461.0446377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-9219464.4210193232</v>
      </c>
      <c r="L2118" s="444">
        <f t="shared" ca="1" si="124"/>
        <v>-2221890925.4656572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-2221890925.4656572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-9257878.8561069053</v>
      </c>
      <c r="L2119" s="444">
        <f t="shared" ca="1" si="124"/>
        <v>-2231148804.321764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-2231148804.321764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-9296453.3513406832</v>
      </c>
      <c r="L2120" s="444">
        <f t="shared" ca="1" si="124"/>
        <v>-2240445257.6731048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-2240445257.6731048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-9335188.5736379363</v>
      </c>
      <c r="L2121" s="444">
        <f t="shared" ca="1" si="124"/>
        <v>-2249780446.2467427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-2249780446.2467427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-9374085.1926947609</v>
      </c>
      <c r="L2122" s="444">
        <f t="shared" ca="1" si="124"/>
        <v>-2259154531.4394374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-2259154531.4394374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-9413143.8809976559</v>
      </c>
      <c r="L2123" s="444">
        <f t="shared" ca="1" si="124"/>
        <v>-2268567675.320435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-2268567675.320435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-9452365.3138351459</v>
      </c>
      <c r="L2124" s="444">
        <f t="shared" ca="1" si="124"/>
        <v>-2278020040.6342702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-2278020040.6342702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-9491750.1693094596</v>
      </c>
      <c r="L2125" s="444">
        <f t="shared" ca="1" si="124"/>
        <v>-2287511790.8035798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-2287511790.8035798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-9531299.1283482499</v>
      </c>
      <c r="L2126" s="444">
        <f t="shared" ca="1" si="124"/>
        <v>-2297043089.9319282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-2297043089.9319282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-9571012.8747163676</v>
      </c>
      <c r="L2127" s="444">
        <f t="shared" ca="1" si="124"/>
        <v>-2306614102.8066444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-2306614102.8066444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-9610892.0950276852</v>
      </c>
      <c r="L2128" s="444">
        <f t="shared" ca="1" si="124"/>
        <v>-2316224994.9016724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-2316224994.9016724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-9650937.4787569679</v>
      </c>
      <c r="L2129" s="444">
        <f t="shared" ca="1" si="124"/>
        <v>-2325875932.3804293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-2325875932.3804293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-9691149.718251789</v>
      </c>
      <c r="L2130" s="444">
        <f t="shared" ca="1" si="124"/>
        <v>-2335567082.098681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-2335567082.098681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-9731529.5087445043</v>
      </c>
      <c r="L2131" s="444">
        <f t="shared" ca="1" si="124"/>
        <v>-2345298611.6074257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-2345298611.6074257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-9772077.5483642742</v>
      </c>
      <c r="L2132" s="444">
        <f t="shared" ca="1" si="124"/>
        <v>-2355070689.1557899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-2355070689.1557899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-9812794.538149124</v>
      </c>
      <c r="L2133" s="444">
        <f t="shared" ca="1" si="124"/>
        <v>-2364883483.6939392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-2364883483.6939392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-9853681.1820580792</v>
      </c>
      <c r="L2134" s="444">
        <f t="shared" ca="1" si="124"/>
        <v>-2374737164.8759971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-2374737164.8759971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-9894738.1869833209</v>
      </c>
      <c r="L2135" s="444">
        <f t="shared" ca="1" si="124"/>
        <v>-2384631903.0629802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-2384631903.0629802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-9935966.262762418</v>
      </c>
      <c r="L2136" s="444">
        <f t="shared" ca="1" si="124"/>
        <v>-2394567869.3257427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-2394567869.3257427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-9977366.1221905947</v>
      </c>
      <c r="L2137" s="444">
        <f t="shared" ca="1" si="124"/>
        <v>-2404545235.4479332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-2404545235.4479332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-10018938.481033055</v>
      </c>
      <c r="L2138" s="444">
        <f t="shared" ca="1" si="124"/>
        <v>-2414564173.928966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-2414564173.928966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-10060684.058037359</v>
      </c>
      <c r="L2139" s="444">
        <f t="shared" ca="1" si="124"/>
        <v>-2424624857.9870033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-2424624857.9870033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-10102603.574945847</v>
      </c>
      <c r="L2140" s="444">
        <f t="shared" ca="1" si="124"/>
        <v>-2434727461.5619493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-2434727461.5619493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-10144697.756508121</v>
      </c>
      <c r="L2141" s="444">
        <f t="shared" ca="1" si="124"/>
        <v>-2444872159.3184576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-2444872159.3184576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-10186967.330493573</v>
      </c>
      <c r="L2142" s="444">
        <f t="shared" ca="1" si="124"/>
        <v>-2455059126.6489511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-2455059126.6489511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-10229413.027703963</v>
      </c>
      <c r="L2143" s="444">
        <f t="shared" ca="1" si="124"/>
        <v>-2465288539.6766548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-2465288539.6766548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-10272035.581986062</v>
      </c>
      <c r="L2144" s="444">
        <f t="shared" ca="1" si="124"/>
        <v>-2475560575.2586408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-2475560575.2586408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-10314835.730244337</v>
      </c>
      <c r="L2145" s="444">
        <f t="shared" ca="1" si="124"/>
        <v>-2485875410.9888849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-2485875410.9888849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-10357814.212453688</v>
      </c>
      <c r="L2146" s="444">
        <f t="shared" ca="1" si="124"/>
        <v>-2496233225.2013388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-2496233225.2013388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-10400971.771672245</v>
      </c>
      <c r="L2147" s="444">
        <f t="shared" ca="1" si="124"/>
        <v>-2506634196.973011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-2506634196.973011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-10444309.154054213</v>
      </c>
      <c r="L2148" s="444">
        <f t="shared" ca="1" si="124"/>
        <v>-2517078506.1270652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-2517078506.1270652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-10487827.108862771</v>
      </c>
      <c r="L2149" s="444">
        <f t="shared" ca="1" si="124"/>
        <v>-2527566333.2359281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-2527566333.2359281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-10531526.388483033</v>
      </c>
      <c r="L2150" s="444">
        <f t="shared" ca="1" si="124"/>
        <v>-2538097859.6244111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-2538097859.6244111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-10575407.748435047</v>
      </c>
      <c r="L2151" s="444">
        <f t="shared" ca="1" si="124"/>
        <v>-2548673267.3728461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-2548673267.3728461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-10619471.947386859</v>
      </c>
      <c r="L2152" s="444">
        <f t="shared" ca="1" si="124"/>
        <v>-2559292739.3202329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-2559292739.3202329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-10663719.747167638</v>
      </c>
      <c r="L2153" s="444">
        <f t="shared" ca="1" si="124"/>
        <v>-2569956459.0674005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-2569956459.0674005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-10708151.912780834</v>
      </c>
      <c r="L2154" s="444">
        <f t="shared" ca="1" si="124"/>
        <v>-2580664610.9801812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-2580664610.9801812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-10752769.212417422</v>
      </c>
      <c r="L2155" s="444">
        <f t="shared" ca="1" si="124"/>
        <v>-2591417380.1925988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-2591417380.1925988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-10797572.417469162</v>
      </c>
      <c r="L2156" s="444">
        <f t="shared" ca="1" si="124"/>
        <v>-2602214952.6100678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-2602214952.6100678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-10842562.302541949</v>
      </c>
      <c r="L2157" s="444">
        <f t="shared" ca="1" si="124"/>
        <v>-2613057514.9126096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-2613057514.9126096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-10887739.645469207</v>
      </c>
      <c r="L2158" s="444">
        <f t="shared" ca="1" si="124"/>
        <v>-2623945254.5580788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-2623945254.5580788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-10933105.227325328</v>
      </c>
      <c r="L2159" s="444">
        <f t="shared" ca="1" si="124"/>
        <v>-2634878359.7854042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-2634878359.7854042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-10978659.832439184</v>
      </c>
      <c r="L2160" s="444">
        <f t="shared" ca="1" si="124"/>
        <v>-2645857019.6178436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-2645857019.6178436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-11024404.248407682</v>
      </c>
      <c r="L2161" s="444">
        <f t="shared" ca="1" si="124"/>
        <v>-2656881423.8662515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-2656881423.8662515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-11070339.266109381</v>
      </c>
      <c r="L2162" s="444">
        <f t="shared" ca="1" si="124"/>
        <v>-2667951763.1323609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-2667951763.1323609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-11116465.67971817</v>
      </c>
      <c r="L2163" s="444">
        <f t="shared" ca="1" si="124"/>
        <v>-2679068228.812079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-2679068228.812079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-11162784.286716996</v>
      </c>
      <c r="L2164" s="444">
        <f t="shared" ca="1" si="124"/>
        <v>-2690231013.0987959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-2690231013.0987959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-11209295.887911649</v>
      </c>
      <c r="L2165" s="444">
        <f t="shared" ca="1" si="124"/>
        <v>-2701440308.9867077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-2701440308.9867077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-11256001.287444616</v>
      </c>
      <c r="L2166" s="444">
        <f t="shared" ca="1" si="124"/>
        <v>-2712696310.2741523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-2712696310.2741523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-11302901.292808969</v>
      </c>
      <c r="L2167" s="444">
        <f t="shared" ca="1" si="124"/>
        <v>-2723999211.5669613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-2723999211.5669613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-11349996.714862339</v>
      </c>
      <c r="L2168" s="444">
        <f t="shared" ca="1" si="124"/>
        <v>-2735349208.2818236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-2735349208.2818236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-11397288.367840931</v>
      </c>
      <c r="L2169" s="444">
        <f t="shared" ca="1" si="124"/>
        <v>-2746746496.6496644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-2746746496.6496644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-11444777.069373602</v>
      </c>
      <c r="L2170" s="444">
        <f t="shared" ca="1" si="124"/>
        <v>-2758191273.719038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-2758191273.719038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-11492463.640495991</v>
      </c>
      <c r="L2171" s="444">
        <f t="shared" ca="1" si="124"/>
        <v>-2769683737.3595338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-2769683737.3595338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-11540348.905664723</v>
      </c>
      <c r="L2172" s="444">
        <f t="shared" ca="1" si="124"/>
        <v>-2781224086.2651987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-2781224086.2651987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-11588433.692771662</v>
      </c>
      <c r="L2173" s="444">
        <f t="shared" ca="1" si="124"/>
        <v>-2792812519.9579701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-2792812519.9579701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-11636718.833158208</v>
      </c>
      <c r="L2174" s="444">
        <f t="shared" ca="1" si="124"/>
        <v>-2804449238.7911282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-2804449238.7911282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-11685205.161629701</v>
      </c>
      <c r="L2175" s="444">
        <f t="shared" ca="1" si="124"/>
        <v>-2816134443.9527578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-2816134443.9527578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-11733893.516469825</v>
      </c>
      <c r="L2176" s="444">
        <f t="shared" ca="1" si="124"/>
        <v>-2827868337.4692278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-2827868337.4692278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-11782784.739455115</v>
      </c>
      <c r="L2177" s="444">
        <f t="shared" ca="1" si="124"/>
        <v>-2839651122.208683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-2839651122.208683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-11831879.675869513</v>
      </c>
      <c r="L2178" s="444">
        <f t="shared" ca="1" si="124"/>
        <v>-2851483001.8845525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-2851483001.8845525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-11881179.174518969</v>
      </c>
      <c r="L2179" s="444">
        <f t="shared" ca="1" si="124"/>
        <v>-2863364181.0590715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-2863364181.0590715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-11930684.087746132</v>
      </c>
      <c r="L2180" s="444">
        <f t="shared" ca="1" si="124"/>
        <v>-2875294865.1468177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-2875294865.1468177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-11980395.271445073</v>
      </c>
      <c r="L2181" s="444">
        <f t="shared" ca="1" si="124"/>
        <v>-2887275260.418263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-2887275260.418263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-12030313.585076096</v>
      </c>
      <c r="L2182" s="444">
        <f t="shared" ca="1" si="124"/>
        <v>-2899305574.0033393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-2899305574.0033393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-12080439.89168058</v>
      </c>
      <c r="L2183" s="444">
        <f t="shared" ca="1" si="124"/>
        <v>-2911386013.89502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-2911386013.89502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-12130775.057895917</v>
      </c>
      <c r="L2184" s="444">
        <f t="shared" ca="1" si="124"/>
        <v>-2923516788.9529161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-2923516788.9529161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-12181319.953970484</v>
      </c>
      <c r="L2185" s="444">
        <f t="shared" ca="1" si="124"/>
        <v>-2935698108.9068866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-2935698108.9068866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-12232075.453778693</v>
      </c>
      <c r="L2186" s="444">
        <f t="shared" ca="1" si="124"/>
        <v>-2947930184.3606653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-2947930184.3606653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-12283042.434836105</v>
      </c>
      <c r="L2187" s="444">
        <f t="shared" ca="1" si="124"/>
        <v>-2960213226.7955012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-2960213226.7955012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-12334221.778314589</v>
      </c>
      <c r="L2188" s="444">
        <f t="shared" ca="1" si="124"/>
        <v>-2972547448.5738158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-2972547448.5738158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-12385614.369057566</v>
      </c>
      <c r="L2189" s="444">
        <f t="shared" ca="1" si="124"/>
        <v>-2984933062.9428735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-2984933062.9428735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-12437221.095595306</v>
      </c>
      <c r="L2190" s="444">
        <f t="shared" ca="1" si="124"/>
        <v>-2997370284.0384688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-2997370284.0384688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-12489042.850160286</v>
      </c>
      <c r="L2191" s="444">
        <f t="shared" ca="1" si="124"/>
        <v>-3009859326.888629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-3009859326.888629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-12541080.52870262</v>
      </c>
      <c r="L2192" s="444">
        <f t="shared" ca="1" si="124"/>
        <v>-3022400407.4173317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-3022400407.4173317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-12593335.030905548</v>
      </c>
      <c r="L2193" s="444">
        <f t="shared" ca="1" si="124"/>
        <v>-3034993742.4482374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-3034993742.4482374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-12645807.260200989</v>
      </c>
      <c r="L2194" s="444">
        <f t="shared" ca="1" si="124"/>
        <v>-3047639549.7084384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-3047639549.7084384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-12698498.12378516</v>
      </c>
      <c r="L2195" s="444">
        <f t="shared" ca="1" si="124"/>
        <v>-3060338047.8322234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-3060338047.8322234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-12751408.532634264</v>
      </c>
      <c r="L2196" s="444">
        <f t="shared" ca="1" si="124"/>
        <v>-3073089456.3648577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-3073089456.3648577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-12804539.401520241</v>
      </c>
      <c r="L2197" s="444">
        <f t="shared" ca="1" si="124"/>
        <v>-3085893995.7663779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-3085893995.7663779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-12857891.649026575</v>
      </c>
      <c r="L2198" s="444">
        <f t="shared" ca="1" si="124"/>
        <v>-3098751887.4154043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-3098751887.4154043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-12911466.197564185</v>
      </c>
      <c r="L2199" s="444">
        <f t="shared" ca="1" si="124"/>
        <v>-3111663353.6129684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-3111663353.6129684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-12965263.973387368</v>
      </c>
      <c r="L2200" s="444">
        <f t="shared" ca="1" si="124"/>
        <v>-3124628617.5863557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-3124628617.5863557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-13019285.906609815</v>
      </c>
      <c r="L2201" s="444">
        <f t="shared" ca="1" si="124"/>
        <v>-3137647903.4929657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-3137647903.4929657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-13073532.93122069</v>
      </c>
      <c r="L2202" s="444">
        <f t="shared" ca="1" si="124"/>
        <v>-3150721436.4241862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-3150721436.4241862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-13128005.985100776</v>
      </c>
      <c r="L2203" s="444">
        <f t="shared" ca="1" si="124"/>
        <v>-3163849442.409287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-3163849442.409287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-13182706.010038696</v>
      </c>
      <c r="L2204" s="444">
        <f t="shared" ca="1" si="124"/>
        <v>-3177032148.4193258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-3177032148.4193258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-13237633.95174719</v>
      </c>
      <c r="L2205" s="444">
        <f t="shared" ca="1" si="124"/>
        <v>-3190269782.3710732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-3190269782.3710732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-13292790.759879472</v>
      </c>
      <c r="L2206" s="444">
        <f t="shared" ca="1" si="124"/>
        <v>-3203562573.1309528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-3203562573.1309528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-13348177.388045637</v>
      </c>
      <c r="L2207" s="444">
        <f t="shared" ca="1" si="124"/>
        <v>-3216910750.5189986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-3216910750.5189986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-13403794.793829162</v>
      </c>
      <c r="L2208" s="444">
        <f t="shared" ca="1" si="124"/>
        <v>-3230314545.3128276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-3230314545.3128276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-13459643.938803447</v>
      </c>
      <c r="L2209" s="444">
        <f t="shared" ca="1" si="124"/>
        <v>-3243774189.2516313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-3243774189.2516313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-13515725.788548464</v>
      </c>
      <c r="L2210" s="444">
        <f t="shared" ca="1" si="124"/>
        <v>-3257289915.0401797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-3257289915.0401797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-13572041.312667415</v>
      </c>
      <c r="L2211" s="444">
        <f t="shared" ca="1" si="124"/>
        <v>-3270861956.3528471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-3270861956.3528471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-13628591.484803529</v>
      </c>
      <c r="L2212" s="444">
        <f t="shared" ca="1" si="124"/>
        <v>-3284490547.8376508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-3284490547.8376508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-13685377.282656878</v>
      </c>
      <c r="L2213" s="444">
        <f t="shared" ca="1" si="124"/>
        <v>-3298175925.1203074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-3298175925.1203074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-13742399.688001281</v>
      </c>
      <c r="L2214" s="444">
        <f t="shared" ca="1" si="124"/>
        <v>-3311918324.8083086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-3311918324.8083086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-13799659.686701285</v>
      </c>
      <c r="L2215" s="444">
        <f t="shared" ca="1" si="124"/>
        <v>-3325717984.4950099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-3325717984.4950099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-13857158.268729208</v>
      </c>
      <c r="L2216" s="444">
        <f t="shared" ca="1" si="124"/>
        <v>-3339575142.7637391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-3339575142.7637391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-13914896.428182246</v>
      </c>
      <c r="L2217" s="444">
        <f t="shared" ca="1" si="124"/>
        <v>-3353490039.1919212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-3353490039.1919212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-13972875.163299674</v>
      </c>
      <c r="L2218" s="444">
        <f t="shared" ca="1" si="124"/>
        <v>-3367462914.3552208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-3367462914.3552208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-14031095.476480087</v>
      </c>
      <c r="L2219" s="444">
        <f t="shared" ca="1" si="124"/>
        <v>-3381494009.8317008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-3381494009.8317008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-14089558.374298751</v>
      </c>
      <c r="L2220" s="444">
        <f t="shared" ca="1" si="124"/>
        <v>-3395583568.2059994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-3395583568.2059994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-14148264.867524998</v>
      </c>
      <c r="L2221" s="444">
        <f t="shared" ca="1" si="124"/>
        <v>-3409731833.0735245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-3409731833.0735245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-14207215.971139684</v>
      </c>
      <c r="L2222" s="444">
        <f t="shared" ca="1" si="124"/>
        <v>-3423939049.0446644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-3423939049.0446644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-14266412.704352768</v>
      </c>
      <c r="L2223" s="444">
        <f t="shared" ca="1" si="124"/>
        <v>-3438205461.7490172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-3438205461.7490172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-14325856.090620907</v>
      </c>
      <c r="L2224" s="444">
        <f t="shared" ca="1" si="124"/>
        <v>-3452531317.8396382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-3452531317.8396382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-14385547.157665158</v>
      </c>
      <c r="L2225" s="444">
        <f t="shared" ca="1" si="124"/>
        <v>-3466916864.9973035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-3466916864.9973035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-14445486.937488765</v>
      </c>
      <c r="L2226" s="444">
        <f t="shared" ca="1" si="124"/>
        <v>-3481362351.934792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-3481362351.934792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-14505676.466394966</v>
      </c>
      <c r="L2227" s="444">
        <f t="shared" ca="1" si="124"/>
        <v>-3495868028.4011869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-3495868028.4011869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-14566116.785004944</v>
      </c>
      <c r="L2228" s="444">
        <f t="shared" ca="1" si="124"/>
        <v>-3510434145.186192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-3510434145.186192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-14626808.938275799</v>
      </c>
      <c r="L2229" s="444">
        <f t="shared" ca="1" si="124"/>
        <v>-3525060954.1244678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-3525060954.1244678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-14687753.975518616</v>
      </c>
      <c r="L2230" s="444">
        <f t="shared" ca="1" si="124"/>
        <v>-3539748708.0999866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-3539748708.0999866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-14748952.950416608</v>
      </c>
      <c r="L2231" s="444">
        <f t="shared" ca="1" si="124"/>
        <v>-3554497661.0504031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-3554497661.0504031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-14810406.921043346</v>
      </c>
      <c r="L2232" s="444">
        <f t="shared" ca="1" si="124"/>
        <v>-3569308067.9714465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-3569308067.9714465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-14872116.949881027</v>
      </c>
      <c r="L2233" s="444">
        <f t="shared" ca="1" si="124"/>
        <v>-3584180184.9213276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-3584180184.9213276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-14934084.103838865</v>
      </c>
      <c r="L2234" s="444">
        <f t="shared" ca="1" si="124"/>
        <v>-3599114269.0251665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-3599114269.0251665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-14996309.454271529</v>
      </c>
      <c r="L2235" s="444">
        <f t="shared" ca="1" si="124"/>
        <v>-3614110578.4794378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-3614110578.4794378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-15058794.076997658</v>
      </c>
      <c r="L2236" s="444">
        <f t="shared" ca="1" si="124"/>
        <v>-3629169372.5564356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-3629169372.5564356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-15121539.052318482</v>
      </c>
      <c r="L2237" s="444">
        <f t="shared" ca="1" si="124"/>
        <v>-3644290911.6087542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-3644290911.6087542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-15184545.465036474</v>
      </c>
      <c r="L2238" s="444">
        <f t="shared" ca="1" si="124"/>
        <v>-3659475457.0737906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-3659475457.0737906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-15247814.404474126</v>
      </c>
      <c r="L2239" s="444">
        <f t="shared" ca="1" si="124"/>
        <v>-3674723271.4782648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-3674723271.4782648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-15311346.964492768</v>
      </c>
      <c r="L2240" s="444">
        <f t="shared" ca="1" si="124"/>
        <v>-3690034618.4427576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-3690034618.4427576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-15375144.243511491</v>
      </c>
      <c r="L2241" s="444">
        <f t="shared" ca="1" si="124"/>
        <v>-3705409762.6862693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-3705409762.6862693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-15439207.344526121</v>
      </c>
      <c r="L2242" s="444">
        <f t="shared" ca="1" si="124"/>
        <v>-3720848970.0307956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-3720848970.0307956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-15503537.375128312</v>
      </c>
      <c r="L2243" s="444">
        <f t="shared" ca="1" si="124"/>
        <v>-3736352507.4059238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-3736352507.4059238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-15568135.447524684</v>
      </c>
      <c r="L2244" s="444">
        <f t="shared" ca="1" si="124"/>
        <v>-3751920642.8534484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-3751920642.8534484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-15633002.678556034</v>
      </c>
      <c r="L2245" s="444">
        <f t="shared" ca="1" si="124"/>
        <v>-3767553645.5320044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-3767553645.5320044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-15698140.189716687</v>
      </c>
      <c r="L2246" s="444">
        <f t="shared" ca="1" si="124"/>
        <v>-3783251785.7217212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-3783251785.7217212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-15763549.107173838</v>
      </c>
      <c r="L2247" s="444">
        <f t="shared" ca="1" si="124"/>
        <v>-3799015334.8288951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-3799015334.8288951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-15829230.561787061</v>
      </c>
      <c r="L2248" s="444">
        <f t="shared" ca="1" si="124"/>
        <v>-3814844565.3906822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-3814844565.3906822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-15895185.689127844</v>
      </c>
      <c r="L2249" s="444">
        <f t="shared" ca="1" si="124"/>
        <v>-3830739751.0798101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-3830739751.0798101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-15961415.629499208</v>
      </c>
      <c r="L2250" s="444">
        <f t="shared" ca="1" si="124"/>
        <v>-3846701166.7093096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-3846701166.7093096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-16027921.527955458</v>
      </c>
      <c r="L2251" s="444">
        <f t="shared" ca="1" si="124"/>
        <v>-3862729088.2372651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-3862729088.2372651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-16094704.534321938</v>
      </c>
      <c r="L2252" s="444">
        <f t="shared" ca="1" si="124"/>
        <v>-3878823792.7715869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-3878823792.7715869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-16161765.803214943</v>
      </c>
      <c r="L2253" s="444">
        <f t="shared" ca="1" si="124"/>
        <v>-3894985558.5748019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-3894985558.5748019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-16229106.494061675</v>
      </c>
      <c r="L2254" s="444">
        <f t="shared" ca="1" si="124"/>
        <v>-3911214665.0688634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-3911214665.0688634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-16296727.771120265</v>
      </c>
      <c r="L2255" s="444">
        <f t="shared" ca="1" si="124"/>
        <v>-3927511392.8399835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-3927511392.8399835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-16364630.803499931</v>
      </c>
      <c r="L2256" s="444">
        <f t="shared" ca="1" si="124"/>
        <v>-3943876023.6434832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-3943876023.6434832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-16432816.765181178</v>
      </c>
      <c r="L2257" s="444">
        <f t="shared" ca="1" si="124"/>
        <v>-3960308840.4086642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-3960308840.4086642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-16501286.835036101</v>
      </c>
      <c r="L2258" s="444">
        <f t="shared" ca="1" si="124"/>
        <v>-3976810127.2437005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-3976810127.2437005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-16570042.196848752</v>
      </c>
      <c r="L2259" s="444">
        <f t="shared" ca="1" si="124"/>
        <v>-3993380169.4405494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-3993380169.4405494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-16639084.039335622</v>
      </c>
      <c r="L2260" s="444">
        <f t="shared" ca="1" si="124"/>
        <v>-4010019253.4798851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-4010019253.4798851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-16708413.556166185</v>
      </c>
      <c r="L2261" s="444">
        <f t="shared" ca="1" si="124"/>
        <v>-4026727667.0360513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-4026727667.0360513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-16778031.945983548</v>
      </c>
      <c r="L2262" s="444">
        <f t="shared" ca="1" si="124"/>
        <v>-4043505698.9820347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-4043505698.9820347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-16847940.412425146</v>
      </c>
      <c r="L2263" s="444">
        <f t="shared" ca="1" si="124"/>
        <v>-4060353639.3944597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-4060353639.3944597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-16918140.164143581</v>
      </c>
      <c r="L2264" s="444">
        <f t="shared" ca="1" si="124"/>
        <v>-4077271779.5586033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-4077271779.5586033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-16988632.414827511</v>
      </c>
      <c r="L2265" s="444">
        <f t="shared" ca="1" si="124"/>
        <v>-4094260411.9734306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-4094260411.9734306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-17059418.383222628</v>
      </c>
      <c r="L2266" s="444">
        <f t="shared" ca="1" si="124"/>
        <v>-4111319830.3566532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-4111319830.3566532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-17130499.29315272</v>
      </c>
      <c r="L2267" s="444">
        <f t="shared" ca="1" si="124"/>
        <v>-4128450329.649806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-4128450329.649806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-17201876.37354086</v>
      </c>
      <c r="L2268" s="444">
        <f t="shared" ca="1" si="124"/>
        <v>-4145652206.0233469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-4145652206.0233469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-17273550.858430609</v>
      </c>
      <c r="L2269" s="444">
        <f t="shared" ca="1" si="124"/>
        <v>-4162925756.8817773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-4162925756.8817773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-17345523.987007406</v>
      </c>
      <c r="L2270" s="444">
        <f t="shared" ca="1" si="124"/>
        <v>-4180271280.8687849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-4180271280.8687849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-17417797.003619935</v>
      </c>
      <c r="L2271" s="444">
        <f t="shared" ca="1" si="124"/>
        <v>-4197689077.8724051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-4197689077.8724051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-17490371.157801688</v>
      </c>
      <c r="L2272" s="444">
        <f t="shared" ca="1" si="124"/>
        <v>-4215179449.0302067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-4215179449.0302067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-17563247.704292528</v>
      </c>
      <c r="L2273" s="444">
        <f t="shared" ca="1" si="124"/>
        <v>-4232742696.734499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-4232742696.734499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-17636427.903060414</v>
      </c>
      <c r="L2274" s="444">
        <f t="shared" ca="1" si="124"/>
        <v>-4250379124.6375594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-4250379124.6375594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-17709913.019323163</v>
      </c>
      <c r="L2275" s="444">
        <f t="shared" ca="1" si="124"/>
        <v>-4268089037.6568828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-4268089037.6568828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-17783704.323570345</v>
      </c>
      <c r="L2276" s="444">
        <f t="shared" ca="1" si="124"/>
        <v>-4285872741.980453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-4285872741.980453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-17857803.091585219</v>
      </c>
      <c r="L2277" s="444">
        <f t="shared" ca="1" si="124"/>
        <v>-4303730545.0720387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-4303730545.0720387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-17932210.604466826</v>
      </c>
      <c r="L2278" s="444">
        <f t="shared" ca="1" si="124"/>
        <v>-4321662755.6765051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-4321662755.6765051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-18006928.148652103</v>
      </c>
      <c r="L2279" s="444">
        <f t="shared" ca="1" si="124"/>
        <v>-4339669683.8251572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-4339669683.8251572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-18081957.015938155</v>
      </c>
      <c r="L2280" s="444">
        <f t="shared" ca="1" si="124"/>
        <v>-4357751640.841095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-4357751640.841095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-18157298.503504563</v>
      </c>
      <c r="L2281" s="444">
        <f t="shared" ca="1" si="124"/>
        <v>-4375908939.3445997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-4375908939.3445997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-18232953.913935833</v>
      </c>
      <c r="L2282" s="444">
        <f t="shared" ca="1" si="124"/>
        <v>-4394141893.2585354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-4394141893.2585354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-18308924.555243898</v>
      </c>
      <c r="L2283" s="444">
        <f t="shared" ca="1" si="124"/>
        <v>-4412450817.8137789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-4412450817.8137789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-18385211.740890745</v>
      </c>
      <c r="L2284" s="444">
        <f t="shared" ca="1" si="124"/>
        <v>-4430836029.5546694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-4430836029.5546694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-18461816.789811123</v>
      </c>
      <c r="L2285" s="444">
        <f t="shared" ca="1" si="124"/>
        <v>-4449297846.3444805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-4449297846.3444805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-18538741.026435334</v>
      </c>
      <c r="L2286" s="444">
        <f t="shared" ca="1" si="124"/>
        <v>-4467836587.3709154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-4467836587.3709154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-18615985.780712146</v>
      </c>
      <c r="L2287" s="444">
        <f t="shared" ca="1" si="124"/>
        <v>-4486452573.1516275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-4486452573.1516275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-18693552.388131782</v>
      </c>
      <c r="L2288" s="444">
        <f t="shared" ca="1" si="124"/>
        <v>-4505146125.5397596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-4505146125.5397596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-18771442.189748999</v>
      </c>
      <c r="L2289" s="444">
        <f t="shared" ca="1" si="124"/>
        <v>-4523917567.7295084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-4523917567.7295084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-18849656.532206286</v>
      </c>
      <c r="L2290" s="444">
        <f t="shared" ca="1" si="124"/>
        <v>-4542767224.2617149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-4542767224.2617149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-18928196.767757144</v>
      </c>
      <c r="L2291" s="444">
        <f t="shared" ca="1" si="124"/>
        <v>-4561695421.0294724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-4561695421.0294724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-19007064.254289467</v>
      </c>
      <c r="L2292" s="444">
        <f t="shared" ca="1" si="124"/>
        <v>-4580702485.283762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-4580702485.283762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-19086260.355349008</v>
      </c>
      <c r="L2293" s="444">
        <f t="shared" ca="1" si="124"/>
        <v>-4599788745.6391106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-4599788745.6391106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-19165786.44016296</v>
      </c>
      <c r="L2294" s="444">
        <f t="shared" ca="1" si="124"/>
        <v>-4618954532.0792732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-4618954532.0792732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-19245643.883663639</v>
      </c>
      <c r="L2295" s="444">
        <f t="shared" ca="1" si="124"/>
        <v>-4638200175.9629364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-4638200175.9629364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-19325834.066512235</v>
      </c>
      <c r="L2296" s="444">
        <f t="shared" ca="1" si="124"/>
        <v>-4657526010.0294485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-4657526010.0294485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-19406358.375122704</v>
      </c>
      <c r="L2297" s="444">
        <f t="shared" ca="1" si="124"/>
        <v>-4676932368.4045715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-4676932368.4045715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-19487218.201685715</v>
      </c>
      <c r="L2298" s="444">
        <f t="shared" ca="1" si="124"/>
        <v>-4696419586.6062574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-4696419586.6062574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-19568414.944192737</v>
      </c>
      <c r="L2299" s="444">
        <f t="shared" ca="1" si="124"/>
        <v>-4715988001.5504503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-4715988001.5504503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-19649950.006460208</v>
      </c>
      <c r="L2300" s="444">
        <f t="shared" ca="1" si="124"/>
        <v>-4735637951.5569105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-4735637951.5569105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-19731824.798153795</v>
      </c>
      <c r="L2301" s="444">
        <f t="shared" ca="1" si="124"/>
        <v>-4755369776.3550644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-4755369776.3550644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-19814040.734812766</v>
      </c>
      <c r="L2302" s="444">
        <f t="shared" ca="1" si="124"/>
        <v>-4775183817.0898771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-4775183817.0898771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-19896599.237874489</v>
      </c>
      <c r="L2303" s="444">
        <f t="shared" ref="L2303:L2557" ca="1" si="129">I2303-J2303+K2303</f>
        <v>-4795080416.3277512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-4795080416.3277512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-19979501.734698962</v>
      </c>
      <c r="L2304" s="444">
        <f t="shared" ca="1" si="129"/>
        <v>-4815059918.0624504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-4815059918.0624504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-20062749.658593543</v>
      </c>
      <c r="L2305" s="444">
        <f t="shared" ca="1" si="129"/>
        <v>-4835122667.7210436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-4835122667.7210436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-20146344.448837683</v>
      </c>
      <c r="L2306" s="444">
        <f t="shared" ca="1" si="129"/>
        <v>-4855269012.1698809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-4855269012.1698809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-20230287.550707836</v>
      </c>
      <c r="L2307" s="444">
        <f t="shared" ca="1" si="129"/>
        <v>-4875499299.7205887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-4875499299.7205887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-20314580.415502451</v>
      </c>
      <c r="L2308" s="444">
        <f t="shared" ca="1" si="129"/>
        <v>-4895813880.1360912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-4895813880.1360912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-20399224.500567045</v>
      </c>
      <c r="L2309" s="444">
        <f t="shared" ca="1" si="129"/>
        <v>-4916213104.6366587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-4916213104.6366587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-20484221.269319411</v>
      </c>
      <c r="L2310" s="444">
        <f t="shared" ca="1" si="129"/>
        <v>-4936697325.9059782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-4936697325.9059782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-20569572.191274907</v>
      </c>
      <c r="L2311" s="444">
        <f t="shared" ca="1" si="129"/>
        <v>-4957266898.0972528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-4957266898.0972528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-20655278.742071886</v>
      </c>
      <c r="L2312" s="444">
        <f t="shared" ca="1" si="129"/>
        <v>-4977922176.839325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-4977922176.839325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-20741342.403497186</v>
      </c>
      <c r="L2313" s="444">
        <f t="shared" ca="1" si="129"/>
        <v>-4998663519.2428217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-4998663519.2428217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-20827764.663511757</v>
      </c>
      <c r="L2314" s="444">
        <f t="shared" ca="1" si="129"/>
        <v>-5019491283.9063339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-5019491283.9063339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-20914547.016276389</v>
      </c>
      <c r="L2315" s="444">
        <f t="shared" ca="1" si="129"/>
        <v>-5040405830.9226103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-5040405830.9226103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-21001690.962177541</v>
      </c>
      <c r="L2316" s="444">
        <f t="shared" ca="1" si="129"/>
        <v>-5061407521.8847876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-5061407521.8847876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-21089198.007853281</v>
      </c>
      <c r="L2317" s="444">
        <f t="shared" ca="1" si="129"/>
        <v>-5082496719.8926411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-5082496719.8926411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-21177069.666219339</v>
      </c>
      <c r="L2318" s="444">
        <f t="shared" ca="1" si="129"/>
        <v>-5103673789.5588608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-5103673789.5588608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-21265307.456495252</v>
      </c>
      <c r="L2319" s="444">
        <f t="shared" ca="1" si="129"/>
        <v>-5124939097.0153561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-5124939097.0153561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-21353912.904230651</v>
      </c>
      <c r="L2320" s="444">
        <f t="shared" ca="1" si="129"/>
        <v>-5146293009.9195871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-5146293009.9195871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-21442887.541331612</v>
      </c>
      <c r="L2321" s="444">
        <f t="shared" ca="1" si="129"/>
        <v>-5167735897.4609184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-5167735897.4609184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-21532232.90608716</v>
      </c>
      <c r="L2322" s="444">
        <f t="shared" ca="1" si="129"/>
        <v>-5189268130.3670053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-5189268130.3670053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-21621950.543195855</v>
      </c>
      <c r="L2323" s="444">
        <f t="shared" ca="1" si="129"/>
        <v>-5210890080.9102011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-5210890080.9102011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-21712042.003792506</v>
      </c>
      <c r="L2324" s="444">
        <f t="shared" ca="1" si="129"/>
        <v>-5232602122.9139938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-5232602122.9139938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-21802508.845474973</v>
      </c>
      <c r="L2325" s="444">
        <f t="shared" ca="1" si="129"/>
        <v>-5254404631.759469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-5254404631.759469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-21893352.632331122</v>
      </c>
      <c r="L2326" s="444">
        <f t="shared" ca="1" si="129"/>
        <v>-5276297984.3917999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-5276297984.3917999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-21984574.934965834</v>
      </c>
      <c r="L2327" s="444">
        <f t="shared" ca="1" si="129"/>
        <v>-5298282559.326766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-5298282559.326766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-22076177.330528192</v>
      </c>
      <c r="L2328" s="444">
        <f t="shared" ca="1" si="129"/>
        <v>-5320358736.6572943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-5320358736.6572943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-22168161.402738728</v>
      </c>
      <c r="L2329" s="444">
        <f t="shared" ca="1" si="129"/>
        <v>-5342526898.0600328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-5342526898.0600328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-22260528.741916802</v>
      </c>
      <c r="L2330" s="444">
        <f t="shared" ca="1" si="129"/>
        <v>-5364787426.8019495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-5364787426.8019495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-22353280.945008121</v>
      </c>
      <c r="L2331" s="444">
        <f t="shared" ca="1" si="129"/>
        <v>-5387140707.7469578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-5387140707.7469578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-22446419.615612324</v>
      </c>
      <c r="L2332" s="444">
        <f t="shared" ca="1" si="129"/>
        <v>-5409587127.3625698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-5409587127.3625698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-22539946.364010707</v>
      </c>
      <c r="L2333" s="444">
        <f t="shared" ca="1" si="129"/>
        <v>-5432127073.7265806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-5432127073.7265806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-22633862.807194084</v>
      </c>
      <c r="L2334" s="444">
        <f t="shared" ca="1" si="129"/>
        <v>-5454760936.5337744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-5454760936.5337744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-22728170.568890728</v>
      </c>
      <c r="L2335" s="444">
        <f t="shared" ca="1" si="129"/>
        <v>-5477489107.1026649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-5477489107.1026649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-22822871.279594436</v>
      </c>
      <c r="L2336" s="444">
        <f t="shared" ca="1" si="129"/>
        <v>-5500311978.3822594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-5500311978.3822594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-22917966.576592747</v>
      </c>
      <c r="L2337" s="444">
        <f t="shared" ca="1" si="129"/>
        <v>-5523229944.9588518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-5523229944.9588518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-23013458.103995215</v>
      </c>
      <c r="L2338" s="444">
        <f t="shared" ca="1" si="129"/>
        <v>-5546243403.0628471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-5546243403.0628471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-23109347.512761861</v>
      </c>
      <c r="L2339" s="444">
        <f t="shared" ca="1" si="129"/>
        <v>-5569352750.5756092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-5569352750.5756092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-23205636.460731704</v>
      </c>
      <c r="L2340" s="444">
        <f t="shared" ca="1" si="129"/>
        <v>-5592558387.0363407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-5592558387.0363407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-23302326.612651419</v>
      </c>
      <c r="L2341" s="444">
        <f t="shared" ca="1" si="129"/>
        <v>-5615860713.6489925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-5615860713.6489925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-23399419.640204135</v>
      </c>
      <c r="L2342" s="444">
        <f t="shared" ca="1" si="129"/>
        <v>-5639260133.289197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-5639260133.289197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-23496917.222038321</v>
      </c>
      <c r="L2343" s="444">
        <f t="shared" ca="1" si="129"/>
        <v>-5662757050.5112352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-5662757050.5112352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-23594821.043796815</v>
      </c>
      <c r="L2344" s="444">
        <f t="shared" ca="1" si="129"/>
        <v>-5686351871.5550318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-5686351871.5550318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-23693132.798145965</v>
      </c>
      <c r="L2345" s="444">
        <f t="shared" ca="1" si="129"/>
        <v>-5710045004.353178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-5710045004.353178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-23791854.184804909</v>
      </c>
      <c r="L2346" s="444">
        <f t="shared" ca="1" si="129"/>
        <v>-5733836858.5379829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-5733836858.5379829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-23890986.910574928</v>
      </c>
      <c r="L2347" s="444">
        <f t="shared" ca="1" si="129"/>
        <v>-5757727845.4485579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-5757727845.4485579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-23990532.689368989</v>
      </c>
      <c r="L2348" s="444">
        <f t="shared" ca="1" si="129"/>
        <v>-5781718378.1379271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-5781718378.1379271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-24090493.242241364</v>
      </c>
      <c r="L2349" s="444">
        <f t="shared" ca="1" si="129"/>
        <v>-5805808871.380168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-5805808871.380168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-24190870.297417365</v>
      </c>
      <c r="L2350" s="444">
        <f t="shared" ca="1" si="129"/>
        <v>-5829999741.6775856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-5829999741.6775856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-24291665.590323273</v>
      </c>
      <c r="L2351" s="444">
        <f t="shared" ca="1" si="129"/>
        <v>-5854291407.267909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-5854291407.267909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-24392880.863616288</v>
      </c>
      <c r="L2352" s="444">
        <f t="shared" ca="1" si="129"/>
        <v>-5878684288.131525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-5878684288.131525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-24494517.867214687</v>
      </c>
      <c r="L2353" s="444">
        <f t="shared" ca="1" si="129"/>
        <v>-5903178805.9987402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-5903178805.9987402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-24596578.358328085</v>
      </c>
      <c r="L2354" s="444">
        <f t="shared" ca="1" si="129"/>
        <v>-5927775384.3570681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-5927775384.3570681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-24699064.101487782</v>
      </c>
      <c r="L2355" s="444">
        <f t="shared" ca="1" si="129"/>
        <v>-5952474448.4585562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-5952474448.4585562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-24801976.868577316</v>
      </c>
      <c r="L2356" s="444">
        <f t="shared" ca="1" si="129"/>
        <v>-5977276425.3271332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-5977276425.3271332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-24905318.438863054</v>
      </c>
      <c r="L2357" s="444">
        <f t="shared" ca="1" si="129"/>
        <v>-6002181743.765996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-6002181743.765996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-25009090.599024981</v>
      </c>
      <c r="L2358" s="444">
        <f t="shared" ca="1" si="129"/>
        <v>-6027190834.3650208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-6027190834.3650208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-25113295.143187586</v>
      </c>
      <c r="L2359" s="444">
        <f t="shared" ca="1" si="129"/>
        <v>-6052304129.5082083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-6052304129.5082083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-25217933.872950867</v>
      </c>
      <c r="L2360" s="444">
        <f t="shared" ca="1" si="129"/>
        <v>-6077522063.3811588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-6077522063.3811588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-25323008.597421493</v>
      </c>
      <c r="L2361" s="444">
        <f t="shared" ca="1" si="129"/>
        <v>-6102845071.9785805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-6102845071.9785805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-25428521.133244086</v>
      </c>
      <c r="L2362" s="444">
        <f t="shared" ca="1" si="129"/>
        <v>-6128273593.111825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-6128273593.111825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-25534473.304632604</v>
      </c>
      <c r="L2363" s="444">
        <f t="shared" ca="1" si="129"/>
        <v>-6153808066.4164572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-6153808066.4164572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-25640866.943401903</v>
      </c>
      <c r="L2364" s="444">
        <f t="shared" ca="1" si="129"/>
        <v>-6179448933.3598595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-6179448933.3598595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-25747703.888999414</v>
      </c>
      <c r="L2365" s="444">
        <f t="shared" ca="1" si="129"/>
        <v>-6205196637.2488585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-6205196637.2488585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-25854985.988536909</v>
      </c>
      <c r="L2366" s="444">
        <f t="shared" ca="1" si="129"/>
        <v>-6231051623.2373953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-6231051623.2373953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-25962715.096822482</v>
      </c>
      <c r="L2367" s="444">
        <f t="shared" ca="1" si="129"/>
        <v>-6257014338.334218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-6257014338.334218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-26070893.076392576</v>
      </c>
      <c r="L2368" s="444">
        <f t="shared" ca="1" si="129"/>
        <v>-6283085231.4106102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-6283085231.4106102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-26179521.797544207</v>
      </c>
      <c r="L2369" s="444">
        <f t="shared" ca="1" si="129"/>
        <v>-6309264753.2081547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-6309264753.2081547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-26288603.13836731</v>
      </c>
      <c r="L2370" s="444">
        <f t="shared" ca="1" si="129"/>
        <v>-6335553356.3465223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-6335553356.3465223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-26398138.984777175</v>
      </c>
      <c r="L2371" s="444">
        <f t="shared" ca="1" si="129"/>
        <v>-6361951495.3312998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-6361951495.3312998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-26508131.230547082</v>
      </c>
      <c r="L2372" s="444">
        <f t="shared" ca="1" si="129"/>
        <v>-6388459626.5618467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-6388459626.5618467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-26618581.777341027</v>
      </c>
      <c r="L2373" s="444">
        <f t="shared" ca="1" si="129"/>
        <v>-6415078208.3391876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-6415078208.3391876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-26729492.534746613</v>
      </c>
      <c r="L2374" s="444">
        <f t="shared" ca="1" si="129"/>
        <v>-6441807700.8739338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-6441807700.8739338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-26840865.420308057</v>
      </c>
      <c r="L2375" s="444">
        <f t="shared" ca="1" si="129"/>
        <v>-6468648566.2942419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-6468648566.2942419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-26952702.359559342</v>
      </c>
      <c r="L2376" s="444">
        <f t="shared" ca="1" si="129"/>
        <v>-6495601268.653801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-6495601268.653801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-27065005.286057502</v>
      </c>
      <c r="L2377" s="444">
        <f t="shared" ca="1" si="129"/>
        <v>-6522666273.9398584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-6522666273.9398584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-27177776.141416077</v>
      </c>
      <c r="L2378" s="444">
        <f t="shared" ca="1" si="129"/>
        <v>-6549844050.081275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-6549844050.081275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-27291016.875338644</v>
      </c>
      <c r="L2379" s="444">
        <f t="shared" ca="1" si="129"/>
        <v>-6577135066.9566135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-6577135066.9566135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-27404729.445652556</v>
      </c>
      <c r="L2380" s="444">
        <f t="shared" ca="1" si="129"/>
        <v>-6604539796.4022665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-6604539796.4022665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-27518915.818342775</v>
      </c>
      <c r="L2381" s="444">
        <f t="shared" ca="1" si="129"/>
        <v>-6632058712.2206097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-6632058712.2206097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-27633577.967585873</v>
      </c>
      <c r="L2382" s="444">
        <f t="shared" ca="1" si="129"/>
        <v>-6659692290.1881952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-6659692290.1881952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-27748717.875784148</v>
      </c>
      <c r="L2383" s="444">
        <f t="shared" ca="1" si="129"/>
        <v>-6687441008.0639791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-6687441008.0639791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-27864337.533599913</v>
      </c>
      <c r="L2384" s="444">
        <f t="shared" ca="1" si="129"/>
        <v>-6715305345.597579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-6715305345.597579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-27980438.939989917</v>
      </c>
      <c r="L2385" s="444">
        <f t="shared" ca="1" si="129"/>
        <v>-6743285784.537569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-6743285784.537569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-28097024.10223987</v>
      </c>
      <c r="L2386" s="444">
        <f t="shared" ca="1" si="129"/>
        <v>-6771382808.6398087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-6771382808.6398087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-28214095.035999198</v>
      </c>
      <c r="L2387" s="444">
        <f t="shared" ca="1" si="129"/>
        <v>-6799596903.675808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-6799596903.675808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-28331653.765315864</v>
      </c>
      <c r="L2388" s="444">
        <f t="shared" ca="1" si="129"/>
        <v>-6827928557.441124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-6827928557.441124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-28449702.32267135</v>
      </c>
      <c r="L2389" s="444">
        <f t="shared" ca="1" si="129"/>
        <v>-6856378259.7637949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-6856378259.7637949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-28568242.749015812</v>
      </c>
      <c r="L2390" s="444">
        <f t="shared" ca="1" si="129"/>
        <v>-6884946502.5128107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-6884946502.5128107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-28687277.093803376</v>
      </c>
      <c r="L2391" s="444">
        <f t="shared" ca="1" si="129"/>
        <v>-6913633779.6066141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-6913633779.6066141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-28806807.415027559</v>
      </c>
      <c r="L2392" s="444">
        <f t="shared" ca="1" si="129"/>
        <v>-6942440587.0216417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-6942440587.0216417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-28926835.779256839</v>
      </c>
      <c r="L2393" s="444">
        <f t="shared" ca="1" si="129"/>
        <v>-6971367422.8008986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-6971367422.8008986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-29047364.261670414</v>
      </c>
      <c r="L2394" s="444">
        <f t="shared" ca="1" si="129"/>
        <v>-7000414787.0625687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-7000414787.0625687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-29168394.946094032</v>
      </c>
      <c r="L2395" s="444">
        <f t="shared" ca="1" si="129"/>
        <v>-7029583182.0086622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-7029583182.0086622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-29289929.925036091</v>
      </c>
      <c r="L2396" s="444">
        <f t="shared" ca="1" si="129"/>
        <v>-7058873111.9336987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-7058873111.9336987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-29411971.299723748</v>
      </c>
      <c r="L2397" s="444">
        <f t="shared" ca="1" si="129"/>
        <v>-7088285083.2334223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-7088285083.2334223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-29534521.180139259</v>
      </c>
      <c r="L2398" s="444">
        <f t="shared" ca="1" si="129"/>
        <v>-7117819604.4135618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-7117819604.4135618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-29657581.685056508</v>
      </c>
      <c r="L2399" s="444">
        <f t="shared" ca="1" si="129"/>
        <v>-7147477186.0986185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-7147477186.0986185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-29781154.942077573</v>
      </c>
      <c r="L2400" s="444">
        <f t="shared" ca="1" si="129"/>
        <v>-7177258341.0406961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-7177258341.0406961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-29905243.087669563</v>
      </c>
      <c r="L2401" s="444">
        <f t="shared" ca="1" si="129"/>
        <v>-7207163584.1283655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-7207163584.1283655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-30029848.267201524</v>
      </c>
      <c r="L2402" s="444">
        <f t="shared" ca="1" si="129"/>
        <v>-7237193432.3955669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-7237193432.3955669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-30154972.634981528</v>
      </c>
      <c r="L2403" s="444">
        <f t="shared" ca="1" si="129"/>
        <v>-7267348405.0305481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-7267348405.0305481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-30280618.35429395</v>
      </c>
      <c r="L2404" s="444">
        <f t="shared" ca="1" si="129"/>
        <v>-7297629023.3848419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-7297629023.3848419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-30406787.597436842</v>
      </c>
      <c r="L2405" s="444">
        <f t="shared" ca="1" si="129"/>
        <v>-7328035810.9822788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-7328035810.9822788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-30533482.545759492</v>
      </c>
      <c r="L2406" s="444">
        <f t="shared" ca="1" si="129"/>
        <v>-7358569293.528038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-7358569293.528038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-30660705.389700159</v>
      </c>
      <c r="L2407" s="444">
        <f t="shared" ca="1" si="129"/>
        <v>-7389229998.917738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-7389229998.917738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-30788458.328823905</v>
      </c>
      <c r="L2408" s="444">
        <f t="shared" ca="1" si="129"/>
        <v>-7420018457.246562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-7420018457.246562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-30916743.571860678</v>
      </c>
      <c r="L2409" s="444">
        <f t="shared" ca="1" si="129"/>
        <v>-7450935200.8184223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-7450935200.8184223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-31045563.336743422</v>
      </c>
      <c r="L2410" s="444">
        <f t="shared" ca="1" si="129"/>
        <v>-7481980764.1551657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-7481980764.1551657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-31174919.850646526</v>
      </c>
      <c r="L2411" s="444">
        <f t="shared" ca="1" si="129"/>
        <v>-7513155684.0058126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-7513155684.0058126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-31304815.35002422</v>
      </c>
      <c r="L2412" s="444">
        <f t="shared" ca="1" si="129"/>
        <v>-7544460499.3558369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-7544460499.3558369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-31435252.08064932</v>
      </c>
      <c r="L2413" s="444">
        <f t="shared" ca="1" si="129"/>
        <v>-7575895751.4364862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-7575895751.4364862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-31566232.297652021</v>
      </c>
      <c r="L2414" s="444">
        <f t="shared" ca="1" si="129"/>
        <v>-7607461983.7341385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-7607461983.7341385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-31697758.26555891</v>
      </c>
      <c r="L2415" s="444">
        <f t="shared" ca="1" si="129"/>
        <v>-7639159741.9996977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-7639159741.9996977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-31829832.258332074</v>
      </c>
      <c r="L2416" s="444">
        <f t="shared" ca="1" si="129"/>
        <v>-7670989574.2580299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-7670989574.2580299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-31962456.559408456</v>
      </c>
      <c r="L2417" s="444">
        <f t="shared" ca="1" si="129"/>
        <v>-7702952030.8174381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-7702952030.8174381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-32095633.46173932</v>
      </c>
      <c r="L2418" s="444">
        <f t="shared" ca="1" si="129"/>
        <v>-7735047664.2791777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-7735047664.2791777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-32229365.267829906</v>
      </c>
      <c r="L2419" s="444">
        <f t="shared" ca="1" si="129"/>
        <v>-7767277029.5470076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-7767277029.5470076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-32363654.289779197</v>
      </c>
      <c r="L2420" s="444">
        <f t="shared" ca="1" si="129"/>
        <v>-7799640683.8367872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-7799640683.8367872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-32498502.849319946</v>
      </c>
      <c r="L2421" s="444">
        <f t="shared" ca="1" si="129"/>
        <v>-7832139186.6861076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-7832139186.6861076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-32633913.277858783</v>
      </c>
      <c r="L2422" s="444">
        <f t="shared" ca="1" si="129"/>
        <v>-7864773099.9639664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-7864773099.9639664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-32769887.916516528</v>
      </c>
      <c r="L2423" s="444">
        <f t="shared" ca="1" si="129"/>
        <v>-7897542987.8804827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-7897542987.8804827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-32906429.116168678</v>
      </c>
      <c r="L2424" s="444">
        <f t="shared" ca="1" si="129"/>
        <v>-7930449416.9966516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-7930449416.9966516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-33043539.23748605</v>
      </c>
      <c r="L2425" s="444">
        <f t="shared" ca="1" si="129"/>
        <v>-7963492956.2341375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-7963492956.2341375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-33181220.650975578</v>
      </c>
      <c r="L2426" s="444">
        <f t="shared" ca="1" si="129"/>
        <v>-7996674176.8851128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-7996674176.8851128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-33319475.737021301</v>
      </c>
      <c r="L2427" s="444">
        <f t="shared" ca="1" si="129"/>
        <v>-8029993652.6221342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-8029993652.6221342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-33458306.885925561</v>
      </c>
      <c r="L2428" s="444">
        <f t="shared" ca="1" si="129"/>
        <v>-8063451959.5080595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-8063451959.5080595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-33597716.497950241</v>
      </c>
      <c r="L2429" s="444">
        <f t="shared" ca="1" si="129"/>
        <v>-8097049676.0060101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-8097049676.0060101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-33737706.983358376</v>
      </c>
      <c r="L2430" s="444">
        <f t="shared" ca="1" si="129"/>
        <v>-8130787382.9893684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-8130787382.9893684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-33878280.762455694</v>
      </c>
      <c r="L2431" s="444">
        <f t="shared" ca="1" si="129"/>
        <v>-8164665663.7518244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-8164665663.7518244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-34019440.2656326</v>
      </c>
      <c r="L2432" s="444">
        <f t="shared" ca="1" si="129"/>
        <v>-8198685104.017457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-8198685104.017457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-34161187.933406077</v>
      </c>
      <c r="L2433" s="444">
        <f t="shared" ca="1" si="129"/>
        <v>-8232846291.9508629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-8232846291.9508629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-34303526.216461927</v>
      </c>
      <c r="L2434" s="444">
        <f t="shared" ca="1" si="129"/>
        <v>-8267149818.167325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-8267149818.167325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-34446457.575697184</v>
      </c>
      <c r="L2435" s="444">
        <f t="shared" ca="1" si="129"/>
        <v>-8301596275.743022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-8301596275.743022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-34589984.482262589</v>
      </c>
      <c r="L2436" s="444">
        <f t="shared" ca="1" si="129"/>
        <v>-8336186260.2252846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-8336186260.2252846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-34734109.417605355</v>
      </c>
      <c r="L2437" s="444">
        <f t="shared" ca="1" si="129"/>
        <v>-8370920369.64289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-8370920369.64289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-34878834.873512045</v>
      </c>
      <c r="L2438" s="444">
        <f t="shared" ca="1" si="129"/>
        <v>-8405799204.5164022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-8405799204.5164022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-35024163.352151677</v>
      </c>
      <c r="L2439" s="444">
        <f t="shared" ca="1" si="129"/>
        <v>-8440823367.8685541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-8440823367.8685541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-35170097.366118975</v>
      </c>
      <c r="L2440" s="444">
        <f t="shared" ca="1" si="129"/>
        <v>-8475993465.2346735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-8475993465.2346735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-35316639.438477807</v>
      </c>
      <c r="L2441" s="444">
        <f t="shared" ca="1" si="129"/>
        <v>-8511310104.673151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-8511310104.673151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-35463792.102804795</v>
      </c>
      <c r="L2442" s="444">
        <f t="shared" ca="1" si="129"/>
        <v>-8546773896.7759562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-8546773896.7759562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-35611557.903233156</v>
      </c>
      <c r="L2443" s="444">
        <f t="shared" ca="1" si="129"/>
        <v>-8582385454.6791897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-8582385454.6791897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-35759939.39449662</v>
      </c>
      <c r="L2444" s="444">
        <f t="shared" ca="1" si="129"/>
        <v>-8618145394.0736866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-8618145394.0736866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-35908939.141973697</v>
      </c>
      <c r="L2445" s="444">
        <f t="shared" ca="1" si="129"/>
        <v>-8654054333.2156601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-8654054333.2156601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-36058559.721731916</v>
      </c>
      <c r="L2446" s="444">
        <f t="shared" ca="1" si="129"/>
        <v>-8690112892.9373913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-8690112892.9373913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-36208803.720572464</v>
      </c>
      <c r="L2447" s="444">
        <f t="shared" ca="1" si="129"/>
        <v>-8726321696.6579628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-8726321696.6579628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-36359673.736074843</v>
      </c>
      <c r="L2448" s="444">
        <f t="shared" ca="1" si="129"/>
        <v>-8762681370.3940372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-8762681370.3940372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-36511172.376641825</v>
      </c>
      <c r="L2449" s="444">
        <f t="shared" ca="1" si="129"/>
        <v>-8799192542.7706795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-8799192542.7706795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-36663302.261544496</v>
      </c>
      <c r="L2450" s="444">
        <f t="shared" ca="1" si="129"/>
        <v>-8835855845.0322247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-8835855845.0322247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-36816066.020967603</v>
      </c>
      <c r="L2451" s="444">
        <f t="shared" ca="1" si="129"/>
        <v>-8872671911.0531921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-8872671911.0531921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-36969466.296054967</v>
      </c>
      <c r="L2452" s="444">
        <f t="shared" ca="1" si="129"/>
        <v>-8909641377.349247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-8909641377.349247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-37123505.738955192</v>
      </c>
      <c r="L2453" s="444">
        <f t="shared" ca="1" si="129"/>
        <v>-8946764883.0882015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-8946764883.0882015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-37278187.012867503</v>
      </c>
      <c r="L2454" s="444">
        <f t="shared" ca="1" si="129"/>
        <v>-8984043070.1010685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-8984043070.1010685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-37433512.792087786</v>
      </c>
      <c r="L2455" s="444">
        <f t="shared" ca="1" si="129"/>
        <v>-9021476582.8931561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-9021476582.8931561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-37589485.762054816</v>
      </c>
      <c r="L2456" s="444">
        <f t="shared" ca="1" si="129"/>
        <v>-9059066068.6552105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-9059066068.6552105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-37746108.619396709</v>
      </c>
      <c r="L2457" s="444">
        <f t="shared" ca="1" si="129"/>
        <v>-9096812177.2746067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-9096812177.2746067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-37903384.071977526</v>
      </c>
      <c r="L2458" s="444">
        <f t="shared" ca="1" si="129"/>
        <v>-9134715561.3465843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-9134715561.3465843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-38061314.8389441</v>
      </c>
      <c r="L2459" s="444">
        <f t="shared" ca="1" si="129"/>
        <v>-9172776876.1855278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-9172776876.1855278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-38219903.650773033</v>
      </c>
      <c r="L2460" s="444">
        <f t="shared" ca="1" si="129"/>
        <v>-9210996779.8362999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-9210996779.8362999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-38379153.249317914</v>
      </c>
      <c r="L2461" s="444">
        <f t="shared" ca="1" si="129"/>
        <v>-9249375933.0856171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-9249375933.0856171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-38539066.387856737</v>
      </c>
      <c r="L2462" s="444">
        <f t="shared" ca="1" si="129"/>
        <v>-9287914999.4734745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-9287914999.4734745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-38699645.831139475</v>
      </c>
      <c r="L2463" s="444">
        <f t="shared" ca="1" si="129"/>
        <v>-9326614645.3046131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-9326614645.3046131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-38860894.355435885</v>
      </c>
      <c r="L2464" s="444">
        <f t="shared" ca="1" si="129"/>
        <v>-9365475539.6600494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-9365475539.6600494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-39022814.74858354</v>
      </c>
      <c r="L2465" s="444">
        <f t="shared" ca="1" si="129"/>
        <v>-9404498354.4086323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-9404498354.4086323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-39185409.810035966</v>
      </c>
      <c r="L2466" s="444">
        <f t="shared" ca="1" si="129"/>
        <v>-9443683764.218668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-9443683764.218668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-39348682.350911118</v>
      </c>
      <c r="L2467" s="444">
        <f t="shared" ca="1" si="129"/>
        <v>-9483032446.5695782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-9483032446.5695782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-39512635.194039911</v>
      </c>
      <c r="L2468" s="444">
        <f t="shared" ca="1" si="129"/>
        <v>-9522545081.7636185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-9522545081.7636185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-39677271.174015075</v>
      </c>
      <c r="L2469" s="444">
        <f t="shared" ca="1" si="129"/>
        <v>-9562222352.9376335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-9562222352.9376335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-39842593.137240142</v>
      </c>
      <c r="L2470" s="444">
        <f t="shared" ca="1" si="129"/>
        <v>-9602064946.074873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-9602064946.074873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-40008603.941978633</v>
      </c>
      <c r="L2471" s="444">
        <f t="shared" ca="1" si="129"/>
        <v>-9642073550.0168514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-9642073550.0168514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-40175306.45840355</v>
      </c>
      <c r="L2472" s="444">
        <f t="shared" ca="1" si="129"/>
        <v>-9682248856.4752541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-9682248856.4752541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-40342703.568646893</v>
      </c>
      <c r="L2473" s="444">
        <f t="shared" ca="1" si="129"/>
        <v>-9722591560.0439014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-9722591560.0439014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-40510798.166849591</v>
      </c>
      <c r="L2474" s="444">
        <f t="shared" ca="1" si="129"/>
        <v>-9763102358.2107506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-9763102358.2107506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-40679593.159211457</v>
      </c>
      <c r="L2475" s="444">
        <f t="shared" ca="1" si="129"/>
        <v>-9803781951.3699627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-9803781951.3699627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-40849091.464041509</v>
      </c>
      <c r="L2476" s="444">
        <f t="shared" ca="1" si="129"/>
        <v>-9844631042.8340034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-9844631042.8340034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-41019296.011808351</v>
      </c>
      <c r="L2477" s="444">
        <f t="shared" ca="1" si="129"/>
        <v>-9885650338.8458118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-9885650338.8458118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-41190209.745190881</v>
      </c>
      <c r="L2478" s="444">
        <f t="shared" ca="1" si="129"/>
        <v>-9926840548.5910034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-9926840548.5910034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-41361835.619129181</v>
      </c>
      <c r="L2479" s="444">
        <f t="shared" ca="1" si="129"/>
        <v>-9968202384.2101326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-9968202384.2101326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-41534176.600875549</v>
      </c>
      <c r="L2480" s="444">
        <f t="shared" ca="1" si="129"/>
        <v>-10009736560.811008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-10009736560.811008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-41707235.670045868</v>
      </c>
      <c r="L2481" s="444">
        <f t="shared" ca="1" si="129"/>
        <v>-10051443796.481054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-10051443796.481054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-41881015.818671063</v>
      </c>
      <c r="L2482" s="444">
        <f t="shared" ca="1" si="129"/>
        <v>-10093324812.299725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-10093324812.299725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-42055520.051248848</v>
      </c>
      <c r="L2483" s="444">
        <f t="shared" ca="1" si="129"/>
        <v>-10135380332.350973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-10135380332.350973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-42230751.384795718</v>
      </c>
      <c r="L2484" s="444">
        <f t="shared" ca="1" si="129"/>
        <v>-10177611083.735769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-10177611083.735769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-42406712.848899037</v>
      </c>
      <c r="L2485" s="444">
        <f t="shared" ca="1" si="129"/>
        <v>-10220017796.584669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-10220017796.584669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-42583407.485769451</v>
      </c>
      <c r="L2486" s="444">
        <f t="shared" ca="1" si="129"/>
        <v>-10262601204.070438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-10262601204.070438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-42760838.350293495</v>
      </c>
      <c r="L2487" s="444">
        <f t="shared" ca="1" si="129"/>
        <v>-10305362042.420732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-10305362042.420732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-42939008.510086387</v>
      </c>
      <c r="L2488" s="444">
        <f t="shared" ca="1" si="129"/>
        <v>-10348301050.930819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-10348301050.930819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-43117921.045545079</v>
      </c>
      <c r="L2489" s="444">
        <f t="shared" ca="1" si="129"/>
        <v>-10391418971.976364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-10391418971.976364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-43297579.049901515</v>
      </c>
      <c r="L2490" s="444">
        <f t="shared" ca="1" si="129"/>
        <v>-10434716551.026266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-10434716551.026266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-43477985.629276112</v>
      </c>
      <c r="L2491" s="444">
        <f t="shared" ca="1" si="129"/>
        <v>-10478194536.655542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-10478194536.655542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-43659143.902731426</v>
      </c>
      <c r="L2492" s="444">
        <f t="shared" ca="1" si="129"/>
        <v>-10521853680.558273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-10521853680.558273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-43841057.002326138</v>
      </c>
      <c r="L2493" s="444">
        <f t="shared" ca="1" si="129"/>
        <v>-10565694737.5606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-10565694737.5606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-44023728.073169164</v>
      </c>
      <c r="L2494" s="444">
        <f t="shared" ca="1" si="129"/>
        <v>-10609718465.63377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-10609718465.63377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-44207160.273474038</v>
      </c>
      <c r="L2495" s="444">
        <f t="shared" ca="1" si="129"/>
        <v>-10653925625.907244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-10653925625.907244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-44391356.774613515</v>
      </c>
      <c r="L2496" s="444">
        <f t="shared" ca="1" si="129"/>
        <v>-10698316982.681858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-10698316982.681858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-44576320.761174411</v>
      </c>
      <c r="L2497" s="444">
        <f t="shared" ca="1" si="129"/>
        <v>-10742893303.443033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-10742893303.443033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-44762055.431012638</v>
      </c>
      <c r="L2498" s="444">
        <f t="shared" ca="1" si="129"/>
        <v>-10787655358.874046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-10787655358.874046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-44948563.995308526</v>
      </c>
      <c r="L2499" s="444">
        <f t="shared" ca="1" si="129"/>
        <v>-10832603922.869354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-10832603922.869354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-45135849.678622305</v>
      </c>
      <c r="L2500" s="444">
        <f t="shared" ca="1" si="129"/>
        <v>-10877739772.547977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-10877739772.547977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-45323915.718949907</v>
      </c>
      <c r="L2501" s="444">
        <f t="shared" ca="1" si="129"/>
        <v>-10923063688.266928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-10923063688.266928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-45512765.367778867</v>
      </c>
      <c r="L2502" s="444">
        <f t="shared" ca="1" si="129"/>
        <v>-10968576453.634706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-10968576453.634706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-45702401.890144609</v>
      </c>
      <c r="L2503" s="444">
        <f t="shared" ca="1" si="129"/>
        <v>-11014278855.524851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-11014278855.524851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-45892828.56468688</v>
      </c>
      <c r="L2504" s="444">
        <f t="shared" ca="1" si="129"/>
        <v>-11060171684.089539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-11060171684.089539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-46084048.68370641</v>
      </c>
      <c r="L2505" s="444">
        <f t="shared" ca="1" si="129"/>
        <v>-11106255732.773245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-11106255732.773245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-46276065.553221852</v>
      </c>
      <c r="L2506" s="444">
        <f t="shared" ca="1" si="129"/>
        <v>-11152531798.326468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-11152531798.326468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-46468882.493026949</v>
      </c>
      <c r="L2507" s="444">
        <f t="shared" ca="1" si="129"/>
        <v>-11199000680.819494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-11199000680.819494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-46662502.836747892</v>
      </c>
      <c r="L2508" s="444">
        <f t="shared" ca="1" si="129"/>
        <v>-11245663183.656242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-11245663183.656242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-46856929.931901008</v>
      </c>
      <c r="L2509" s="444">
        <f t="shared" ca="1" si="129"/>
        <v>-11292520113.588144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-11292520113.588144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-47052167.139950603</v>
      </c>
      <c r="L2510" s="444">
        <f t="shared" ca="1" si="129"/>
        <v>-11339572280.728094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-11339572280.728094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-47248217.836367056</v>
      </c>
      <c r="L2511" s="444">
        <f t="shared" ca="1" si="129"/>
        <v>-11386820498.564461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-11386820498.564461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-47445085.410685256</v>
      </c>
      <c r="L2512" s="444">
        <f t="shared" ca="1" si="129"/>
        <v>-11434265583.975145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-11434265583.975145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-47642773.266563103</v>
      </c>
      <c r="L2513" s="444">
        <f t="shared" ca="1" si="129"/>
        <v>-11481908357.241709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-11481908357.241709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-47841284.82184045</v>
      </c>
      <c r="L2514" s="444">
        <f t="shared" ca="1" si="129"/>
        <v>-11529749642.063549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-11529749642.063549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-48040623.508598119</v>
      </c>
      <c r="L2515" s="444">
        <f t="shared" ca="1" si="129"/>
        <v>-11577790265.572147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-11577790265.572147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-48240792.773217283</v>
      </c>
      <c r="L2516" s="444">
        <f t="shared" ca="1" si="129"/>
        <v>-11626031058.345366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-11626031058.345366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-48441796.076439023</v>
      </c>
      <c r="L2517" s="444">
        <f t="shared" ca="1" si="129"/>
        <v>-11674472854.421804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-11674472854.421804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-48643636.893424183</v>
      </c>
      <c r="L2518" s="444">
        <f t="shared" ca="1" si="129"/>
        <v>-11723116491.315229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-11723116491.315229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-48846318.713813454</v>
      </c>
      <c r="L2519" s="444">
        <f t="shared" ca="1" si="129"/>
        <v>-11771962810.029043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-11771962810.029043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-49049845.041787677</v>
      </c>
      <c r="L2520" s="444">
        <f t="shared" ca="1" si="129"/>
        <v>-11821012655.070831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-11821012655.070831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-49254219.396128461</v>
      </c>
      <c r="L2521" s="444">
        <f t="shared" ca="1" si="129"/>
        <v>-11870266874.466959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-11870266874.466959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-49459445.310278997</v>
      </c>
      <c r="L2522" s="444">
        <f t="shared" ca="1" si="129"/>
        <v>-11919726319.777239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-11919726319.777239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-49665526.332405165</v>
      </c>
      <c r="L2523" s="444">
        <f t="shared" ca="1" si="129"/>
        <v>-11969391846.109644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-11969391846.109644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-49872466.025456846</v>
      </c>
      <c r="L2524" s="444">
        <f t="shared" ca="1" si="129"/>
        <v>-12019264312.135101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-12019264312.135101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-50080267.96722959</v>
      </c>
      <c r="L2525" s="444">
        <f t="shared" ca="1" si="129"/>
        <v>-12069344580.102331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-12069344580.102331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-50288935.750426382</v>
      </c>
      <c r="L2526" s="444">
        <f t="shared" ca="1" si="129"/>
        <v>-12119633515.852758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-12119633515.852758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-50498472.982719824</v>
      </c>
      <c r="L2527" s="444">
        <f t="shared" ca="1" si="129"/>
        <v>-12170131988.835478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-12170131988.835478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-50708883.286814488</v>
      </c>
      <c r="L2528" s="444">
        <f t="shared" ca="1" si="129"/>
        <v>-12220840872.122292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-12220840872.122292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-50920170.30050955</v>
      </c>
      <c r="L2529" s="444">
        <f t="shared" ca="1" si="129"/>
        <v>-12271761042.422802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-12271761042.422802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-51132337.676761672</v>
      </c>
      <c r="L2530" s="444">
        <f t="shared" ca="1" si="129"/>
        <v>-12322893380.099564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-12322893380.099564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-51345389.083748184</v>
      </c>
      <c r="L2531" s="444">
        <f t="shared" ca="1" si="129"/>
        <v>-12374238769.183311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-12374238769.183311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-51559328.204930462</v>
      </c>
      <c r="L2532" s="444">
        <f t="shared" ca="1" si="129"/>
        <v>-12425798097.388243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-12425798097.388243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-51774158.739117675</v>
      </c>
      <c r="L2533" s="444">
        <f t="shared" ca="1" si="129"/>
        <v>-12477572256.127361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-12477572256.127361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-51989884.400530674</v>
      </c>
      <c r="L2534" s="444">
        <f t="shared" ca="1" si="129"/>
        <v>-12529562140.527891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-12529562140.527891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-52206508.91886621</v>
      </c>
      <c r="L2535" s="444">
        <f t="shared" ca="1" si="129"/>
        <v>-12581768649.446758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-12581768649.446758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-52424036.039361492</v>
      </c>
      <c r="L2536" s="444">
        <f t="shared" ca="1" si="129"/>
        <v>-12634192685.48612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-12634192685.48612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-52642469.522858836</v>
      </c>
      <c r="L2537" s="444">
        <f t="shared" ca="1" si="129"/>
        <v>-12686835155.00898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-12686835155.00898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-52861813.145870745</v>
      </c>
      <c r="L2538" s="444">
        <f t="shared" ca="1" si="129"/>
        <v>-12739696968.15485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-12739696968.15485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-53082070.700645208</v>
      </c>
      <c r="L2539" s="444">
        <f t="shared" ca="1" si="129"/>
        <v>-12792779038.855495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-12792779038.855495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-53303245.995231234</v>
      </c>
      <c r="L2540" s="444">
        <f t="shared" ca="1" si="129"/>
        <v>-12846082284.850727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-12846082284.850727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-53525342.853544697</v>
      </c>
      <c r="L2541" s="444">
        <f t="shared" ca="1" si="129"/>
        <v>-12899607627.704271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-12899607627.704271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-53748365.11543446</v>
      </c>
      <c r="L2542" s="444">
        <f t="shared" ca="1" si="129"/>
        <v>-12953355992.819706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-12953355992.819706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-53972316.636748776</v>
      </c>
      <c r="L2543" s="444">
        <f t="shared" ca="1" si="129"/>
        <v>-13007328309.456455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-13007328309.456455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-54197201.289401896</v>
      </c>
      <c r="L2544" s="444">
        <f t="shared" ca="1" si="129"/>
        <v>-13061525510.745857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-13061525510.745857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-54423022.96144107</v>
      </c>
      <c r="L2545" s="444">
        <f t="shared" ca="1" si="129"/>
        <v>-13115948533.707298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-13115948533.707298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-54649785.557113744</v>
      </c>
      <c r="L2546" s="444">
        <f t="shared" ca="1" si="129"/>
        <v>-13170598319.264412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-13170598319.264412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-54877492.996935047</v>
      </c>
      <c r="L2547" s="444">
        <f t="shared" ca="1" si="129"/>
        <v>-13225475812.261347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-13225475812.261347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-55106149.217755608</v>
      </c>
      <c r="L2548" s="444">
        <f t="shared" ca="1" si="129"/>
        <v>-13280581961.479103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-13280581961.479103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-55335758.172829598</v>
      </c>
      <c r="L2549" s="444">
        <f t="shared" ca="1" si="129"/>
        <v>-13335917719.651932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-13335917719.651932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-55566323.831883051</v>
      </c>
      <c r="L2550" s="444">
        <f t="shared" ca="1" si="129"/>
        <v>-13391484043.483814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-13391484043.483814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-55797850.181182556</v>
      </c>
      <c r="L2551" s="444">
        <f t="shared" ca="1" si="129"/>
        <v>-13447281893.664997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-13447281893.664997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-56030341.223604165</v>
      </c>
      <c r="L2552" s="444">
        <f t="shared" ca="1" si="129"/>
        <v>-13503312234.888601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-13503312234.888601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-56263800.978702508</v>
      </c>
      <c r="L2553" s="444">
        <f t="shared" ca="1" si="129"/>
        <v>-13559576035.867304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-13559576035.867304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-56498233.482780442</v>
      </c>
      <c r="L2554" s="444">
        <f t="shared" ca="1" si="129"/>
        <v>-13616074269.350084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-13616074269.350084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-56733642.788958684</v>
      </c>
      <c r="L2555" s="444">
        <f t="shared" ca="1" si="129"/>
        <v>-13672807912.139044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-13672807912.139044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-56970032.967246018</v>
      </c>
      <c r="L2556" s="444">
        <f t="shared" ca="1" si="129"/>
        <v>-13729777945.106289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-13729777945.106289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-57207408.104609534</v>
      </c>
      <c r="L2557" s="444">
        <f t="shared" ca="1" si="129"/>
        <v>-13786985353.210899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-13786985353.210899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-57445772.305045418</v>
      </c>
      <c r="L2558" s="444">
        <f t="shared" ref="L2558:L2812" ca="1" si="134">I2558-J2558+K2558</f>
        <v>-13844431125.515945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-13844431125.515945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-57685129.689649768</v>
      </c>
      <c r="L2559" s="444">
        <f t="shared" ca="1" si="134"/>
        <v>-13902116255.205595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-13902116255.205595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-57925484.396689981</v>
      </c>
      <c r="L2560" s="444">
        <f t="shared" ca="1" si="134"/>
        <v>-13960041739.602285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-13960041739.602285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-58166840.581676185</v>
      </c>
      <c r="L2561" s="444">
        <f t="shared" ca="1" si="134"/>
        <v>-14018208580.183962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-14018208580.183962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-58409202.417433172</v>
      </c>
      <c r="L2562" s="444">
        <f t="shared" ca="1" si="134"/>
        <v>-14076617782.601395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-14076617782.601395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-58652574.094172478</v>
      </c>
      <c r="L2563" s="444">
        <f t="shared" ca="1" si="134"/>
        <v>-14135270356.695568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-14135270356.695568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-58896959.819564871</v>
      </c>
      <c r="L2564" s="444">
        <f t="shared" ca="1" si="134"/>
        <v>-14194167316.515133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-14194167316.515133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-59142363.818813056</v>
      </c>
      <c r="L2565" s="444">
        <f t="shared" ca="1" si="134"/>
        <v>-14253309680.333946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-14253309680.333946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-59388790.334724776</v>
      </c>
      <c r="L2566" s="444">
        <f t="shared" ca="1" si="134"/>
        <v>-14312698470.668671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-14312698470.668671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-59636243.627786137</v>
      </c>
      <c r="L2567" s="444">
        <f t="shared" ca="1" si="134"/>
        <v>-14372334714.296457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-14372334714.296457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-59884727.976235241</v>
      </c>
      <c r="L2568" s="444">
        <f t="shared" ca="1" si="134"/>
        <v>-14432219442.272692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-14432219442.272692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-60134247.676136218</v>
      </c>
      <c r="L2569" s="444">
        <f t="shared" ca="1" si="134"/>
        <v>-14492353689.948828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-14492353689.948828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-60384807.041453458</v>
      </c>
      <c r="L2570" s="444">
        <f t="shared" ca="1" si="134"/>
        <v>-14552738496.990282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-14552738496.990282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-60636410.404126175</v>
      </c>
      <c r="L2571" s="444">
        <f t="shared" ca="1" si="134"/>
        <v>-14613374907.394409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-14613374907.394409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-60889062.114143372</v>
      </c>
      <c r="L2572" s="444">
        <f t="shared" ca="1" si="134"/>
        <v>-14674263969.508553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-14674263969.508553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-61142766.539618969</v>
      </c>
      <c r="L2573" s="444">
        <f t="shared" ca="1" si="134"/>
        <v>-14735406736.048172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-14735406736.048172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-61397528.066867381</v>
      </c>
      <c r="L2574" s="444">
        <f t="shared" ca="1" si="134"/>
        <v>-14796804264.11504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-14796804264.11504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-61653351.100479342</v>
      </c>
      <c r="L2575" s="444">
        <f t="shared" ca="1" si="134"/>
        <v>-14858457615.215519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-14858457615.215519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-61910240.063397989</v>
      </c>
      <c r="L2576" s="444">
        <f t="shared" ca="1" si="134"/>
        <v>-14920367855.278917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-14920367855.278917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-62168199.396995477</v>
      </c>
      <c r="L2577" s="444">
        <f t="shared" ca="1" si="134"/>
        <v>-14982536054.675913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-14982536054.675913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-62427233.561149634</v>
      </c>
      <c r="L2578" s="444">
        <f t="shared" ca="1" si="134"/>
        <v>-15044963288.237062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-15044963288.237062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-62687347.034321085</v>
      </c>
      <c r="L2579" s="444">
        <f t="shared" ca="1" si="134"/>
        <v>-15107650635.271383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-15107650635.271383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-62948544.31363076</v>
      </c>
      <c r="L2580" s="444">
        <f t="shared" ca="1" si="134"/>
        <v>-15170599179.585014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-15170599179.585014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-63210829.914937563</v>
      </c>
      <c r="L2581" s="444">
        <f t="shared" ca="1" si="134"/>
        <v>-15233810009.499952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-15233810009.499952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-63474208.372916467</v>
      </c>
      <c r="L2582" s="444">
        <f t="shared" ca="1" si="134"/>
        <v>-15297284217.872869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-15297284217.872869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-63738684.241136946</v>
      </c>
      <c r="L2583" s="444">
        <f t="shared" ca="1" si="134"/>
        <v>-15361022902.114006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-15361022902.114006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-64004262.092141695</v>
      </c>
      <c r="L2584" s="444">
        <f t="shared" ca="1" si="134"/>
        <v>-15425027164.206148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-15425027164.206148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-64270946.517525606</v>
      </c>
      <c r="L2585" s="444">
        <f t="shared" ca="1" si="134"/>
        <v>-15489298110.723673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-15489298110.723673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-64538742.128015302</v>
      </c>
      <c r="L2586" s="444">
        <f t="shared" ca="1" si="134"/>
        <v>-15553836852.851688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-15553836852.851688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-64807653.553548701</v>
      </c>
      <c r="L2587" s="444">
        <f t="shared" ca="1" si="134"/>
        <v>-15618644506.405237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-15618644506.405237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-65077685.443355151</v>
      </c>
      <c r="L2588" s="444">
        <f t="shared" ca="1" si="134"/>
        <v>-15683722191.848593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-15683722191.848593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-65348842.466035806</v>
      </c>
      <c r="L2589" s="444">
        <f t="shared" ca="1" si="134"/>
        <v>-15749071034.314629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-15749071034.314629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-65621129.309644282</v>
      </c>
      <c r="L2590" s="444">
        <f t="shared" ca="1" si="134"/>
        <v>-15814692163.624273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-15814692163.624273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-65894550.681767806</v>
      </c>
      <c r="L2591" s="444">
        <f t="shared" ca="1" si="134"/>
        <v>-15880586714.306042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-15880586714.306042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-66169111.309608504</v>
      </c>
      <c r="L2592" s="444">
        <f t="shared" ca="1" si="134"/>
        <v>-15946755825.61565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-15946755825.61565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-66444815.940065205</v>
      </c>
      <c r="L2593" s="444">
        <f t="shared" ca="1" si="134"/>
        <v>-16013200641.555716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-16013200641.555716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-66721669.339815475</v>
      </c>
      <c r="L2594" s="444">
        <f t="shared" ca="1" si="134"/>
        <v>-16079922310.895531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-16079922310.895531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-66999676.295398042</v>
      </c>
      <c r="L2595" s="444">
        <f t="shared" ca="1" si="134"/>
        <v>-16146921987.190929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-16146921987.190929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-67278841.613295525</v>
      </c>
      <c r="L2596" s="444">
        <f t="shared" ca="1" si="134"/>
        <v>-16214200828.804224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-16214200828.804224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-67559170.120017603</v>
      </c>
      <c r="L2597" s="444">
        <f t="shared" ca="1" si="134"/>
        <v>-16281759998.924242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-16281759998.924242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-67840666.662184343</v>
      </c>
      <c r="L2598" s="444">
        <f t="shared" ca="1" si="134"/>
        <v>-16349600665.586426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-16349600665.586426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-68123336.106610104</v>
      </c>
      <c r="L2599" s="444">
        <f t="shared" ca="1" si="134"/>
        <v>-16417724001.693035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-16417724001.693035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-68407183.340387642</v>
      </c>
      <c r="L2600" s="444">
        <f t="shared" ca="1" si="134"/>
        <v>-16486131185.033422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-16486131185.033422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-68692213.270972595</v>
      </c>
      <c r="L2601" s="444">
        <f t="shared" ca="1" si="134"/>
        <v>-16554823398.304396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-16554823398.304396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-68978430.826268315</v>
      </c>
      <c r="L2602" s="444">
        <f t="shared" ca="1" si="134"/>
        <v>-16623801829.130665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-16623801829.130665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-69265840.954711109</v>
      </c>
      <c r="L2603" s="444">
        <f t="shared" ca="1" si="134"/>
        <v>-16693067670.085377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-16693067670.085377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-69554448.625355735</v>
      </c>
      <c r="L2604" s="444">
        <f t="shared" ca="1" si="134"/>
        <v>-16762622118.710733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-16762622118.710733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-69844258.827961385</v>
      </c>
      <c r="L2605" s="444">
        <f t="shared" ca="1" si="134"/>
        <v>-16832466377.538694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-16832466377.538694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-70135276.573077902</v>
      </c>
      <c r="L2606" s="444">
        <f t="shared" ca="1" si="134"/>
        <v>-16902601654.111773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-16902601654.111773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-70427506.892132387</v>
      </c>
      <c r="L2607" s="444">
        <f t="shared" ca="1" si="134"/>
        <v>-16973029161.003904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-16973029161.003904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-70720954.837516263</v>
      </c>
      <c r="L2608" s="444">
        <f t="shared" ca="1" si="134"/>
        <v>-17043750115.841421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-17043750115.841421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-71015625.482672572</v>
      </c>
      <c r="L2609" s="444">
        <f t="shared" ca="1" si="134"/>
        <v>-17114765741.324093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-17114765741.324093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-71311523.922183722</v>
      </c>
      <c r="L2610" s="444">
        <f t="shared" ca="1" si="134"/>
        <v>-17186077265.246277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-17186077265.246277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-71608655.271859482</v>
      </c>
      <c r="L2611" s="444">
        <f t="shared" ca="1" si="134"/>
        <v>-17257685920.518135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-17257685920.518135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-71907024.668825567</v>
      </c>
      <c r="L2612" s="444">
        <f t="shared" ca="1" si="134"/>
        <v>-17329592945.186962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-17329592945.186962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-72206637.271612346</v>
      </c>
      <c r="L2613" s="444">
        <f t="shared" ca="1" si="134"/>
        <v>-17401799582.458576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-17401799582.458576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-72507498.260244071</v>
      </c>
      <c r="L2614" s="444">
        <f t="shared" ca="1" si="134"/>
        <v>-17474307080.718819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-17474307080.718819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-72809612.836328417</v>
      </c>
      <c r="L2615" s="444">
        <f t="shared" ca="1" si="134"/>
        <v>-17547116693.555145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-17547116693.555145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-73112986.223146439</v>
      </c>
      <c r="L2616" s="444">
        <f t="shared" ca="1" si="134"/>
        <v>-17620229679.77829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-17620229679.77829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-73417623.665742874</v>
      </c>
      <c r="L2617" s="444">
        <f t="shared" ca="1" si="134"/>
        <v>-17693647303.444031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-17693647303.444031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-73723530.431016788</v>
      </c>
      <c r="L2618" s="444">
        <f t="shared" ca="1" si="134"/>
        <v>-17767370833.875046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-17767370833.875046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-74030711.807812691</v>
      </c>
      <c r="L2619" s="444">
        <f t="shared" ca="1" si="134"/>
        <v>-17841401545.682858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-17841401545.682858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-74339173.107011899</v>
      </c>
      <c r="L2620" s="444">
        <f t="shared" ca="1" si="134"/>
        <v>-17915740718.789871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-17915740718.789871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-74648919.661624461</v>
      </c>
      <c r="L2621" s="444">
        <f t="shared" ca="1" si="134"/>
        <v>-17990389638.451496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-17990389638.451496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-74959956.82688123</v>
      </c>
      <c r="L2622" s="444">
        <f t="shared" ca="1" si="134"/>
        <v>-18065349595.278378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-18065349595.278378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-75272289.980326578</v>
      </c>
      <c r="L2623" s="444">
        <f t="shared" ca="1" si="134"/>
        <v>-18140621885.258705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-18140621885.258705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-75585924.521911263</v>
      </c>
      <c r="L2624" s="444">
        <f t="shared" ca="1" si="134"/>
        <v>-18216207809.780617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-18216207809.780617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-75900865.874085903</v>
      </c>
      <c r="L2625" s="444">
        <f t="shared" ca="1" si="134"/>
        <v>-18292108675.654701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-18292108675.654701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-76217119.481894583</v>
      </c>
      <c r="L2626" s="444">
        <f t="shared" ca="1" si="134"/>
        <v>-18368325795.136597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-18368325795.136597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-76534690.81306915</v>
      </c>
      <c r="L2627" s="444">
        <f t="shared" ca="1" si="134"/>
        <v>-18444860485.949665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-18444860485.949665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-76853585.3581236</v>
      </c>
      <c r="L2628" s="444">
        <f t="shared" ca="1" si="134"/>
        <v>-18521714071.307789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-18521714071.307789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-77173808.630449116</v>
      </c>
      <c r="L2629" s="444">
        <f t="shared" ca="1" si="134"/>
        <v>-18598887879.938236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-18598887879.938236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-77495366.166409314</v>
      </c>
      <c r="L2630" s="444">
        <f t="shared" ca="1" si="134"/>
        <v>-18676383246.104645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-18676383246.104645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-77818263.525436014</v>
      </c>
      <c r="L2631" s="444">
        <f t="shared" ca="1" si="134"/>
        <v>-18754201509.630081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-18754201509.630081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-78142506.29012534</v>
      </c>
      <c r="L2632" s="444">
        <f t="shared" ca="1" si="134"/>
        <v>-18832344015.920208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-18832344015.920208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-78468100.066334203</v>
      </c>
      <c r="L2633" s="444">
        <f t="shared" ca="1" si="134"/>
        <v>-18910812115.986542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-18910812115.986542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-78795050.483277261</v>
      </c>
      <c r="L2634" s="444">
        <f t="shared" ca="1" si="134"/>
        <v>-18989607166.469818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-18989607166.469818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-79123363.193624243</v>
      </c>
      <c r="L2635" s="444">
        <f t="shared" ca="1" si="134"/>
        <v>-19068730529.663441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-19068730529.663441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-79453043.873597667</v>
      </c>
      <c r="L2636" s="444">
        <f t="shared" ca="1" si="134"/>
        <v>-19148183573.537037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-19148183573.537037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-79784098.223070979</v>
      </c>
      <c r="L2637" s="444">
        <f t="shared" ca="1" si="134"/>
        <v>-19227967671.760109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-19227967671.760109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-80116531.965667114</v>
      </c>
      <c r="L2638" s="444">
        <f t="shared" ca="1" si="134"/>
        <v>-19308084203.725777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-19308084203.725777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-80450350.848857403</v>
      </c>
      <c r="L2639" s="444">
        <f t="shared" ca="1" si="134"/>
        <v>-19388534554.574635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-19388534554.574635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-80785560.644060969</v>
      </c>
      <c r="L2640" s="444">
        <f t="shared" ca="1" si="134"/>
        <v>-19469320115.218697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-19469320115.218697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-81122167.146744564</v>
      </c>
      <c r="L2641" s="444">
        <f t="shared" ca="1" si="134"/>
        <v>-19550442282.36544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-19550442282.36544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-81460176.176522672</v>
      </c>
      <c r="L2642" s="444">
        <f t="shared" ca="1" si="134"/>
        <v>-19631902458.541962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-19631902458.541962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-81799593.57725817</v>
      </c>
      <c r="L2643" s="444">
        <f t="shared" ca="1" si="134"/>
        <v>-19713702052.119221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-19713702052.119221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-82140425.217163414</v>
      </c>
      <c r="L2644" s="444">
        <f t="shared" ca="1" si="134"/>
        <v>-19795842477.336384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-19795842477.336384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-82482676.9889016</v>
      </c>
      <c r="L2645" s="444">
        <f t="shared" ca="1" si="134"/>
        <v>-19878325154.325287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-19878325154.325287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-82826354.809688687</v>
      </c>
      <c r="L2646" s="444">
        <f t="shared" ca="1" si="134"/>
        <v>-19961151509.134975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-19961151509.134975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-83171464.621395737</v>
      </c>
      <c r="L2647" s="444">
        <f t="shared" ca="1" si="134"/>
        <v>-20044322973.756371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-20044322973.756371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-83518012.390651539</v>
      </c>
      <c r="L2648" s="444">
        <f t="shared" ca="1" si="134"/>
        <v>-20127840986.147022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-20127840986.147022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-83866004.108945921</v>
      </c>
      <c r="L2649" s="444">
        <f t="shared" ca="1" si="134"/>
        <v>-20211706990.25597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-20211706990.25597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-84215445.792733207</v>
      </c>
      <c r="L2650" s="444">
        <f t="shared" ca="1" si="134"/>
        <v>-20295922436.048702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-20295922436.048702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-84566343.483536258</v>
      </c>
      <c r="L2651" s="444">
        <f t="shared" ca="1" si="134"/>
        <v>-20380488779.532238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-20380488779.532238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-84918703.248050988</v>
      </c>
      <c r="L2652" s="444">
        <f t="shared" ca="1" si="134"/>
        <v>-20465407482.780289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-20465407482.780289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-85272531.178251207</v>
      </c>
      <c r="L2653" s="444">
        <f t="shared" ca="1" si="134"/>
        <v>-20550680013.958538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-20550680013.958538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-85627833.391493902</v>
      </c>
      <c r="L2654" s="444">
        <f t="shared" ca="1" si="134"/>
        <v>-20636307847.350033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-20636307847.350033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-85984616.030625135</v>
      </c>
      <c r="L2655" s="444">
        <f t="shared" ca="1" si="134"/>
        <v>-20722292463.380657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-20722292463.380657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-86342885.264086068</v>
      </c>
      <c r="L2656" s="444">
        <f t="shared" ca="1" si="134"/>
        <v>-20808635348.644745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-20808635348.644745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-86702647.286019772</v>
      </c>
      <c r="L2657" s="444">
        <f t="shared" ca="1" si="134"/>
        <v>-20895337995.930763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-20895337995.930763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-87063908.316378176</v>
      </c>
      <c r="L2658" s="444">
        <f t="shared" ca="1" si="134"/>
        <v>-20982401904.247143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-20982401904.247143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-87426674.601029754</v>
      </c>
      <c r="L2659" s="444">
        <f t="shared" ca="1" si="134"/>
        <v>-21069828578.848171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-21069828578.848171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-87790952.41186738</v>
      </c>
      <c r="L2660" s="444">
        <f t="shared" ca="1" si="134"/>
        <v>-21157619531.26004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-21157619531.26004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-88156748.046916828</v>
      </c>
      <c r="L2661" s="444">
        <f t="shared" ca="1" si="134"/>
        <v>-21245776279.306957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-21245776279.306957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-88524067.830445647</v>
      </c>
      <c r="L2662" s="444">
        <f t="shared" ca="1" si="134"/>
        <v>-21334300347.137402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-21334300347.137402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-88892918.1130725</v>
      </c>
      <c r="L2663" s="444">
        <f t="shared" ca="1" si="134"/>
        <v>-21423193265.250473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-21423193265.250473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-89263305.271876976</v>
      </c>
      <c r="L2664" s="444">
        <f t="shared" ca="1" si="134"/>
        <v>-21512456570.52235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-21512456570.52235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-89635235.710509792</v>
      </c>
      <c r="L2665" s="444">
        <f t="shared" ca="1" si="134"/>
        <v>-21602091806.232861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-21602091806.232861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-90008715.859303579</v>
      </c>
      <c r="L2666" s="444">
        <f t="shared" ca="1" si="134"/>
        <v>-21692100522.092163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-21692100522.092163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-90383752.175384015</v>
      </c>
      <c r="L2667" s="444">
        <f t="shared" ca="1" si="134"/>
        <v>-21782484274.267548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-21782484274.267548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-90760351.142781451</v>
      </c>
      <c r="L2668" s="444">
        <f t="shared" ca="1" si="134"/>
        <v>-21873244625.410328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-21873244625.410328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-91138519.272543028</v>
      </c>
      <c r="L2669" s="444">
        <f t="shared" ca="1" si="134"/>
        <v>-21964383144.682873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-21964383144.682873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-91518263.102845296</v>
      </c>
      <c r="L2670" s="444">
        <f t="shared" ca="1" si="134"/>
        <v>-22055901407.785717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-22055901407.785717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-91899589.199107155</v>
      </c>
      <c r="L2671" s="444">
        <f t="shared" ca="1" si="134"/>
        <v>-22147800996.984825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-22147800996.984825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-92282504.154103443</v>
      </c>
      <c r="L2672" s="444">
        <f t="shared" ca="1" si="134"/>
        <v>-22240083501.138927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-22240083501.138927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-92667014.588078856</v>
      </c>
      <c r="L2673" s="444">
        <f t="shared" ca="1" si="134"/>
        <v>-22332750515.727005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-22332750515.727005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-93053127.148862526</v>
      </c>
      <c r="L2674" s="444">
        <f t="shared" ca="1" si="134"/>
        <v>-22425803642.875866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-22425803642.875866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-93440848.511982769</v>
      </c>
      <c r="L2675" s="444">
        <f t="shared" ca="1" si="134"/>
        <v>-22519244491.387848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-22519244491.387848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-93830185.380782694</v>
      </c>
      <c r="L2676" s="444">
        <f t="shared" ca="1" si="134"/>
        <v>-22613074676.768631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-22613074676.768631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-94221144.486535966</v>
      </c>
      <c r="L2677" s="444">
        <f t="shared" ca="1" si="134"/>
        <v>-22707295821.255165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-22707295821.255165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-94613732.588563189</v>
      </c>
      <c r="L2678" s="444">
        <f t="shared" ca="1" si="134"/>
        <v>-22801909553.843727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-22801909553.843727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-95007956.474348858</v>
      </c>
      <c r="L2679" s="444">
        <f t="shared" ca="1" si="134"/>
        <v>-22896917510.318077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-22896917510.318077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-95403822.959658653</v>
      </c>
      <c r="L2680" s="444">
        <f t="shared" ca="1" si="134"/>
        <v>-22992321333.277737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-22992321333.277737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-95801338.888657242</v>
      </c>
      <c r="L2681" s="444">
        <f t="shared" ca="1" si="134"/>
        <v>-23088122672.166393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-23088122672.166393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-96200511.134026632</v>
      </c>
      <c r="L2682" s="444">
        <f t="shared" ca="1" si="134"/>
        <v>-23184323183.300419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-23184323183.300419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-96601346.597085074</v>
      </c>
      <c r="L2683" s="444">
        <f t="shared" ca="1" si="134"/>
        <v>-23280924529.897503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-23280924529.897503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-97003852.207906261</v>
      </c>
      <c r="L2684" s="444">
        <f t="shared" ca="1" si="134"/>
        <v>-23377928382.105408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-23377928382.105408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-97408034.925439194</v>
      </c>
      <c r="L2685" s="444">
        <f t="shared" ca="1" si="134"/>
        <v>-23475336417.030846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-23475336417.030846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-97813901.73762852</v>
      </c>
      <c r="L2686" s="444">
        <f t="shared" ca="1" si="134"/>
        <v>-23573150318.768475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-23573150318.768475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-98221459.661535308</v>
      </c>
      <c r="L2687" s="444">
        <f t="shared" ca="1" si="134"/>
        <v>-23671371778.430012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-23671371778.430012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-98630715.743458375</v>
      </c>
      <c r="L2688" s="444">
        <f t="shared" ca="1" si="134"/>
        <v>-23770002494.17347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-23770002494.17347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-99041677.059056118</v>
      </c>
      <c r="L2689" s="444">
        <f t="shared" ca="1" si="134"/>
        <v>-23869044171.232525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-23869044171.232525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-99454350.71346885</v>
      </c>
      <c r="L2690" s="444">
        <f t="shared" ca="1" si="134"/>
        <v>-23968498521.945995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-23968498521.945995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-99868743.841441646</v>
      </c>
      <c r="L2691" s="444">
        <f t="shared" ca="1" si="134"/>
        <v>-24068367265.787437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-24068367265.787437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-100284863.60744765</v>
      </c>
      <c r="L2692" s="444">
        <f t="shared" ca="1" si="134"/>
        <v>-24168652129.394886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-24168652129.394886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-100702717.20581202</v>
      </c>
      <c r="L2693" s="444">
        <f t="shared" ca="1" si="134"/>
        <v>-24269354846.600697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-24269354846.600697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-101122311.86083624</v>
      </c>
      <c r="L2694" s="444">
        <f t="shared" ca="1" si="134"/>
        <v>-24370477158.461533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-24370477158.461533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-101543654.82692306</v>
      </c>
      <c r="L2695" s="444">
        <f t="shared" ca="1" si="134"/>
        <v>-24472020813.288456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-24472020813.288456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-101966753.3887019</v>
      </c>
      <c r="L2696" s="444">
        <f t="shared" ca="1" si="134"/>
        <v>-24573987566.677158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-24573987566.677158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-102391614.86115482</v>
      </c>
      <c r="L2697" s="444">
        <f t="shared" ca="1" si="134"/>
        <v>-24676379181.538315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-24676379181.538315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-102818246.58974297</v>
      </c>
      <c r="L2698" s="444">
        <f t="shared" ca="1" si="134"/>
        <v>-24779197428.128059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-24779197428.128059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-103246655.95053358</v>
      </c>
      <c r="L2699" s="444">
        <f t="shared" ca="1" si="134"/>
        <v>-24882444084.078594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-24882444084.078594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-103676850.35032748</v>
      </c>
      <c r="L2700" s="444">
        <f t="shared" ca="1" si="134"/>
        <v>-24986120934.428921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-24986120934.428921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-104108837.22678716</v>
      </c>
      <c r="L2701" s="444">
        <f t="shared" ca="1" si="134"/>
        <v>-25090229771.655708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-25090229771.655708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-104542624.04856545</v>
      </c>
      <c r="L2702" s="444">
        <f t="shared" ca="1" si="134"/>
        <v>-25194772395.704273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-25194772395.704273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-104978218.31543447</v>
      </c>
      <c r="L2703" s="444">
        <f t="shared" ca="1" si="134"/>
        <v>-25299750614.019707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-25299750614.019707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-105415627.55841544</v>
      </c>
      <c r="L2704" s="444">
        <f t="shared" ca="1" si="134"/>
        <v>-25405166241.578121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-25405166241.578121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-105854859.33990884</v>
      </c>
      <c r="L2705" s="444">
        <f t="shared" ca="1" si="134"/>
        <v>-25511021100.91803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-25511021100.91803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-106295921.25382513</v>
      </c>
      <c r="L2706" s="444">
        <f t="shared" ca="1" si="134"/>
        <v>-25617317022.171856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-25617317022.171856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-106738820.92571607</v>
      </c>
      <c r="L2707" s="444">
        <f t="shared" ca="1" si="134"/>
        <v>-25724055843.097572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-25724055843.097572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-107183566.01290655</v>
      </c>
      <c r="L2708" s="444">
        <f t="shared" ca="1" si="134"/>
        <v>-25831239409.110477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-25831239409.110477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-107630164.20462699</v>
      </c>
      <c r="L2709" s="444">
        <f t="shared" ca="1" si="134"/>
        <v>-25938869573.315105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-25938869573.315105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-108078623.22214627</v>
      </c>
      <c r="L2710" s="444">
        <f t="shared" ca="1" si="134"/>
        <v>-26046948196.537251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-26046948196.537251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-108528950.8189052</v>
      </c>
      <c r="L2711" s="444">
        <f t="shared" ca="1" si="134"/>
        <v>-26155477147.356155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-26155477147.356155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-108981154.78065065</v>
      </c>
      <c r="L2712" s="444">
        <f t="shared" ca="1" si="134"/>
        <v>-26264458302.136806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-26264458302.136806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-109435242.92557003</v>
      </c>
      <c r="L2713" s="444">
        <f t="shared" ca="1" si="134"/>
        <v>-26373893545.062378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-26373893545.062378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-109891223.10442658</v>
      </c>
      <c r="L2714" s="444">
        <f t="shared" ca="1" si="134"/>
        <v>-26483784768.166805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-26483784768.166805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-110349103.20069502</v>
      </c>
      <c r="L2715" s="444">
        <f t="shared" ca="1" si="134"/>
        <v>-26594133871.3675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-26594133871.3675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-110808891.13069792</v>
      </c>
      <c r="L2716" s="444">
        <f t="shared" ca="1" si="134"/>
        <v>-26704942762.498199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-26704942762.498199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-111270594.84374249</v>
      </c>
      <c r="L2717" s="444">
        <f t="shared" ca="1" si="134"/>
        <v>-26816213357.341942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-26816213357.341942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-111734222.32225809</v>
      </c>
      <c r="L2718" s="444">
        <f t="shared" ca="1" si="134"/>
        <v>-26927947579.6642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-26927947579.6642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-112199781.58193418</v>
      </c>
      <c r="L2719" s="444">
        <f t="shared" ca="1" si="134"/>
        <v>-27040147361.246136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-27040147361.246136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-112667280.67185889</v>
      </c>
      <c r="L2720" s="444">
        <f t="shared" ca="1" si="134"/>
        <v>-27152814641.917995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-27152814641.917995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-113136727.67465831</v>
      </c>
      <c r="L2721" s="444">
        <f t="shared" ca="1" si="134"/>
        <v>-27265951369.592655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-27265951369.592655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-113608130.70663606</v>
      </c>
      <c r="L2722" s="444">
        <f t="shared" ca="1" si="134"/>
        <v>-27379559500.29929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-27379559500.29929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-114081497.91791371</v>
      </c>
      <c r="L2723" s="444">
        <f t="shared" ca="1" si="134"/>
        <v>-27493640998.217205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-27493640998.217205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-114556837.49257167</v>
      </c>
      <c r="L2724" s="444">
        <f t="shared" ca="1" si="134"/>
        <v>-27608197835.709778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-27608197835.709778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-115034157.64879073</v>
      </c>
      <c r="L2725" s="444">
        <f t="shared" ca="1" si="134"/>
        <v>-27723231993.35857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-27723231993.35857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-115513466.63899404</v>
      </c>
      <c r="L2726" s="444">
        <f t="shared" ca="1" si="134"/>
        <v>-27838745459.997562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-27838745459.997562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-115994772.74998985</v>
      </c>
      <c r="L2727" s="444">
        <f t="shared" ca="1" si="134"/>
        <v>-27954740232.747551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-27954740232.747551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-116478084.30311479</v>
      </c>
      <c r="L2728" s="444">
        <f t="shared" ca="1" si="134"/>
        <v>-28071218317.050667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-28071218317.050667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-116963409.65437777</v>
      </c>
      <c r="L2729" s="444">
        <f t="shared" ca="1" si="134"/>
        <v>-28188181726.705044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-28188181726.705044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-117450757.19460435</v>
      </c>
      <c r="L2730" s="444">
        <f t="shared" ca="1" si="134"/>
        <v>-28305632483.899647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-28305632483.899647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-117940135.34958185</v>
      </c>
      <c r="L2731" s="444">
        <f t="shared" ca="1" si="134"/>
        <v>-28423572619.249229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-28423572619.249229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-118431552.58020513</v>
      </c>
      <c r="L2732" s="444">
        <f t="shared" ca="1" si="134"/>
        <v>-28542004171.829433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-28542004171.829433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-118925017.38262266</v>
      </c>
      <c r="L2733" s="444">
        <f t="shared" ca="1" si="134"/>
        <v>-28660929189.212055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-28660929189.212055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-119420538.28838356</v>
      </c>
      <c r="L2734" s="444">
        <f t="shared" ca="1" si="134"/>
        <v>-28780349727.500439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-28780349727.500439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-119918123.86458515</v>
      </c>
      <c r="L2735" s="444">
        <f t="shared" ca="1" si="134"/>
        <v>-28900267851.365025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-28900267851.365025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-120417782.71402092</v>
      </c>
      <c r="L2736" s="444">
        <f t="shared" ca="1" si="134"/>
        <v>-29020685634.079044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-29020685634.079044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-120919523.47532935</v>
      </c>
      <c r="L2737" s="444">
        <f t="shared" ca="1" si="134"/>
        <v>-29141605157.554375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-29141605157.554375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-121423354.82314324</v>
      </c>
      <c r="L2738" s="444">
        <f t="shared" ca="1" si="134"/>
        <v>-29263028512.377518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-29263028512.377518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-121929285.46823965</v>
      </c>
      <c r="L2739" s="444">
        <f t="shared" ca="1" si="134"/>
        <v>-29384957797.845757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-29384957797.845757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-122437324.15769064</v>
      </c>
      <c r="L2740" s="444">
        <f t="shared" ca="1" si="134"/>
        <v>-29507395122.003448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-29507395122.003448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-122947479.67501436</v>
      </c>
      <c r="L2741" s="444">
        <f t="shared" ca="1" si="134"/>
        <v>-29630342601.678463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-29630342601.678463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-123459760.84032691</v>
      </c>
      <c r="L2742" s="444">
        <f t="shared" ca="1" si="134"/>
        <v>-29753802362.518791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-29753802362.518791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-123974176.51049496</v>
      </c>
      <c r="L2743" s="444">
        <f t="shared" ca="1" si="134"/>
        <v>-29877776539.029285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-29877776539.029285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-124490735.57928869</v>
      </c>
      <c r="L2744" s="444">
        <f t="shared" ca="1" si="134"/>
        <v>-30002267274.608574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-30002267274.608574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-125009446.97753572</v>
      </c>
      <c r="L2745" s="444">
        <f t="shared" ca="1" si="134"/>
        <v>-30127276721.586109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-30127276721.586109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-125530319.67327544</v>
      </c>
      <c r="L2746" s="444">
        <f t="shared" ca="1" si="134"/>
        <v>-30252807041.259384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-30252807041.259384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-126053362.67191409</v>
      </c>
      <c r="L2747" s="444">
        <f t="shared" ca="1" si="134"/>
        <v>-30378860403.931297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-30378860403.931297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-126578585.01638038</v>
      </c>
      <c r="L2748" s="444">
        <f t="shared" ca="1" si="134"/>
        <v>-30505438988.947678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-30505438988.947678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-127105995.78728198</v>
      </c>
      <c r="L2749" s="444">
        <f t="shared" ca="1" si="134"/>
        <v>-30632544984.734959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-30632544984.734959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-127635604.10306233</v>
      </c>
      <c r="L2750" s="444">
        <f t="shared" ca="1" si="134"/>
        <v>-30760180588.83802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-30760180588.83802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-128167419.1201584</v>
      </c>
      <c r="L2751" s="444">
        <f t="shared" ca="1" si="134"/>
        <v>-30888348007.958179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-30888348007.958179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-128701450.03315908</v>
      </c>
      <c r="L2752" s="444">
        <f t="shared" ca="1" si="134"/>
        <v>-31017049457.991337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-31017049457.991337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-129237706.07496391</v>
      </c>
      <c r="L2753" s="444">
        <f t="shared" ca="1" si="134"/>
        <v>-31146287164.066299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-31146287164.066299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-129776196.51694292</v>
      </c>
      <c r="L2754" s="444">
        <f t="shared" ca="1" si="134"/>
        <v>-31276063360.583241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-31276063360.583241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-130316930.66909684</v>
      </c>
      <c r="L2755" s="444">
        <f t="shared" ca="1" si="134"/>
        <v>-31406380291.252338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-31406380291.252338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-130859917.88021807</v>
      </c>
      <c r="L2756" s="444">
        <f t="shared" ca="1" si="134"/>
        <v>-31537240209.132557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-31537240209.132557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-131405167.53805232</v>
      </c>
      <c r="L2757" s="444">
        <f t="shared" ca="1" si="134"/>
        <v>-31668645376.670609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-31668645376.670609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-131952689.06946087</v>
      </c>
      <c r="L2758" s="444">
        <f t="shared" ca="1" si="134"/>
        <v>-31800598065.74007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-31800598065.74007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-132502491.94058363</v>
      </c>
      <c r="L2759" s="444">
        <f t="shared" ca="1" si="134"/>
        <v>-31933100557.680653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-31933100557.680653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-133054585.6570027</v>
      </c>
      <c r="L2760" s="444">
        <f t="shared" ca="1" si="134"/>
        <v>-32066155143.337654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-32066155143.337654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-133608979.76390688</v>
      </c>
      <c r="L2761" s="444">
        <f t="shared" ca="1" si="134"/>
        <v>-32199764123.101563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-32199764123.101563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-134165683.84625649</v>
      </c>
      <c r="L2762" s="444">
        <f t="shared" ca="1" si="134"/>
        <v>-32333929806.947819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-32333929806.947819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-134724707.52894923</v>
      </c>
      <c r="L2763" s="444">
        <f t="shared" ca="1" si="134"/>
        <v>-32468654514.476768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-32468654514.476768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-135286060.47698653</v>
      </c>
      <c r="L2764" s="444">
        <f t="shared" ca="1" si="134"/>
        <v>-32603940574.953754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-32603940574.953754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-135849752.39564064</v>
      </c>
      <c r="L2765" s="444">
        <f t="shared" ca="1" si="134"/>
        <v>-32739790327.349396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-32739790327.349396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-136415793.03062248</v>
      </c>
      <c r="L2766" s="444">
        <f t="shared" ca="1" si="134"/>
        <v>-32876206120.38002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-32876206120.38002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-136984192.16825008</v>
      </c>
      <c r="L2767" s="444">
        <f t="shared" ca="1" si="134"/>
        <v>-33013190312.548271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-33013190312.548271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-137554959.63561779</v>
      </c>
      <c r="L2768" s="444">
        <f t="shared" ca="1" si="134"/>
        <v>-33150745272.183887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-33150745272.183887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-138128105.3007662</v>
      </c>
      <c r="L2769" s="444">
        <f t="shared" ca="1" si="134"/>
        <v>-33288873377.484653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-33288873377.484653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-138703639.07285273</v>
      </c>
      <c r="L2770" s="444">
        <f t="shared" ca="1" si="134"/>
        <v>-33427577016.557507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-33427577016.557507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-139281570.90232292</v>
      </c>
      <c r="L2771" s="444">
        <f t="shared" ca="1" si="134"/>
        <v>-33566858587.459831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-33566858587.459831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-139861910.78108263</v>
      </c>
      <c r="L2772" s="444">
        <f t="shared" ca="1" si="134"/>
        <v>-33706720498.240913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-33706720498.240913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-140444668.74267048</v>
      </c>
      <c r="L2773" s="444">
        <f t="shared" ca="1" si="134"/>
        <v>-33847165166.983585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-33847165166.983585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-141029854.86243162</v>
      </c>
      <c r="L2774" s="444">
        <f t="shared" ca="1" si="134"/>
        <v>-33988195021.846016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-33988195021.846016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-141617479.25769174</v>
      </c>
      <c r="L2775" s="444">
        <f t="shared" ca="1" si="134"/>
        <v>-34129812501.103706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-34129812501.103706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-142207552.08793211</v>
      </c>
      <c r="L2776" s="444">
        <f t="shared" ca="1" si="134"/>
        <v>-34272020053.191639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-34272020053.191639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-142800083.55496517</v>
      </c>
      <c r="L2777" s="444">
        <f t="shared" ca="1" si="134"/>
        <v>-34414820136.746605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-34414820136.746605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-143395083.90311086</v>
      </c>
      <c r="L2778" s="444">
        <f t="shared" ca="1" si="134"/>
        <v>-34558215220.649719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-34558215220.649719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-143992563.41937384</v>
      </c>
      <c r="L2779" s="444">
        <f t="shared" ca="1" si="134"/>
        <v>-34702207784.069092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-34702207784.069092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-144592532.43362123</v>
      </c>
      <c r="L2780" s="444">
        <f t="shared" ca="1" si="134"/>
        <v>-34846800316.502716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-34846800316.502716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-145195001.31876132</v>
      </c>
      <c r="L2781" s="444">
        <f t="shared" ca="1" si="134"/>
        <v>-34991995317.82148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-34991995317.82148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-145799980.49092284</v>
      </c>
      <c r="L2782" s="444">
        <f t="shared" ca="1" si="134"/>
        <v>-35137795298.312401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-35137795298.312401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-146407480.40963501</v>
      </c>
      <c r="L2783" s="444">
        <f t="shared" ca="1" si="134"/>
        <v>-35284202778.722038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-35284202778.722038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-147017511.5780085</v>
      </c>
      <c r="L2784" s="444">
        <f t="shared" ca="1" si="134"/>
        <v>-35431220290.300049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-35431220290.300049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-147630084.54291686</v>
      </c>
      <c r="L2785" s="444">
        <f t="shared" ca="1" si="134"/>
        <v>-35578850374.842964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-35578850374.842964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-148245209.895179</v>
      </c>
      <c r="L2786" s="444">
        <f t="shared" ca="1" si="134"/>
        <v>-35727095584.738144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-35727095584.738144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-148862898.26974225</v>
      </c>
      <c r="L2787" s="444">
        <f t="shared" ca="1" si="134"/>
        <v>-35875958483.007889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-35875958483.007889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-149483160.3458662</v>
      </c>
      <c r="L2788" s="444">
        <f t="shared" ca="1" si="134"/>
        <v>-36025441643.353752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-36025441643.353752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-150106006.84730729</v>
      </c>
      <c r="L2789" s="444">
        <f t="shared" ca="1" si="134"/>
        <v>-36175547650.201057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-36175547650.201057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-150731448.5425044</v>
      </c>
      <c r="L2790" s="444">
        <f t="shared" ca="1" si="134"/>
        <v>-36326279098.743561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-36326279098.743561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-151359496.24476483</v>
      </c>
      <c r="L2791" s="444">
        <f t="shared" ca="1" si="134"/>
        <v>-36477638594.988327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-36477638594.988327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-151990160.81245136</v>
      </c>
      <c r="L2792" s="444">
        <f t="shared" ca="1" si="134"/>
        <v>-36629628755.800781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-36629628755.800781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-152623453.14916992</v>
      </c>
      <c r="L2793" s="444">
        <f t="shared" ca="1" si="134"/>
        <v>-36782252208.949951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-36782252208.949951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-153259384.20395812</v>
      </c>
      <c r="L2794" s="444">
        <f t="shared" ca="1" si="134"/>
        <v>-36935511593.153908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-36935511593.153908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-153897964.97147462</v>
      </c>
      <c r="L2795" s="444">
        <f t="shared" ca="1" si="134"/>
        <v>-37089409558.125381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-37089409558.125381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-154539206.49218908</v>
      </c>
      <c r="L2796" s="444">
        <f t="shared" ca="1" si="134"/>
        <v>-37243948764.617569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-37243948764.617569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-155183119.85257322</v>
      </c>
      <c r="L2797" s="444">
        <f t="shared" ca="1" si="134"/>
        <v>-37399131884.470139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-37399131884.470139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-155829716.18529224</v>
      </c>
      <c r="L2798" s="444">
        <f t="shared" ca="1" si="134"/>
        <v>-37554961600.655434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-37554961600.655434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-156479006.66939765</v>
      </c>
      <c r="L2799" s="444">
        <f t="shared" ca="1" si="134"/>
        <v>-37711440607.324829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-37711440607.324829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-157131002.53052011</v>
      </c>
      <c r="L2800" s="444">
        <f t="shared" ca="1" si="134"/>
        <v>-37868571609.855347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-37868571609.855347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-157785715.04106393</v>
      </c>
      <c r="L2801" s="444">
        <f t="shared" ca="1" si="134"/>
        <v>-38026357324.896408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-38026357324.896408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-158443155.52040169</v>
      </c>
      <c r="L2802" s="444">
        <f t="shared" ca="1" si="134"/>
        <v>-38184800480.416809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-38184800480.416809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-159103335.33507004</v>
      </c>
      <c r="L2803" s="444">
        <f t="shared" ca="1" si="134"/>
        <v>-38343903815.751877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-38343903815.751877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-159766265.89896616</v>
      </c>
      <c r="L2804" s="444">
        <f t="shared" ca="1" si="134"/>
        <v>-38503670081.650841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-38503670081.650841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-160431958.67354518</v>
      </c>
      <c r="L2805" s="444">
        <f t="shared" ca="1" si="134"/>
        <v>-38664102040.324387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-38664102040.324387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-161100425.16801828</v>
      </c>
      <c r="L2806" s="444">
        <f t="shared" ca="1" si="134"/>
        <v>-38825202465.492401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-38825202465.492401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-161771676.93955168</v>
      </c>
      <c r="L2807" s="444">
        <f t="shared" ca="1" si="134"/>
        <v>-38986974142.431953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-38986974142.431953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-162445725.59346646</v>
      </c>
      <c r="L2808" s="444">
        <f t="shared" ca="1" si="134"/>
        <v>-39149419868.025421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-39149419868.025421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-163122582.78343925</v>
      </c>
      <c r="L2809" s="444">
        <f t="shared" ca="1" si="134"/>
        <v>-39312542450.808861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-39312542450.808861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-163802260.2117036</v>
      </c>
      <c r="L2810" s="444">
        <f t="shared" ca="1" si="134"/>
        <v>-39476344711.020561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-39476344711.020561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-164484769.62925234</v>
      </c>
      <c r="L2811" s="444">
        <f t="shared" ca="1" si="134"/>
        <v>-39640829480.649811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-39640829480.649811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-165170122.83604088</v>
      </c>
      <c r="L2812" s="444">
        <f t="shared" ca="1" si="134"/>
        <v>-39805999603.485855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-39805999603.485855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-165858331.68119106</v>
      </c>
      <c r="L2813" s="444">
        <f t="shared" ref="L2813:L3067" ca="1" si="139">I2813-J2813+K2813</f>
        <v>-39971857935.167046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-39971857935.167046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-166549408.06319603</v>
      </c>
      <c r="L2814" s="444">
        <f t="shared" ca="1" si="139"/>
        <v>-40138407343.23024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-40138407343.23024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-167243363.93012601</v>
      </c>
      <c r="L2815" s="444">
        <f t="shared" ca="1" si="139"/>
        <v>-40305650707.160362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-40305650707.160362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-167940211.27983484</v>
      </c>
      <c r="L2816" s="444">
        <f t="shared" ca="1" si="139"/>
        <v>-40473590918.440201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-40473590918.440201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-168639962.16016752</v>
      </c>
      <c r="L2817" s="444">
        <f t="shared" ca="1" si="139"/>
        <v>-40642230880.600365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-40642230880.600365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-169342628.66916817</v>
      </c>
      <c r="L2818" s="444">
        <f t="shared" ca="1" si="139"/>
        <v>-40811573509.269531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-40811573509.269531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-170048222.95528972</v>
      </c>
      <c r="L2819" s="444">
        <f t="shared" ca="1" si="139"/>
        <v>-40981621732.224823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-40981621732.224823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-170756757.21760342</v>
      </c>
      <c r="L2820" s="444">
        <f t="shared" ca="1" si="139"/>
        <v>-41152378489.442429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-41152378489.442429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-171468243.7060101</v>
      </c>
      <c r="L2821" s="444">
        <f t="shared" ca="1" si="139"/>
        <v>-41323846733.148438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-41323846733.148438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-172182694.72145182</v>
      </c>
      <c r="L2822" s="444">
        <f t="shared" ca="1" si="139"/>
        <v>-41496029427.869888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-41496029427.869888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-172900122.61612454</v>
      </c>
      <c r="L2823" s="444">
        <f t="shared" ca="1" si="139"/>
        <v>-41668929550.486015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-41668929550.486015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-173620539.79369172</v>
      </c>
      <c r="L2824" s="444">
        <f t="shared" ca="1" si="139"/>
        <v>-41842550090.279709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-41842550090.279709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-174343958.70949879</v>
      </c>
      <c r="L2825" s="444">
        <f t="shared" ca="1" si="139"/>
        <v>-42016894048.989204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-42016894048.989204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-175070391.87078834</v>
      </c>
      <c r="L2826" s="444">
        <f t="shared" ca="1" si="139"/>
        <v>-42191964440.859993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-42191964440.859993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-175799851.83691663</v>
      </c>
      <c r="L2827" s="444">
        <f t="shared" ca="1" si="139"/>
        <v>-42367764292.696907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-42367764292.696907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-176532351.21957046</v>
      </c>
      <c r="L2828" s="444">
        <f t="shared" ca="1" si="139"/>
        <v>-42544296643.916481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-42544296643.916481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-177267902.68298534</v>
      </c>
      <c r="L2829" s="444">
        <f t="shared" ca="1" si="139"/>
        <v>-42721564546.599464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-42721564546.599464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-178006518.94416443</v>
      </c>
      <c r="L2830" s="444">
        <f t="shared" ca="1" si="139"/>
        <v>-42899571065.543633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-42899571065.543633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-178748212.77309847</v>
      </c>
      <c r="L2831" s="444">
        <f t="shared" ca="1" si="139"/>
        <v>-43078319278.316734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-43078319278.316734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-179492996.99298638</v>
      </c>
      <c r="L2832" s="444">
        <f t="shared" ca="1" si="139"/>
        <v>-43257812275.309723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-43257812275.309723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-180240884.48045719</v>
      </c>
      <c r="L2833" s="444">
        <f t="shared" ca="1" si="139"/>
        <v>-43438053159.790176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-43438053159.790176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-180991888.16579241</v>
      </c>
      <c r="L2834" s="444">
        <f t="shared" ca="1" si="139"/>
        <v>-43619045047.955971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-43619045047.955971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-181746021.03314987</v>
      </c>
      <c r="L2835" s="444">
        <f t="shared" ca="1" si="139"/>
        <v>-43800791068.98912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-43800791068.98912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-182503296.12078801</v>
      </c>
      <c r="L2836" s="444">
        <f t="shared" ca="1" si="139"/>
        <v>-43983294365.109909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-43983294365.109909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-183263726.52129129</v>
      </c>
      <c r="L2837" s="444">
        <f t="shared" ca="1" si="139"/>
        <v>-44166558091.631203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-44166558091.631203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-184027325.38179669</v>
      </c>
      <c r="L2838" s="444">
        <f t="shared" ca="1" si="139"/>
        <v>-44350585417.013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-44350585417.013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-184794105.90422082</v>
      </c>
      <c r="L2839" s="444">
        <f t="shared" ca="1" si="139"/>
        <v>-44535379522.917221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-44535379522.917221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-185564081.34548843</v>
      </c>
      <c r="L2840" s="444">
        <f t="shared" ca="1" si="139"/>
        <v>-44720943604.262711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-44720943604.262711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-186337265.01776129</v>
      </c>
      <c r="L2841" s="444">
        <f t="shared" ca="1" si="139"/>
        <v>-44907280869.280472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-44907280869.280472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-187113670.28866863</v>
      </c>
      <c r="L2842" s="444">
        <f t="shared" ca="1" si="139"/>
        <v>-45094394539.569138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-45094394539.569138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-187893310.58153808</v>
      </c>
      <c r="L2843" s="444">
        <f t="shared" ca="1" si="139"/>
        <v>-45282287850.150673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-45282287850.150673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-188676199.37562782</v>
      </c>
      <c r="L2844" s="444">
        <f t="shared" ca="1" si="139"/>
        <v>-45470964049.526299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-45470964049.526299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-189462350.20635957</v>
      </c>
      <c r="L2845" s="444">
        <f t="shared" ca="1" si="139"/>
        <v>-45660426399.732658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-45660426399.732658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-190251776.66555274</v>
      </c>
      <c r="L2846" s="444">
        <f t="shared" ca="1" si="139"/>
        <v>-45850678176.398209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-45850678176.398209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-191044492.40165919</v>
      </c>
      <c r="L2847" s="444">
        <f t="shared" ca="1" si="139"/>
        <v>-46041722668.799866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-46041722668.799866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-191840511.11999944</v>
      </c>
      <c r="L2848" s="444">
        <f t="shared" ca="1" si="139"/>
        <v>-46233563179.919868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-46233563179.919868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-192639846.58299944</v>
      </c>
      <c r="L2849" s="444">
        <f t="shared" ca="1" si="139"/>
        <v>-46426203026.502869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-46426203026.502869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-193442512.61042863</v>
      </c>
      <c r="L2850" s="444">
        <f t="shared" ca="1" si="139"/>
        <v>-46619645539.113297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-46619645539.113297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-194248523.07963872</v>
      </c>
      <c r="L2851" s="444">
        <f t="shared" ca="1" si="139"/>
        <v>-46813894062.192932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-46813894062.192932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-195057891.92580387</v>
      </c>
      <c r="L2852" s="444">
        <f t="shared" ca="1" si="139"/>
        <v>-47008951954.118736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-47008951954.118736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-195870633.1421614</v>
      </c>
      <c r="L2853" s="444">
        <f t="shared" ca="1" si="139"/>
        <v>-47204822587.260895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-47204822587.260895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-196686760.78025374</v>
      </c>
      <c r="L2854" s="444">
        <f t="shared" ca="1" si="139"/>
        <v>-47401509348.041145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-47401509348.041145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-197506288.95017144</v>
      </c>
      <c r="L2855" s="444">
        <f t="shared" ca="1" si="139"/>
        <v>-47599015636.991318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-47599015636.991318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-198329231.82079715</v>
      </c>
      <c r="L2856" s="444">
        <f t="shared" ca="1" si="139"/>
        <v>-47797344868.812119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-47797344868.812119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-199155603.62005049</v>
      </c>
      <c r="L2857" s="444">
        <f t="shared" ca="1" si="139"/>
        <v>-47996500472.432167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-47996500472.432167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-199985418.63513404</v>
      </c>
      <c r="L2858" s="444">
        <f t="shared" ca="1" si="139"/>
        <v>-48196485891.067299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-48196485891.067299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-200818691.21278042</v>
      </c>
      <c r="L2859" s="444">
        <f t="shared" ca="1" si="139"/>
        <v>-48397304582.280083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-48397304582.280083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-201655435.75950035</v>
      </c>
      <c r="L2860" s="444">
        <f t="shared" ca="1" si="139"/>
        <v>-48598960018.039581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-48598960018.039581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-202495666.7418316</v>
      </c>
      <c r="L2861" s="444">
        <f t="shared" ca="1" si="139"/>
        <v>-48801455684.78141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-48801455684.78141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-203339398.68658921</v>
      </c>
      <c r="L2862" s="444">
        <f t="shared" ca="1" si="139"/>
        <v>-49004795083.468002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-49004795083.468002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-204186646.18111667</v>
      </c>
      <c r="L2863" s="444">
        <f t="shared" ca="1" si="139"/>
        <v>-49208981729.649117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-49208981729.649117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-205037423.87353799</v>
      </c>
      <c r="L2864" s="444">
        <f t="shared" ca="1" si="139"/>
        <v>-49414019153.522652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-49414019153.522652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-205891746.47301105</v>
      </c>
      <c r="L2865" s="444">
        <f t="shared" ca="1" si="139"/>
        <v>-49619910899.995667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-49619910899.995667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-206749628.74998194</v>
      </c>
      <c r="L2866" s="444">
        <f t="shared" ca="1" si="139"/>
        <v>-49826660528.745651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-49826660528.745651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-207611085.53644022</v>
      </c>
      <c r="L2867" s="444">
        <f t="shared" ca="1" si="139"/>
        <v>-50034271614.282089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-50034271614.282089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-208476131.72617537</v>
      </c>
      <c r="L2868" s="444">
        <f t="shared" ca="1" si="139"/>
        <v>-50242747746.008263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-50242747746.008263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-209344782.27503443</v>
      </c>
      <c r="L2869" s="444">
        <f t="shared" ca="1" si="139"/>
        <v>-50452092528.283295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-50452092528.283295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-210217052.2011804</v>
      </c>
      <c r="L2870" s="444">
        <f t="shared" ca="1" si="139"/>
        <v>-50662309580.484474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-50662309580.484474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-211092956.58535197</v>
      </c>
      <c r="L2871" s="444">
        <f t="shared" ca="1" si="139"/>
        <v>-50873402537.069824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-50873402537.069824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-211972510.57112426</v>
      </c>
      <c r="L2872" s="444">
        <f t="shared" ca="1" si="139"/>
        <v>-51085375047.640945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-51085375047.640945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-212855729.3651706</v>
      </c>
      <c r="L2873" s="444">
        <f t="shared" ca="1" si="139"/>
        <v>-51298230777.006119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-51298230777.006119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-213742628.23752549</v>
      </c>
      <c r="L2874" s="444">
        <f t="shared" ca="1" si="139"/>
        <v>-51511973405.243645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-51511973405.243645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-214633222.52184853</v>
      </c>
      <c r="L2875" s="444">
        <f t="shared" ca="1" si="139"/>
        <v>-51726606627.765495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-51726606627.765495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-215527527.61568955</v>
      </c>
      <c r="L2876" s="444">
        <f t="shared" ca="1" si="139"/>
        <v>-51942134155.381187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-51942134155.381187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-216425558.98075494</v>
      </c>
      <c r="L2877" s="444">
        <f t="shared" ca="1" si="139"/>
        <v>-52158559714.361946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-52158559714.361946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-217327332.14317477</v>
      </c>
      <c r="L2878" s="444">
        <f t="shared" ca="1" si="139"/>
        <v>-52375887046.505119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-52375887046.505119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-218232862.69377133</v>
      </c>
      <c r="L2879" s="444">
        <f t="shared" ca="1" si="139"/>
        <v>-52594119909.198891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-52594119909.198891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-219142166.28832871</v>
      </c>
      <c r="L2880" s="444">
        <f t="shared" ca="1" si="139"/>
        <v>-52813262075.487221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-52813262075.487221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-220055258.64786342</v>
      </c>
      <c r="L2881" s="444">
        <f t="shared" ca="1" si="139"/>
        <v>-53033317334.135086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-53033317334.135086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-220972155.55889618</v>
      </c>
      <c r="L2882" s="444">
        <f t="shared" ca="1" si="139"/>
        <v>-53254289489.693985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-53254289489.693985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-221892872.87372494</v>
      </c>
      <c r="L2883" s="444">
        <f t="shared" ca="1" si="139"/>
        <v>-53476182362.567711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-53476182362.567711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-222817426.5106988</v>
      </c>
      <c r="L2884" s="444">
        <f t="shared" ca="1" si="139"/>
        <v>-53698999789.078407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-53698999789.078407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-223745832.45449337</v>
      </c>
      <c r="L2885" s="444">
        <f t="shared" ca="1" si="139"/>
        <v>-53922745621.532898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-53922745621.532898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-224678106.75638703</v>
      </c>
      <c r="L2886" s="444">
        <f t="shared" ca="1" si="139"/>
        <v>-54147423728.289284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-54147423728.289284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-225614265.53453869</v>
      </c>
      <c r="L2887" s="444">
        <f t="shared" ca="1" si="139"/>
        <v>-54373037993.823822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-54373037993.823822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-226554324.9742659</v>
      </c>
      <c r="L2888" s="444">
        <f t="shared" ca="1" si="139"/>
        <v>-54599592318.798088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-54599592318.798088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-227498301.32832539</v>
      </c>
      <c r="L2889" s="444">
        <f t="shared" ca="1" si="139"/>
        <v>-54827090620.126411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-54827090620.126411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-228446210.91719338</v>
      </c>
      <c r="L2890" s="444">
        <f t="shared" ca="1" si="139"/>
        <v>-55055536831.043602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-55055536831.043602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-229398070.12934834</v>
      </c>
      <c r="L2891" s="444">
        <f t="shared" ca="1" si="139"/>
        <v>-55284934901.172951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-55284934901.172951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-230353895.421554</v>
      </c>
      <c r="L2892" s="444">
        <f t="shared" ca="1" si="139"/>
        <v>-55515288796.594505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-55515288796.594505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-231313703.3191438</v>
      </c>
      <c r="L2893" s="444">
        <f t="shared" ca="1" si="139"/>
        <v>-55746602499.913651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-55746602499.913651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-232277510.41630691</v>
      </c>
      <c r="L2894" s="444">
        <f t="shared" ca="1" si="139"/>
        <v>-55978880010.329956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-55978880010.329956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-233245333.37637478</v>
      </c>
      <c r="L2895" s="444">
        <f t="shared" ca="1" si="139"/>
        <v>-56212125343.706329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-56212125343.706329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-234217188.93210971</v>
      </c>
      <c r="L2896" s="444">
        <f t="shared" ca="1" si="139"/>
        <v>-56446342532.638435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-56446342532.638435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-235193093.88599348</v>
      </c>
      <c r="L2897" s="444">
        <f t="shared" ca="1" si="139"/>
        <v>-56681535626.524429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-56681535626.524429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-236173065.11051846</v>
      </c>
      <c r="L2898" s="444">
        <f t="shared" ca="1" si="139"/>
        <v>-56917708691.634949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-56917708691.634949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-237157119.54847893</v>
      </c>
      <c r="L2899" s="444">
        <f t="shared" ca="1" si="139"/>
        <v>-57154865811.183426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-57154865811.183426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-238145274.21326426</v>
      </c>
      <c r="L2900" s="444">
        <f t="shared" ca="1" si="139"/>
        <v>-57393011085.39669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-57393011085.39669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-239137546.18915287</v>
      </c>
      <c r="L2901" s="444">
        <f t="shared" ca="1" si="139"/>
        <v>-57632148631.585846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-57632148631.585846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-240133952.63160768</v>
      </c>
      <c r="L2902" s="444">
        <f t="shared" ca="1" si="139"/>
        <v>-57872282584.217453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-57872282584.217453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-241134510.76757267</v>
      </c>
      <c r="L2903" s="444">
        <f t="shared" ca="1" si="139"/>
        <v>-58113417094.985023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-58113417094.985023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-242139237.89577094</v>
      </c>
      <c r="L2904" s="444">
        <f t="shared" ca="1" si="139"/>
        <v>-58355556332.880791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-58355556332.880791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-243148151.38700333</v>
      </c>
      <c r="L2905" s="444">
        <f t="shared" ca="1" si="139"/>
        <v>-58598704484.267792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-58598704484.267792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-244161268.68444911</v>
      </c>
      <c r="L2906" s="444">
        <f t="shared" ca="1" si="139"/>
        <v>-58842865752.95224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-58842865752.95224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-245178607.30396765</v>
      </c>
      <c r="L2907" s="444">
        <f t="shared" ca="1" si="139"/>
        <v>-59088044360.25621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-59088044360.25621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-246200184.83440086</v>
      </c>
      <c r="L2908" s="444">
        <f t="shared" ca="1" si="139"/>
        <v>-59334244545.090614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-59334244545.090614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-247226018.93787757</v>
      </c>
      <c r="L2909" s="444">
        <f t="shared" ca="1" si="139"/>
        <v>-59581470564.028488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-59581470564.028488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-248256127.3501187</v>
      </c>
      <c r="L2910" s="444">
        <f t="shared" ca="1" si="139"/>
        <v>-59829726691.378609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-59829726691.378609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-249290527.88074419</v>
      </c>
      <c r="L2911" s="444">
        <f t="shared" ca="1" si="139"/>
        <v>-60079017219.259354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-60079017219.259354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-250329238.41358063</v>
      </c>
      <c r="L2912" s="444">
        <f t="shared" ca="1" si="139"/>
        <v>-60329346457.672935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-60329346457.672935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-251372276.90697056</v>
      </c>
      <c r="L2913" s="444">
        <f t="shared" ca="1" si="139"/>
        <v>-60580718734.579903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-60580718734.579903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-252419661.39408293</v>
      </c>
      <c r="L2914" s="444">
        <f t="shared" ca="1" si="139"/>
        <v>-60833138395.973984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-60833138395.973984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-253471409.98322493</v>
      </c>
      <c r="L2915" s="444">
        <f t="shared" ca="1" si="139"/>
        <v>-61086609805.957207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-61086609805.957207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-254527540.85815501</v>
      </c>
      <c r="L2916" s="444">
        <f t="shared" ca="1" si="139"/>
        <v>-61341137346.815361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-61341137346.815361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-255588072.27839732</v>
      </c>
      <c r="L2917" s="444">
        <f t="shared" ca="1" si="139"/>
        <v>-61596725419.093758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-61596725419.093758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-256653022.57955733</v>
      </c>
      <c r="L2918" s="444">
        <f t="shared" ca="1" si="139"/>
        <v>-61853378441.673317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-61853378441.673317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-257722410.17363882</v>
      </c>
      <c r="L2919" s="444">
        <f t="shared" ca="1" si="139"/>
        <v>-62111100851.846954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-62111100851.846954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-258796253.54936233</v>
      </c>
      <c r="L2920" s="444">
        <f t="shared" ca="1" si="139"/>
        <v>-62369897105.396317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-62369897105.396317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-259874571.27248469</v>
      </c>
      <c r="L2921" s="444">
        <f t="shared" ca="1" si="139"/>
        <v>-62629771676.6688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-62629771676.6688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-260957381.98611999</v>
      </c>
      <c r="L2922" s="444">
        <f t="shared" ca="1" si="139"/>
        <v>-62890729058.654922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-62890729058.654922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-262044704.41106218</v>
      </c>
      <c r="L2923" s="444">
        <f t="shared" ca="1" si="139"/>
        <v>-63152773763.065987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-63152773763.065987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-263136557.34610829</v>
      </c>
      <c r="L2924" s="444">
        <f t="shared" ca="1" si="139"/>
        <v>-63415910320.412094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-63415910320.412094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-264232959.66838375</v>
      </c>
      <c r="L2925" s="444">
        <f t="shared" ca="1" si="139"/>
        <v>-63680143280.080475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-63680143280.080475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-265333930.33366865</v>
      </c>
      <c r="L2926" s="444">
        <f t="shared" ca="1" si="139"/>
        <v>-63945477210.414146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-63945477210.414146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-266439488.37672558</v>
      </c>
      <c r="L2927" s="444">
        <f t="shared" ca="1" si="139"/>
        <v>-64211916698.790871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-64211916698.790871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-267549652.9116286</v>
      </c>
      <c r="L2928" s="444">
        <f t="shared" ca="1" si="139"/>
        <v>-64479466351.702499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-64479466351.702499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-268664443.13209373</v>
      </c>
      <c r="L2929" s="444">
        <f t="shared" ca="1" si="139"/>
        <v>-64748130794.834595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-64748130794.834595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-269783878.31181079</v>
      </c>
      <c r="L2930" s="444">
        <f t="shared" ca="1" si="139"/>
        <v>-65017914673.146408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-65017914673.146408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-270907977.80477667</v>
      </c>
      <c r="L2931" s="444">
        <f t="shared" ca="1" si="139"/>
        <v>-65288822650.951187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-65288822650.951187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-272036761.04562992</v>
      </c>
      <c r="L2932" s="444">
        <f t="shared" ca="1" si="139"/>
        <v>-65560859411.996819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-65560859411.996819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-273170247.54998672</v>
      </c>
      <c r="L2933" s="444">
        <f t="shared" ca="1" si="139"/>
        <v>-65834029659.546806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-65834029659.546806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-274308456.91477835</v>
      </c>
      <c r="L2934" s="444">
        <f t="shared" ca="1" si="139"/>
        <v>-66108338116.461586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-66108338116.461586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-275451408.81858999</v>
      </c>
      <c r="L2935" s="444">
        <f t="shared" ca="1" si="139"/>
        <v>-66383789525.280174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-66383789525.280174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-276599123.02200067</v>
      </c>
      <c r="L2936" s="444">
        <f t="shared" ca="1" si="139"/>
        <v>-66660388648.302177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-66660388648.302177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-277751619.36792576</v>
      </c>
      <c r="L2937" s="444">
        <f t="shared" ca="1" si="139"/>
        <v>-66938140267.670105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-66938140267.670105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-278908917.78195876</v>
      </c>
      <c r="L2938" s="444">
        <f t="shared" ca="1" si="139"/>
        <v>-67217049185.452065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-67217049185.452065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-280071038.27271694</v>
      </c>
      <c r="L2939" s="444">
        <f t="shared" ca="1" si="139"/>
        <v>-67497120223.724785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-67497120223.724785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-281238000.9321866</v>
      </c>
      <c r="L2940" s="444">
        <f t="shared" ca="1" si="139"/>
        <v>-67778358224.656975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-67778358224.656975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-282409825.93607074</v>
      </c>
      <c r="L2941" s="444">
        <f t="shared" ca="1" si="139"/>
        <v>-68060768050.593048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-68060768050.593048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-283586533.54413772</v>
      </c>
      <c r="L2942" s="444">
        <f t="shared" ca="1" si="139"/>
        <v>-68344354584.137184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-68344354584.137184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-284768144.10057157</v>
      </c>
      <c r="L2943" s="444">
        <f t="shared" ca="1" si="139"/>
        <v>-68629122728.237755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-68629122728.237755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-285954678.03432399</v>
      </c>
      <c r="L2944" s="444">
        <f t="shared" ca="1" si="139"/>
        <v>-68915077406.272079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-68915077406.272079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-287146155.85946697</v>
      </c>
      <c r="L2945" s="444">
        <f t="shared" ca="1" si="139"/>
        <v>-69202223562.131546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-69202223562.131546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-288342598.17554808</v>
      </c>
      <c r="L2946" s="444">
        <f t="shared" ca="1" si="139"/>
        <v>-69490566160.307098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-69490566160.307098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-289544025.66794622</v>
      </c>
      <c r="L2947" s="444">
        <f t="shared" ca="1" si="139"/>
        <v>-69780110185.975052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-69780110185.975052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-290750459.1082294</v>
      </c>
      <c r="L2948" s="444">
        <f t="shared" ca="1" si="139"/>
        <v>-70070860645.083282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-70070860645.083282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-291961919.35451365</v>
      </c>
      <c r="L2949" s="444">
        <f t="shared" ca="1" si="139"/>
        <v>-70362822564.43779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-70362822564.43779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-293178427.3518241</v>
      </c>
      <c r="L2950" s="444">
        <f t="shared" ca="1" si="139"/>
        <v>-70656000991.789612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-70656000991.789612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-294400004.13245672</v>
      </c>
      <c r="L2951" s="444">
        <f t="shared" ca="1" si="139"/>
        <v>-70950400995.922073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-70950400995.922073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-295626670.816342</v>
      </c>
      <c r="L2952" s="444">
        <f t="shared" ca="1" si="139"/>
        <v>-71246027666.738419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-71246027666.738419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-296858448.61141008</v>
      </c>
      <c r="L2953" s="444">
        <f t="shared" ca="1" si="139"/>
        <v>-71542886115.349823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-71542886115.349823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-298095358.81395757</v>
      </c>
      <c r="L2954" s="444">
        <f t="shared" ca="1" si="139"/>
        <v>-71840981474.163788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-71840981474.163788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-299337422.80901575</v>
      </c>
      <c r="L2955" s="444">
        <f t="shared" ca="1" si="139"/>
        <v>-72140318896.972809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-72140318896.972809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-300584662.07072002</v>
      </c>
      <c r="L2956" s="444">
        <f t="shared" ca="1" si="139"/>
        <v>-72440903559.043533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-72440903559.043533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-301837098.1626814</v>
      </c>
      <c r="L2957" s="444">
        <f t="shared" ca="1" si="139"/>
        <v>-72742740657.206207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-72742740657.206207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-303094752.73835921</v>
      </c>
      <c r="L2958" s="444">
        <f t="shared" ca="1" si="139"/>
        <v>-73045835409.944565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-73045835409.944565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-304357647.54143566</v>
      </c>
      <c r="L2959" s="444">
        <f t="shared" ca="1" si="139"/>
        <v>-73350193057.486008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-73350193057.486008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-305625804.40619171</v>
      </c>
      <c r="L2960" s="444">
        <f t="shared" ca="1" si="139"/>
        <v>-73655818861.892197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-73655818861.892197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-306899245.25788414</v>
      </c>
      <c r="L2961" s="444">
        <f t="shared" ca="1" si="139"/>
        <v>-73962718107.150085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-73962718107.150085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-308177992.11312532</v>
      </c>
      <c r="L2962" s="444">
        <f t="shared" ca="1" si="139"/>
        <v>-74270896099.263214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-74270896099.263214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-309462067.08026338</v>
      </c>
      <c r="L2963" s="444">
        <f t="shared" ca="1" si="139"/>
        <v>-74580358166.343475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-74580358166.343475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-310751492.35976446</v>
      </c>
      <c r="L2964" s="444">
        <f t="shared" ca="1" si="139"/>
        <v>-74891109658.703247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-74891109658.703247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-312046290.24459684</v>
      </c>
      <c r="L2965" s="444">
        <f t="shared" ca="1" si="139"/>
        <v>-75203155948.947845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-75203155948.947845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-313346483.12061602</v>
      </c>
      <c r="L2966" s="444">
        <f t="shared" ca="1" si="139"/>
        <v>-75516502432.068466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-75516502432.068466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-314652093.46695197</v>
      </c>
      <c r="L2967" s="444">
        <f t="shared" ca="1" si="139"/>
        <v>-75831154525.535416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-75831154525.535416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-315963143.85639757</v>
      </c>
      <c r="L2968" s="444">
        <f t="shared" ca="1" si="139"/>
        <v>-76147117669.391815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-76147117669.391815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-317279656.95579922</v>
      </c>
      <c r="L2969" s="444">
        <f t="shared" ca="1" si="139"/>
        <v>-76464397326.34761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-76464397326.34761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-318601655.52644837</v>
      </c>
      <c r="L2970" s="444">
        <f t="shared" ca="1" si="139"/>
        <v>-76782998981.874054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-76782998981.874054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-319929162.42447519</v>
      </c>
      <c r="L2971" s="444">
        <f t="shared" ca="1" si="139"/>
        <v>-77102928144.298523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-77102928144.298523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-321262200.60124385</v>
      </c>
      <c r="L2972" s="444">
        <f t="shared" ca="1" si="139"/>
        <v>-77424190344.899765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-77424190344.899765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-322600793.10374904</v>
      </c>
      <c r="L2973" s="444">
        <f t="shared" ca="1" si="139"/>
        <v>-77746791138.00351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-77746791138.00351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-323944963.07501459</v>
      </c>
      <c r="L2974" s="444">
        <f t="shared" ca="1" si="139"/>
        <v>-78070736101.078522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-78070736101.078522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-325294733.75449383</v>
      </c>
      <c r="L2975" s="444">
        <f t="shared" ca="1" si="139"/>
        <v>-78396030834.833023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-78396030834.833023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-326650128.47847092</v>
      </c>
      <c r="L2976" s="444">
        <f t="shared" ca="1" si="139"/>
        <v>-78722680963.311493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-78722680963.311493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-328011170.68046457</v>
      </c>
      <c r="L2977" s="444">
        <f t="shared" ca="1" si="139"/>
        <v>-79050692133.991959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-79050692133.991959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-329377883.89163315</v>
      </c>
      <c r="L2978" s="444">
        <f t="shared" ca="1" si="139"/>
        <v>-79380070017.883591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-79380070017.883591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-330750291.74118161</v>
      </c>
      <c r="L2979" s="444">
        <f t="shared" ca="1" si="139"/>
        <v>-79710820309.624771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-79710820309.624771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-332128417.95676988</v>
      </c>
      <c r="L2980" s="444">
        <f t="shared" ca="1" si="139"/>
        <v>-80042948727.581543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-80042948727.581543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-333512286.36492312</v>
      </c>
      <c r="L2981" s="444">
        <f t="shared" ca="1" si="139"/>
        <v>-80376461013.946472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-80376461013.946472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-334901920.89144361</v>
      </c>
      <c r="L2982" s="444">
        <f t="shared" ca="1" si="139"/>
        <v>-80711362934.837921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-80711362934.837921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-336297345.56182468</v>
      </c>
      <c r="L2983" s="444">
        <f t="shared" ca="1" si="139"/>
        <v>-81047660280.39975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-81047660280.39975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-337698584.50166559</v>
      </c>
      <c r="L2984" s="444">
        <f t="shared" ca="1" si="139"/>
        <v>-81385358864.901413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-81385358864.901413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-339105661.9370892</v>
      </c>
      <c r="L2985" s="444">
        <f t="shared" ca="1" si="139"/>
        <v>-81724464526.838501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-81724464526.838501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-340518602.19516039</v>
      </c>
      <c r="L2986" s="444">
        <f t="shared" ca="1" si="139"/>
        <v>-82064983129.033661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-82064983129.033661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-341937429.7043069</v>
      </c>
      <c r="L2987" s="444">
        <f t="shared" ca="1" si="139"/>
        <v>-82406920558.737961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-82406920558.737961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-343362168.9947415</v>
      </c>
      <c r="L2988" s="444">
        <f t="shared" ca="1" si="139"/>
        <v>-82750282727.732697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-82750282727.732697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-344792844.69888622</v>
      </c>
      <c r="L2989" s="444">
        <f t="shared" ca="1" si="139"/>
        <v>-83095075572.43158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-83095075572.43158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-346229481.55179822</v>
      </c>
      <c r="L2990" s="444">
        <f t="shared" ca="1" si="139"/>
        <v>-83441305053.983383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-83441305053.983383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-347672104.39159745</v>
      </c>
      <c r="L2991" s="444">
        <f t="shared" ca="1" si="139"/>
        <v>-83788977158.374985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-83788977158.374985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-349120738.15989578</v>
      </c>
      <c r="L2992" s="444">
        <f t="shared" ca="1" si="139"/>
        <v>-84138097896.534882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-84138097896.534882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-350575407.90222865</v>
      </c>
      <c r="L2993" s="444">
        <f t="shared" ca="1" si="139"/>
        <v>-84488673304.437103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-84488673304.437103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-352036138.76848793</v>
      </c>
      <c r="L2994" s="444">
        <f t="shared" ca="1" si="139"/>
        <v>-84840709443.205597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-84840709443.205597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-353502956.01335663</v>
      </c>
      <c r="L2995" s="444">
        <f t="shared" ca="1" si="139"/>
        <v>-85194212399.218948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-85194212399.218948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-354975884.99674559</v>
      </c>
      <c r="L2996" s="444">
        <f t="shared" ca="1" si="139"/>
        <v>-85549188284.215698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-85549188284.215698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-356454951.18423206</v>
      </c>
      <c r="L2997" s="444">
        <f t="shared" ca="1" si="139"/>
        <v>-85905643235.399933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-85905643235.399933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-357940180.14749974</v>
      </c>
      <c r="L2998" s="444">
        <f t="shared" ca="1" si="139"/>
        <v>-86263583415.54744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-86263583415.54744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-359431597.56478101</v>
      </c>
      <c r="L2999" s="444">
        <f t="shared" ca="1" si="139"/>
        <v>-86623015013.112213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-86623015013.112213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-360929229.2213009</v>
      </c>
      <c r="L3000" s="444">
        <f t="shared" ca="1" si="139"/>
        <v>-86983944242.333511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-86983944242.333511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-362433101.00972295</v>
      </c>
      <c r="L3001" s="444">
        <f t="shared" ca="1" si="139"/>
        <v>-87346377343.343231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-87346377343.343231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-363943238.93059677</v>
      </c>
      <c r="L3002" s="444">
        <f t="shared" ca="1" si="139"/>
        <v>-87710320582.273834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-87710320582.273834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-365459669.09280765</v>
      </c>
      <c r="L3003" s="444">
        <f t="shared" ca="1" si="139"/>
        <v>-88075780251.366638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-88075780251.366638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-366982417.71402764</v>
      </c>
      <c r="L3004" s="444">
        <f t="shared" ca="1" si="139"/>
        <v>-88442762669.080673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-88442762669.080673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-368511511.12116945</v>
      </c>
      <c r="L3005" s="444">
        <f t="shared" ca="1" si="139"/>
        <v>-88811274180.201843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-88811274180.201843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-370046975.75084102</v>
      </c>
      <c r="L3006" s="444">
        <f t="shared" ca="1" si="139"/>
        <v>-89181321155.952682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-89181321155.952682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-371588838.14980286</v>
      </c>
      <c r="L3007" s="444">
        <f t="shared" ca="1" si="139"/>
        <v>-89552909994.102478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-89552909994.102478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-373137124.97542697</v>
      </c>
      <c r="L3008" s="444">
        <f t="shared" ca="1" si="139"/>
        <v>-89926047119.077911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-89926047119.077911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-374691862.99615794</v>
      </c>
      <c r="L3009" s="444">
        <f t="shared" ca="1" si="139"/>
        <v>-90300738982.074066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-90300738982.074066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-376253079.09197527</v>
      </c>
      <c r="L3010" s="444">
        <f t="shared" ca="1" si="139"/>
        <v>-90676992061.166046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-90676992061.166046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-377820800.25485849</v>
      </c>
      <c r="L3011" s="444">
        <f t="shared" ca="1" si="139"/>
        <v>-91054812861.420898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-91054812861.420898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-379395053.58925372</v>
      </c>
      <c r="L3012" s="444">
        <f t="shared" ca="1" si="139"/>
        <v>-91434207915.010147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-91434207915.010147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-380975866.31254226</v>
      </c>
      <c r="L3013" s="444">
        <f t="shared" ca="1" si="139"/>
        <v>-91815183781.322693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-91815183781.322693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-382563265.75551122</v>
      </c>
      <c r="L3014" s="444">
        <f t="shared" ca="1" si="139"/>
        <v>-92197747047.078201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-92197747047.078201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-384157279.36282581</v>
      </c>
      <c r="L3015" s="444">
        <f t="shared" ca="1" si="139"/>
        <v>-92581904326.441025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-92581904326.441025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-385757934.69350427</v>
      </c>
      <c r="L3016" s="444">
        <f t="shared" ca="1" si="139"/>
        <v>-92967662261.134521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-92967662261.134521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-387365259.42139381</v>
      </c>
      <c r="L3017" s="444">
        <f t="shared" ca="1" si="139"/>
        <v>-93355027520.555908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-93355027520.555908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-388979281.33564961</v>
      </c>
      <c r="L3018" s="444">
        <f t="shared" ca="1" si="139"/>
        <v>-93744006801.891556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-93744006801.891556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-390600028.34121484</v>
      </c>
      <c r="L3019" s="444">
        <f t="shared" ca="1" si="139"/>
        <v>-94134606830.232773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-94134606830.232773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-392227528.4593032</v>
      </c>
      <c r="L3020" s="444">
        <f t="shared" ca="1" si="139"/>
        <v>-94526834358.692078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-94526834358.692078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-393861809.82788366</v>
      </c>
      <c r="L3021" s="444">
        <f t="shared" ca="1" si="139"/>
        <v>-94920696168.519958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-94920696168.519958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-395502900.7021665</v>
      </c>
      <c r="L3022" s="444">
        <f t="shared" ca="1" si="139"/>
        <v>-95316199069.222122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-95316199069.222122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-397150829.45509219</v>
      </c>
      <c r="L3023" s="444">
        <f t="shared" ca="1" si="139"/>
        <v>-95713349898.677216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-95713349898.677216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-398805624.57782173</v>
      </c>
      <c r="L3024" s="444">
        <f t="shared" ca="1" si="139"/>
        <v>-96112155523.255035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-96112155523.255035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-400467314.68022931</v>
      </c>
      <c r="L3025" s="444">
        <f t="shared" ca="1" si="139"/>
        <v>-96512622837.935272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-96512622837.935272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-402135928.49139696</v>
      </c>
      <c r="L3026" s="444">
        <f t="shared" ca="1" si="139"/>
        <v>-96914758766.426666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-96914758766.426666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-403811494.86011112</v>
      </c>
      <c r="L3027" s="444">
        <f t="shared" ca="1" si="139"/>
        <v>-97318570261.286774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-97318570261.286774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-405494042.75536156</v>
      </c>
      <c r="L3028" s="444">
        <f t="shared" ca="1" si="139"/>
        <v>-97724064304.04213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-97724064304.04213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-407183601.26684219</v>
      </c>
      <c r="L3029" s="444">
        <f t="shared" ca="1" si="139"/>
        <v>-98131247905.308975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-98131247905.308975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-408880199.60545409</v>
      </c>
      <c r="L3030" s="444">
        <f t="shared" ca="1" si="139"/>
        <v>-98540128104.914429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-98540128104.914429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-410583867.10381013</v>
      </c>
      <c r="L3031" s="444">
        <f t="shared" ca="1" si="139"/>
        <v>-98950711972.018234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-98950711972.018234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-412294633.21674263</v>
      </c>
      <c r="L3032" s="444">
        <f t="shared" ca="1" si="139"/>
        <v>-99363006605.23497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-99363006605.23497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-414012527.52181238</v>
      </c>
      <c r="L3033" s="444">
        <f t="shared" ca="1" si="139"/>
        <v>-99777019132.756775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-99777019132.756775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-415737579.7198199</v>
      </c>
      <c r="L3034" s="444">
        <f t="shared" ca="1" si="139"/>
        <v>-100192756712.47659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-100192756712.47659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-417469819.63531911</v>
      </c>
      <c r="L3035" s="444">
        <f t="shared" ca="1" si="139"/>
        <v>-100610226532.11191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-100610226532.11191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-419209277.21713293</v>
      </c>
      <c r="L3036" s="444">
        <f t="shared" ca="1" si="139"/>
        <v>-101029435809.32904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-101029435809.32904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-420955982.53887099</v>
      </c>
      <c r="L3037" s="444">
        <f t="shared" ca="1" si="139"/>
        <v>-101450391791.8679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-101450391791.8679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-422709965.79944962</v>
      </c>
      <c r="L3038" s="444">
        <f t="shared" ca="1" si="139"/>
        <v>-101873101757.66736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-101873101757.66736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-424471257.323614</v>
      </c>
      <c r="L3039" s="444">
        <f t="shared" ca="1" si="139"/>
        <v>-102297573014.99097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-102297573014.99097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-426239887.56246233</v>
      </c>
      <c r="L3040" s="444">
        <f t="shared" ca="1" si="139"/>
        <v>-102723812902.55344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-102723812902.55344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-428015887.09397262</v>
      </c>
      <c r="L3041" s="444">
        <f t="shared" ca="1" si="139"/>
        <v>-103151828789.64742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-103151828789.64742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-429799286.62353086</v>
      </c>
      <c r="L3042" s="444">
        <f t="shared" ca="1" si="139"/>
        <v>-103581628076.27095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-103581628076.27095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-431590116.98446226</v>
      </c>
      <c r="L3043" s="444">
        <f t="shared" ca="1" si="139"/>
        <v>-104013218193.25542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-104013218193.25542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-433388409.13856423</v>
      </c>
      <c r="L3044" s="444">
        <f t="shared" ca="1" si="139"/>
        <v>-104446606602.39398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-104446606602.39398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-435194194.17664158</v>
      </c>
      <c r="L3045" s="444">
        <f t="shared" ca="1" si="139"/>
        <v>-104881800796.57062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-104881800796.57062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-437007503.31904423</v>
      </c>
      <c r="L3046" s="444">
        <f t="shared" ca="1" si="139"/>
        <v>-105318808299.88966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-105318808299.88966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-438828367.9162069</v>
      </c>
      <c r="L3047" s="444">
        <f t="shared" ca="1" si="139"/>
        <v>-105757636667.80588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-105757636667.80588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-440656819.44919115</v>
      </c>
      <c r="L3048" s="444">
        <f t="shared" ca="1" si="139"/>
        <v>-106198293487.25507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-106198293487.25507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-442492889.53022945</v>
      </c>
      <c r="L3049" s="444">
        <f t="shared" ca="1" si="139"/>
        <v>-106640786376.78529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-106640786376.78529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-444336609.90327203</v>
      </c>
      <c r="L3050" s="444">
        <f t="shared" ca="1" si="139"/>
        <v>-107085122986.68857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-107085122986.68857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-446188012.44453567</v>
      </c>
      <c r="L3051" s="444">
        <f t="shared" ca="1" si="139"/>
        <v>-107531310999.1331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-107531310999.1331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-448047129.16305465</v>
      </c>
      <c r="L3052" s="444">
        <f t="shared" ca="1" si="139"/>
        <v>-107979358128.29616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-107979358128.29616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-449913992.20123404</v>
      </c>
      <c r="L3053" s="444">
        <f t="shared" ca="1" si="139"/>
        <v>-108429272120.49739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-108429272120.49739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-451788633.83540571</v>
      </c>
      <c r="L3054" s="444">
        <f t="shared" ca="1" si="139"/>
        <v>-108881060754.33279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-108881060754.33279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-453671086.47638673</v>
      </c>
      <c r="L3055" s="444">
        <f t="shared" ca="1" si="139"/>
        <v>-109334731840.80917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-109334731840.80917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-455561382.67003822</v>
      </c>
      <c r="L3056" s="444">
        <f t="shared" ca="1" si="139"/>
        <v>-109790293223.47922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-109790293223.47922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-457459555.09783006</v>
      </c>
      <c r="L3057" s="444">
        <f t="shared" ca="1" si="139"/>
        <v>-110247752778.57704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-110247752778.57704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-459365636.57740432</v>
      </c>
      <c r="L3058" s="444">
        <f t="shared" ca="1" si="139"/>
        <v>-110707118415.15445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-110707118415.15445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-461279660.06314355</v>
      </c>
      <c r="L3059" s="444">
        <f t="shared" ca="1" si="139"/>
        <v>-111168398075.21759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-111168398075.21759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-463201658.64673996</v>
      </c>
      <c r="L3060" s="444">
        <f t="shared" ca="1" si="139"/>
        <v>-111631599733.86433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-111631599733.86433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-465131665.55776805</v>
      </c>
      <c r="L3061" s="444">
        <f t="shared" ca="1" si="139"/>
        <v>-112096731399.4221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-112096731399.4221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-467069714.16425878</v>
      </c>
      <c r="L3062" s="444">
        <f t="shared" ca="1" si="139"/>
        <v>-112563801113.58636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-112563801113.58636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-469015837.9732765</v>
      </c>
      <c r="L3063" s="444">
        <f t="shared" ca="1" si="139"/>
        <v>-113032816951.55965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-113032816951.55965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-470970070.63149852</v>
      </c>
      <c r="L3064" s="444">
        <f t="shared" ca="1" si="139"/>
        <v>-113503787022.19115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-113503787022.19115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-472932445.92579645</v>
      </c>
      <c r="L3065" s="444">
        <f t="shared" ca="1" si="139"/>
        <v>-113976719468.11694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-113976719468.11694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-474902997.78382057</v>
      </c>
      <c r="L3066" s="444">
        <f t="shared" ca="1" si="139"/>
        <v>-114451622465.90076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-114451622465.90076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-476881760.27458644</v>
      </c>
      <c r="L3067" s="444">
        <f t="shared" ca="1" si="139"/>
        <v>-114928504226.17534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-114928504226.17534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-478868767.60906392</v>
      </c>
      <c r="L3068" s="444">
        <f t="shared" ref="L3068:L3322" ca="1" si="144">I3068-J3068+K3068</f>
        <v>-115407372993.78441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-115407372993.78441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-480864054.14076829</v>
      </c>
      <c r="L3069" s="444">
        <f t="shared" ca="1" si="144"/>
        <v>-115888237047.92517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-115888237047.92517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-482867654.36635488</v>
      </c>
      <c r="L3070" s="444">
        <f t="shared" ca="1" si="144"/>
        <v>-116371104702.29152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-116371104702.29152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-484879602.92621464</v>
      </c>
      <c r="L3071" s="444">
        <f t="shared" ca="1" si="144"/>
        <v>-116855984305.21773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-116855984305.21773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-486899934.60507393</v>
      </c>
      <c r="L3072" s="444">
        <f t="shared" ca="1" si="144"/>
        <v>-117342884239.8228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-117342884239.8228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-488928684.33259505</v>
      </c>
      <c r="L3073" s="444">
        <f t="shared" ca="1" si="144"/>
        <v>-117831812924.1554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-117831812924.1554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-490965887.18398088</v>
      </c>
      <c r="L3074" s="444">
        <f t="shared" ca="1" si="144"/>
        <v>-118322778811.33937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-118322778811.33937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-493011578.38058072</v>
      </c>
      <c r="L3075" s="444">
        <f t="shared" ca="1" si="144"/>
        <v>-118815790389.71996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-118815790389.71996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-495065793.29049975</v>
      </c>
      <c r="L3076" s="444">
        <f t="shared" ca="1" si="144"/>
        <v>-119310856183.01045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-119310856183.01045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-497128567.42921013</v>
      </c>
      <c r="L3077" s="444">
        <f t="shared" ca="1" si="144"/>
        <v>-119807984750.43967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-119807984750.43967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-499199936.46016532</v>
      </c>
      <c r="L3078" s="444">
        <f t="shared" ca="1" si="144"/>
        <v>-120307184686.89983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-120307184686.89983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-501279936.19541591</v>
      </c>
      <c r="L3079" s="444">
        <f t="shared" ca="1" si="144"/>
        <v>-120808464623.09525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-120808464623.09525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-503368602.59623027</v>
      </c>
      <c r="L3080" s="444">
        <f t="shared" ca="1" si="144"/>
        <v>-121311833225.69148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-121311833225.69148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-505465971.77371448</v>
      </c>
      <c r="L3081" s="444">
        <f t="shared" ca="1" si="144"/>
        <v>-121817299197.46519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-121817299197.46519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-507572079.9894383</v>
      </c>
      <c r="L3082" s="444">
        <f t="shared" ca="1" si="144"/>
        <v>-122324871277.45464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-122324871277.45464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-509686963.65606099</v>
      </c>
      <c r="L3083" s="444">
        <f t="shared" ca="1" si="144"/>
        <v>-122834558241.1107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-122834558241.1107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-511810659.33796132</v>
      </c>
      <c r="L3084" s="444">
        <f t="shared" ca="1" si="144"/>
        <v>-123346368900.44867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-123346368900.44867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-513943203.75186944</v>
      </c>
      <c r="L3085" s="444">
        <f t="shared" ca="1" si="144"/>
        <v>-123860312104.20055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-123860312104.20055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-516084633.76750225</v>
      </c>
      <c r="L3086" s="444">
        <f t="shared" ca="1" si="144"/>
        <v>-124376396737.96805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-124376396737.96805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-518234986.4082002</v>
      </c>
      <c r="L3087" s="444">
        <f t="shared" ca="1" si="144"/>
        <v>-124894631724.37625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-124894631724.37625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-520394298.85156769</v>
      </c>
      <c r="L3088" s="444">
        <f t="shared" ca="1" si="144"/>
        <v>-125415026023.22781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-125415026023.22781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-522562608.43011588</v>
      </c>
      <c r="L3089" s="444">
        <f t="shared" ca="1" si="144"/>
        <v>-125937588631.65793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-125937588631.65793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-524739952.631908</v>
      </c>
      <c r="L3090" s="444">
        <f t="shared" ca="1" si="144"/>
        <v>-126462328584.28984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-126462328584.28984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-526926369.10120767</v>
      </c>
      <c r="L3091" s="444">
        <f t="shared" ca="1" si="144"/>
        <v>-126989254953.39105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-126989254953.39105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-529121895.6391294</v>
      </c>
      <c r="L3092" s="444">
        <f t="shared" ca="1" si="144"/>
        <v>-127518376849.03018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-127518376849.03018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-531326570.20429242</v>
      </c>
      <c r="L3093" s="444">
        <f t="shared" ca="1" si="144"/>
        <v>-128049703419.23448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-128049703419.23448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-533540430.913477</v>
      </c>
      <c r="L3094" s="444">
        <f t="shared" ca="1" si="144"/>
        <v>-128583243850.14796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-128583243850.14796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-535763516.04228324</v>
      </c>
      <c r="L3095" s="444">
        <f t="shared" ca="1" si="144"/>
        <v>-129119007366.19025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-129119007366.19025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-537995864.02579272</v>
      </c>
      <c r="L3096" s="444">
        <f t="shared" ca="1" si="144"/>
        <v>-129657003230.21603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-129657003230.21603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-540237513.4592334</v>
      </c>
      <c r="L3097" s="444">
        <f t="shared" ca="1" si="144"/>
        <v>-130197240743.67526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-130197240743.67526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-542488503.098647</v>
      </c>
      <c r="L3098" s="444">
        <f t="shared" ca="1" si="144"/>
        <v>-130739729246.77391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-130739729246.77391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-544748871.86155796</v>
      </c>
      <c r="L3099" s="444">
        <f t="shared" ca="1" si="144"/>
        <v>-131284478118.63547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-131284478118.63547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-547018658.82764781</v>
      </c>
      <c r="L3100" s="444">
        <f t="shared" ca="1" si="144"/>
        <v>-131831496777.46312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-131831496777.46312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-549297903.23942971</v>
      </c>
      <c r="L3101" s="444">
        <f t="shared" ca="1" si="144"/>
        <v>-132380794680.70255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-132380794680.70255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-551586644.5029273</v>
      </c>
      <c r="L3102" s="444">
        <f t="shared" ca="1" si="144"/>
        <v>-132932381325.20547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-132932381325.20547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-553884922.18835604</v>
      </c>
      <c r="L3103" s="444">
        <f t="shared" ca="1" si="144"/>
        <v>-133486266247.39383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-133486266247.39383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-556192776.0308075</v>
      </c>
      <c r="L3104" s="444">
        <f t="shared" ca="1" si="144"/>
        <v>-134042459023.42464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-134042459023.42464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-558510245.9309361</v>
      </c>
      <c r="L3105" s="444">
        <f t="shared" ca="1" si="144"/>
        <v>-134600969269.35558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-134600969269.35558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-560837371.95564818</v>
      </c>
      <c r="L3106" s="444">
        <f t="shared" ca="1" si="144"/>
        <v>-135161806641.31122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-135161806641.31122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-563174194.33879685</v>
      </c>
      <c r="L3107" s="444">
        <f t="shared" ca="1" si="144"/>
        <v>-135724980835.65001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-135724980835.65001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-565520753.48187506</v>
      </c>
      <c r="L3108" s="444">
        <f t="shared" ca="1" si="144"/>
        <v>-136290501589.13188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-136290501589.13188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-567877089.95471621</v>
      </c>
      <c r="L3109" s="444">
        <f t="shared" ca="1" si="144"/>
        <v>-136858378679.08659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-136858378679.08659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-570243244.49619412</v>
      </c>
      <c r="L3110" s="444">
        <f t="shared" ca="1" si="144"/>
        <v>-137428621923.58279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-137428621923.58279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-572619258.01492822</v>
      </c>
      <c r="L3111" s="444">
        <f t="shared" ca="1" si="144"/>
        <v>-138001241181.59772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-138001241181.59772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-575005171.5899905</v>
      </c>
      <c r="L3112" s="444">
        <f t="shared" ca="1" si="144"/>
        <v>-138576246353.18771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-138576246353.18771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-577401026.47161543</v>
      </c>
      <c r="L3113" s="444">
        <f t="shared" ca="1" si="144"/>
        <v>-139153647379.65933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-139153647379.65933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-579806864.08191383</v>
      </c>
      <c r="L3114" s="444">
        <f t="shared" ca="1" si="144"/>
        <v>-139733454243.74124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-139733454243.74124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-582222726.01558852</v>
      </c>
      <c r="L3115" s="444">
        <f t="shared" ca="1" si="144"/>
        <v>-140315676969.75684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-140315676969.75684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-584648654.04065347</v>
      </c>
      <c r="L3116" s="444">
        <f t="shared" ca="1" si="144"/>
        <v>-140900325623.79749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-140900325623.79749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-587084690.09915614</v>
      </c>
      <c r="L3117" s="444">
        <f t="shared" ca="1" si="144"/>
        <v>-141487410313.89664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-141487410313.89664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-589530876.30790269</v>
      </c>
      <c r="L3118" s="444">
        <f t="shared" ca="1" si="144"/>
        <v>-142076941190.20453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-142076941190.20453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-591987254.95918548</v>
      </c>
      <c r="L3119" s="444">
        <f t="shared" ca="1" si="144"/>
        <v>-142668928445.16373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-142668928445.16373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-594453868.52151549</v>
      </c>
      <c r="L3120" s="444">
        <f t="shared" ca="1" si="144"/>
        <v>-143263382313.68524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-143263382313.68524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-596930759.64035511</v>
      </c>
      <c r="L3121" s="444">
        <f t="shared" ca="1" si="144"/>
        <v>-143860313073.32559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-143860313073.32559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-599417971.13885665</v>
      </c>
      <c r="L3122" s="444">
        <f t="shared" ca="1" si="144"/>
        <v>-144459731044.46445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-144459731044.46445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-601915546.01860189</v>
      </c>
      <c r="L3123" s="444">
        <f t="shared" ca="1" si="144"/>
        <v>-145061646590.48306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-145061646590.48306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-604423527.4603461</v>
      </c>
      <c r="L3124" s="444">
        <f t="shared" ca="1" si="144"/>
        <v>-145666070117.94342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-145666070117.94342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-606941958.82476425</v>
      </c>
      <c r="L3125" s="444">
        <f t="shared" ca="1" si="144"/>
        <v>-146273012076.76819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-146273012076.76819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-609470883.65320075</v>
      </c>
      <c r="L3126" s="444">
        <f t="shared" ca="1" si="144"/>
        <v>-146882482960.42139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-146882482960.42139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-612010345.66842246</v>
      </c>
      <c r="L3127" s="444">
        <f t="shared" ca="1" si="144"/>
        <v>-147494493306.08981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-147494493306.08981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-614560388.77537417</v>
      </c>
      <c r="L3128" s="444">
        <f t="shared" ca="1" si="144"/>
        <v>-148109053694.86517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-148109053694.86517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-617121057.06193817</v>
      </c>
      <c r="L3129" s="444">
        <f t="shared" ca="1" si="144"/>
        <v>-148726174751.92712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-148726174751.92712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-619692394.79969633</v>
      </c>
      <c r="L3130" s="444">
        <f t="shared" ca="1" si="144"/>
        <v>-149345867146.72681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-149345867146.72681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-622274446.444695</v>
      </c>
      <c r="L3131" s="444">
        <f t="shared" ca="1" si="144"/>
        <v>-149968141593.17151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-149968141593.17151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-624867256.63821459</v>
      </c>
      <c r="L3132" s="444">
        <f t="shared" ca="1" si="144"/>
        <v>-150593008849.80972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-150593008849.80972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-627470870.20754051</v>
      </c>
      <c r="L3133" s="444">
        <f t="shared" ca="1" si="144"/>
        <v>-151220479720.01727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-151220479720.01727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-630085332.16673863</v>
      </c>
      <c r="L3134" s="444">
        <f t="shared" ca="1" si="144"/>
        <v>-151850565052.18402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-151850565052.18402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-632710687.71743345</v>
      </c>
      <c r="L3135" s="444">
        <f t="shared" ca="1" si="144"/>
        <v>-152483275739.90146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-152483275739.90146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-635346982.24958944</v>
      </c>
      <c r="L3136" s="444">
        <f t="shared" ca="1" si="144"/>
        <v>-153118622722.15106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-153118622722.15106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-637994261.34229612</v>
      </c>
      <c r="L3137" s="444">
        <f t="shared" ca="1" si="144"/>
        <v>-153756616983.49335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-153756616983.49335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-640652570.76455557</v>
      </c>
      <c r="L3138" s="444">
        <f t="shared" ca="1" si="144"/>
        <v>-154397269554.2579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-154397269554.2579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-643321956.47607458</v>
      </c>
      <c r="L3139" s="444">
        <f t="shared" ca="1" si="144"/>
        <v>-155040591510.73398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-155040591510.73398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-646002464.6280582</v>
      </c>
      <c r="L3140" s="444">
        <f t="shared" ca="1" si="144"/>
        <v>-155686593975.36203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-155686593975.36203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-648694141.56400847</v>
      </c>
      <c r="L3141" s="444">
        <f t="shared" ca="1" si="144"/>
        <v>-156335288116.92603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-156335288116.92603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-651397033.82052505</v>
      </c>
      <c r="L3142" s="444">
        <f t="shared" ca="1" si="144"/>
        <v>-156986685150.74655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-156986685150.74655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-654111188.12811065</v>
      </c>
      <c r="L3143" s="444">
        <f t="shared" ca="1" si="144"/>
        <v>-157640796338.87466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-157640796338.87466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-656836651.41197777</v>
      </c>
      <c r="L3144" s="444">
        <f t="shared" ca="1" si="144"/>
        <v>-158297632990.28665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-158297632990.28665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-659573470.79286098</v>
      </c>
      <c r="L3145" s="444">
        <f t="shared" ca="1" si="144"/>
        <v>-158957206461.0795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-158957206461.0795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-662321693.58783126</v>
      </c>
      <c r="L3146" s="444">
        <f t="shared" ca="1" si="144"/>
        <v>-159619528154.66733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-159619528154.66733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-665081367.31111383</v>
      </c>
      <c r="L3147" s="444">
        <f t="shared" ca="1" si="144"/>
        <v>-160284609521.97845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-160284609521.97845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-667852539.67491019</v>
      </c>
      <c r="L3148" s="444">
        <f t="shared" ca="1" si="144"/>
        <v>-160952462061.65335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-160952462061.65335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-670635258.59022224</v>
      </c>
      <c r="L3149" s="444">
        <f t="shared" ca="1" si="144"/>
        <v>-161623097320.24356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-161623097320.24356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-673429572.16768146</v>
      </c>
      <c r="L3150" s="444">
        <f t="shared" ca="1" si="144"/>
        <v>-162296526892.41125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-162296526892.41125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-676235528.71838021</v>
      </c>
      <c r="L3151" s="444">
        <f t="shared" ca="1" si="144"/>
        <v>-162972762421.12964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-162972762421.12964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-679053176.75470686</v>
      </c>
      <c r="L3152" s="444">
        <f t="shared" ca="1" si="144"/>
        <v>-163651815597.88434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-163651815597.88434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-681882564.99118471</v>
      </c>
      <c r="L3153" s="444">
        <f t="shared" ca="1" si="144"/>
        <v>-164333698162.87552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-164333698162.87552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-684723742.34531462</v>
      </c>
      <c r="L3154" s="444">
        <f t="shared" ca="1" si="144"/>
        <v>-165018421905.22083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-165018421905.22083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-687576757.93842006</v>
      </c>
      <c r="L3155" s="444">
        <f t="shared" ca="1" si="144"/>
        <v>-165705998663.15924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-165705998663.15924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-690441661.09649682</v>
      </c>
      <c r="L3156" s="444">
        <f t="shared" ca="1" si="144"/>
        <v>-166396440324.25574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-166396440324.25574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-693318501.35106552</v>
      </c>
      <c r="L3157" s="444">
        <f t="shared" ca="1" si="144"/>
        <v>-167089758825.60681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-167089758825.60681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-696207328.44002843</v>
      </c>
      <c r="L3158" s="444">
        <f t="shared" ca="1" si="144"/>
        <v>-167785966154.04684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-167785966154.04684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-699108192.30852854</v>
      </c>
      <c r="L3159" s="444">
        <f t="shared" ca="1" si="144"/>
        <v>-168485074346.35538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-168485074346.35538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-702021143.10981405</v>
      </c>
      <c r="L3160" s="444">
        <f t="shared" ca="1" si="144"/>
        <v>-169187095489.46518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-169187095489.46518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-704946231.20610487</v>
      </c>
      <c r="L3161" s="444">
        <f t="shared" ca="1" si="144"/>
        <v>-169892041720.6713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-169892041720.6713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-707883507.16946375</v>
      </c>
      <c r="L3162" s="444">
        <f t="shared" ca="1" si="144"/>
        <v>-170599925227.84076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-170599925227.84076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-710833021.78266978</v>
      </c>
      <c r="L3163" s="444">
        <f t="shared" ca="1" si="144"/>
        <v>-171310758249.62344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-171310758249.62344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-713794826.04009771</v>
      </c>
      <c r="L3164" s="444">
        <f t="shared" ca="1" si="144"/>
        <v>-172024553075.66354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-172024553075.66354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-716768971.14859807</v>
      </c>
      <c r="L3165" s="444">
        <f t="shared" ca="1" si="144"/>
        <v>-172741322046.81213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-172741322046.81213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-719755508.52838385</v>
      </c>
      <c r="L3166" s="444">
        <f t="shared" ca="1" si="144"/>
        <v>-173461077555.34052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-173461077555.34052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-722754489.81391883</v>
      </c>
      <c r="L3167" s="444">
        <f t="shared" ca="1" si="144"/>
        <v>-174183832045.15442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-174183832045.15442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-725765966.85481012</v>
      </c>
      <c r="L3168" s="444">
        <f t="shared" ca="1" si="144"/>
        <v>-174909598012.00922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-174909598012.00922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-728789991.71670508</v>
      </c>
      <c r="L3169" s="444">
        <f t="shared" ca="1" si="144"/>
        <v>-175638388003.72592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-175638388003.72592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-731826616.68219137</v>
      </c>
      <c r="L3170" s="444">
        <f t="shared" ca="1" si="144"/>
        <v>-176370214620.40811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-176370214620.40811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-734875894.2517004</v>
      </c>
      <c r="L3171" s="444">
        <f t="shared" ca="1" si="144"/>
        <v>-177105090514.65982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-177105090514.65982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-737937877.14441586</v>
      </c>
      <c r="L3172" s="444">
        <f t="shared" ca="1" si="144"/>
        <v>-177843028391.80423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-177843028391.80423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-741012618.29918432</v>
      </c>
      <c r="L3173" s="444">
        <f t="shared" ca="1" si="144"/>
        <v>-178584041010.10342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-178584041010.10342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-744100170.87543094</v>
      </c>
      <c r="L3174" s="444">
        <f t="shared" ca="1" si="144"/>
        <v>-179328141180.97885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-179328141180.97885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-747200588.25407851</v>
      </c>
      <c r="L3175" s="444">
        <f t="shared" ca="1" si="144"/>
        <v>-180075341769.23294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-180075341769.23294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-750313924.03847063</v>
      </c>
      <c r="L3176" s="444">
        <f t="shared" ca="1" si="144"/>
        <v>-180825655693.27142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-180825655693.27142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-753440232.05529761</v>
      </c>
      <c r="L3177" s="444">
        <f t="shared" ca="1" si="144"/>
        <v>-181579095925.32672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-181579095925.32672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-756579566.355528</v>
      </c>
      <c r="L3178" s="444">
        <f t="shared" ca="1" si="144"/>
        <v>-182335675491.68225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-182335675491.68225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-759731981.21534276</v>
      </c>
      <c r="L3179" s="444">
        <f t="shared" ca="1" si="144"/>
        <v>-183095407472.89758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-183095407472.89758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-762897531.13707328</v>
      </c>
      <c r="L3180" s="444">
        <f t="shared" ca="1" si="144"/>
        <v>-183858305004.03467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-183858305004.03467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-766076270.85014439</v>
      </c>
      <c r="L3181" s="444">
        <f t="shared" ca="1" si="144"/>
        <v>-184624381274.88483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-184624381274.88483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-769268255.31202006</v>
      </c>
      <c r="L3182" s="444">
        <f t="shared" ca="1" si="144"/>
        <v>-185393649530.19684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-185393649530.19684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-772473539.70915353</v>
      </c>
      <c r="L3183" s="444">
        <f t="shared" ca="1" si="144"/>
        <v>-186166123069.90601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-186166123069.90601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-775692179.45794165</v>
      </c>
      <c r="L3184" s="444">
        <f t="shared" ca="1" si="144"/>
        <v>-186941815249.36395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-186941815249.36395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-778924230.20568311</v>
      </c>
      <c r="L3185" s="444">
        <f t="shared" ca="1" si="144"/>
        <v>-187720739479.56964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-187720739479.56964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-782169747.83154011</v>
      </c>
      <c r="L3186" s="444">
        <f t="shared" ca="1" si="144"/>
        <v>-188502909227.40118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-188502909227.40118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-785428788.44750488</v>
      </c>
      <c r="L3187" s="444">
        <f t="shared" ca="1" si="144"/>
        <v>-189288338015.84869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-189288338015.84869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-788701408.3993696</v>
      </c>
      <c r="L3188" s="444">
        <f t="shared" ca="1" si="144"/>
        <v>-190077039424.24808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-190077039424.24808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-791987664.26770031</v>
      </c>
      <c r="L3189" s="444">
        <f t="shared" ca="1" si="144"/>
        <v>-190869027088.51578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-190869027088.51578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-795287612.86881578</v>
      </c>
      <c r="L3190" s="444">
        <f t="shared" ca="1" si="144"/>
        <v>-191664314701.38458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-191664314701.38458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-798601311.25576913</v>
      </c>
      <c r="L3191" s="444">
        <f t="shared" ca="1" si="144"/>
        <v>-192462916012.64035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-192462916012.64035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-801928816.71933484</v>
      </c>
      <c r="L3192" s="444">
        <f t="shared" ca="1" si="144"/>
        <v>-193264844829.35968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-193264844829.35968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-805270186.7889986</v>
      </c>
      <c r="L3193" s="444">
        <f t="shared" ca="1" si="144"/>
        <v>-194070115016.14868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-194070115016.14868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-808625479.23395288</v>
      </c>
      <c r="L3194" s="444">
        <f t="shared" ca="1" si="144"/>
        <v>-194878740495.38263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-194878740495.38263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-811994752.06409431</v>
      </c>
      <c r="L3195" s="444">
        <f t="shared" ca="1" si="144"/>
        <v>-195690735247.44672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-195690735247.44672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-815378063.53102803</v>
      </c>
      <c r="L3196" s="444">
        <f t="shared" ca="1" si="144"/>
        <v>-196506113310.97775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-196506113310.97775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-818775472.12907398</v>
      </c>
      <c r="L3197" s="444">
        <f t="shared" ca="1" si="144"/>
        <v>-197324888783.10681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-197324888783.10681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-822187036.59627843</v>
      </c>
      <c r="L3198" s="444">
        <f t="shared" ca="1" si="144"/>
        <v>-198147075819.70309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-198147075819.70309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-825612815.91542959</v>
      </c>
      <c r="L3199" s="444">
        <f t="shared" ca="1" si="144"/>
        <v>-198972688635.61853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-198972688635.61853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-829052869.31507719</v>
      </c>
      <c r="L3200" s="444">
        <f t="shared" ca="1" si="144"/>
        <v>-199801741504.93359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-199801741504.93359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-832507256.27055669</v>
      </c>
      <c r="L3201" s="444">
        <f t="shared" ca="1" si="144"/>
        <v>-200634248761.20416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-200634248761.20416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-835976036.50501728</v>
      </c>
      <c r="L3202" s="444">
        <f t="shared" ca="1" si="144"/>
        <v>-201470224797.70917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-201470224797.70917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-839459269.99045491</v>
      </c>
      <c r="L3203" s="444">
        <f t="shared" ca="1" si="144"/>
        <v>-202309684067.69962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-202309684067.69962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-842957016.94874835</v>
      </c>
      <c r="L3204" s="444">
        <f t="shared" ca="1" si="144"/>
        <v>-203152641084.64838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-203152641084.64838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-846469337.85270154</v>
      </c>
      <c r="L3205" s="444">
        <f t="shared" ca="1" si="144"/>
        <v>-203999110422.50107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-203999110422.50107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-849996293.42708778</v>
      </c>
      <c r="L3206" s="444">
        <f t="shared" ca="1" si="144"/>
        <v>-204849106715.92816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-204849106715.92816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-853537944.64970064</v>
      </c>
      <c r="L3207" s="444">
        <f t="shared" ca="1" si="144"/>
        <v>-205702644660.57785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-205702644660.57785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-857094352.75240767</v>
      </c>
      <c r="L3208" s="444">
        <f t="shared" ca="1" si="144"/>
        <v>-206559739013.33026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-206559739013.33026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-860665579.22220945</v>
      </c>
      <c r="L3209" s="444">
        <f t="shared" ca="1" si="144"/>
        <v>-207420404592.55246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-207420404592.55246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-864251685.80230188</v>
      </c>
      <c r="L3210" s="444">
        <f t="shared" ca="1" si="144"/>
        <v>-208284656278.35477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-208284656278.35477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-867852734.49314487</v>
      </c>
      <c r="L3211" s="444">
        <f t="shared" ca="1" si="144"/>
        <v>-209152509012.8479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-209152509012.8479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-871468787.55353296</v>
      </c>
      <c r="L3212" s="444">
        <f t="shared" ca="1" si="144"/>
        <v>-210023977800.40143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-210023977800.40143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-875099907.50167263</v>
      </c>
      <c r="L3213" s="444">
        <f t="shared" ca="1" si="144"/>
        <v>-210899077707.90311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-210899077707.90311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-878746157.11626291</v>
      </c>
      <c r="L3214" s="444">
        <f t="shared" ca="1" si="144"/>
        <v>-211777823865.01938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-211777823865.01938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-882407599.4375807</v>
      </c>
      <c r="L3215" s="444">
        <f t="shared" ca="1" si="144"/>
        <v>-212660231464.45697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-212660231464.45697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-886084297.76857066</v>
      </c>
      <c r="L3216" s="444">
        <f t="shared" ca="1" si="144"/>
        <v>-213546315762.22556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-213546315762.22556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-889776315.6759398</v>
      </c>
      <c r="L3217" s="444">
        <f t="shared" ca="1" si="144"/>
        <v>-214436092077.90149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-214436092077.90149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-893483716.99125624</v>
      </c>
      <c r="L3218" s="444">
        <f t="shared" ca="1" si="144"/>
        <v>-215329575794.89273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-215329575794.89273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-897206565.81205285</v>
      </c>
      <c r="L3219" s="444">
        <f t="shared" ca="1" si="144"/>
        <v>-216226782360.70477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-216226782360.70477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-900944926.50293648</v>
      </c>
      <c r="L3220" s="444">
        <f t="shared" ca="1" si="144"/>
        <v>-217127727287.2077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-217127727287.2077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-904698863.6966989</v>
      </c>
      <c r="L3221" s="444">
        <f t="shared" ca="1" si="144"/>
        <v>-218032426150.90439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-218032426150.90439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-908468442.29543483</v>
      </c>
      <c r="L3222" s="444">
        <f t="shared" ca="1" si="144"/>
        <v>-218940894593.19983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-218940894593.19983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-912253727.4716661</v>
      </c>
      <c r="L3223" s="444">
        <f t="shared" ca="1" si="144"/>
        <v>-219853148320.67151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-219853148320.67151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-916054784.66946459</v>
      </c>
      <c r="L3224" s="444">
        <f t="shared" ca="1" si="144"/>
        <v>-220769203105.34097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-220769203105.34097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-919871679.60558736</v>
      </c>
      <c r="L3225" s="444">
        <f t="shared" ca="1" si="144"/>
        <v>-221689074784.94656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-221689074784.94656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-923704478.27061069</v>
      </c>
      <c r="L3226" s="444">
        <f t="shared" ca="1" si="144"/>
        <v>-222612779263.21716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-222612779263.21716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-927553246.93007147</v>
      </c>
      <c r="L3227" s="444">
        <f t="shared" ca="1" si="144"/>
        <v>-223540332510.14725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-223540332510.14725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-931418052.12561357</v>
      </c>
      <c r="L3228" s="444">
        <f t="shared" ca="1" si="144"/>
        <v>-224471750562.27286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-224471750562.27286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-935298960.67613697</v>
      </c>
      <c r="L3229" s="444">
        <f t="shared" ca="1" si="144"/>
        <v>-225407049522.94901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-225407049522.94901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-939196039.67895412</v>
      </c>
      <c r="L3230" s="444">
        <f t="shared" ca="1" si="144"/>
        <v>-226346245562.62796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-226346245562.62796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-943109356.51094973</v>
      </c>
      <c r="L3231" s="444">
        <f t="shared" ca="1" si="144"/>
        <v>-227289354919.13892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-227289354919.13892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-947038978.82974529</v>
      </c>
      <c r="L3232" s="444">
        <f t="shared" ca="1" si="144"/>
        <v>-228236393897.96866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-228236393897.96866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-950984974.57486939</v>
      </c>
      <c r="L3233" s="444">
        <f t="shared" ca="1" si="144"/>
        <v>-229187378872.54352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-229187378872.54352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-954947411.96893144</v>
      </c>
      <c r="L3234" s="444">
        <f t="shared" ca="1" si="144"/>
        <v>-230142326284.51245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-230142326284.51245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-958926359.51880181</v>
      </c>
      <c r="L3235" s="444">
        <f t="shared" ca="1" si="144"/>
        <v>-231101252644.03125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-231101252644.03125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-962921886.01679671</v>
      </c>
      <c r="L3236" s="444">
        <f t="shared" ca="1" si="144"/>
        <v>-232064174530.04803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-232064174530.04803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-966934060.54186666</v>
      </c>
      <c r="L3237" s="444">
        <f t="shared" ca="1" si="144"/>
        <v>-233031108590.5899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-233031108590.5899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-970962952.46079123</v>
      </c>
      <c r="L3238" s="444">
        <f t="shared" ca="1" si="144"/>
        <v>-234002071543.05069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-234002071543.05069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-975008631.42937791</v>
      </c>
      <c r="L3239" s="444">
        <f t="shared" ca="1" si="144"/>
        <v>-234977080174.48007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-234977080174.48007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-979071167.39366686</v>
      </c>
      <c r="L3240" s="444">
        <f t="shared" ca="1" si="144"/>
        <v>-235956151341.87375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-235956151341.87375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-983150630.59114051</v>
      </c>
      <c r="L3241" s="444">
        <f t="shared" ca="1" si="144"/>
        <v>-236939301972.46487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-236939301972.46487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-987247091.55193686</v>
      </c>
      <c r="L3242" s="444">
        <f t="shared" ca="1" si="144"/>
        <v>-237926549064.01682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-237926549064.01682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-991360621.10007</v>
      </c>
      <c r="L3243" s="444">
        <f t="shared" ca="1" si="144"/>
        <v>-238917909685.11688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-238917909685.11688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-995491290.35465384</v>
      </c>
      <c r="L3244" s="444">
        <f t="shared" ca="1" si="144"/>
        <v>-239913400975.47153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-239913400975.47153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-999639170.73113132</v>
      </c>
      <c r="L3245" s="444">
        <f t="shared" ca="1" si="144"/>
        <v>-240913040146.20267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-240913040146.20267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-1003804333.9425111</v>
      </c>
      <c r="L3246" s="444">
        <f t="shared" ca="1" si="144"/>
        <v>-241916844480.14517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-241916844480.14517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-1007986852.0006049</v>
      </c>
      <c r="L3247" s="444">
        <f t="shared" ca="1" si="144"/>
        <v>-242924831332.14578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-242924831332.14578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-1012186797.217274</v>
      </c>
      <c r="L3248" s="444">
        <f t="shared" ca="1" si="144"/>
        <v>-243937018129.36307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-243937018129.36307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-1016404242.2056794</v>
      </c>
      <c r="L3249" s="444">
        <f t="shared" ca="1" si="144"/>
        <v>-244953422371.56876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-244953422371.56876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-1020639259.8815365</v>
      </c>
      <c r="L3250" s="444">
        <f t="shared" ca="1" si="144"/>
        <v>-245974061631.45029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-245974061631.45029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-1024891923.4643761</v>
      </c>
      <c r="L3251" s="444">
        <f t="shared" ca="1" si="144"/>
        <v>-246998953554.91467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-246998953554.91467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-1029162306.478811</v>
      </c>
      <c r="L3252" s="444">
        <f t="shared" ca="1" si="144"/>
        <v>-248028115861.39349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-248028115861.39349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-1033450482.7558062</v>
      </c>
      <c r="L3253" s="444">
        <f t="shared" ca="1" si="144"/>
        <v>-249061566344.14929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-249061566344.14929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-1037756526.4339553</v>
      </c>
      <c r="L3254" s="444">
        <f t="shared" ca="1" si="144"/>
        <v>-250099322870.58325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-250099322870.58325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-1042080511.9607636</v>
      </c>
      <c r="L3255" s="444">
        <f t="shared" ca="1" si="144"/>
        <v>-251141403382.54401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-251141403382.54401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-1046422514.0939333</v>
      </c>
      <c r="L3256" s="444">
        <f t="shared" ca="1" si="144"/>
        <v>-252187825896.63794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-252187825896.63794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-1050782607.9026581</v>
      </c>
      <c r="L3257" s="444">
        <f t="shared" ca="1" si="144"/>
        <v>-253238608504.54059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-253238608504.54059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-1055160868.7689192</v>
      </c>
      <c r="L3258" s="444">
        <f t="shared" ca="1" si="144"/>
        <v>-254293769373.30951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-254293769373.30951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-1059557372.3887895</v>
      </c>
      <c r="L3259" s="444">
        <f t="shared" ca="1" si="144"/>
        <v>-255353326745.6983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-255353326745.6983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-1063972194.7737429</v>
      </c>
      <c r="L3260" s="444">
        <f t="shared" ca="1" si="144"/>
        <v>-256417298940.47205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-256417298940.47205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-1068405412.2519668</v>
      </c>
      <c r="L3261" s="444">
        <f t="shared" ca="1" si="144"/>
        <v>-257485704352.724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-257485704352.724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-1072857101.4696833</v>
      </c>
      <c r="L3262" s="444">
        <f t="shared" ca="1" si="144"/>
        <v>-258558561454.1937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-258558561454.1937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-1077327339.3924737</v>
      </c>
      <c r="L3263" s="444">
        <f t="shared" ca="1" si="144"/>
        <v>-259635888793.58618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-259635888793.58618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-1081816203.3066092</v>
      </c>
      <c r="L3264" s="444">
        <f t="shared" ca="1" si="144"/>
        <v>-260717704996.89279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-260717704996.89279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-1086323770.8203866</v>
      </c>
      <c r="L3265" s="444">
        <f t="shared" ca="1" si="144"/>
        <v>-261804028767.71317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-261804028767.71317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-1090850119.8654716</v>
      </c>
      <c r="L3266" s="444">
        <f t="shared" ca="1" si="144"/>
        <v>-262894878887.57864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-262894878887.57864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-1095395328.6982446</v>
      </c>
      <c r="L3267" s="444">
        <f t="shared" ca="1" si="144"/>
        <v>-263990274216.27689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-263990274216.27689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-1099959475.9011536</v>
      </c>
      <c r="L3268" s="444">
        <f t="shared" ca="1" si="144"/>
        <v>-265090233692.17804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-265090233692.17804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-1104542640.3840749</v>
      </c>
      <c r="L3269" s="444">
        <f t="shared" ca="1" si="144"/>
        <v>-266194776332.5621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-266194776332.5621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-1109144901.3856754</v>
      </c>
      <c r="L3270" s="444">
        <f t="shared" ca="1" si="144"/>
        <v>-267303921233.94778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-267303921233.94778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-1113766338.4747825</v>
      </c>
      <c r="L3271" s="444">
        <f t="shared" ca="1" si="144"/>
        <v>-268417687572.42258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-268417687572.42258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-1118407031.5517607</v>
      </c>
      <c r="L3272" s="444">
        <f t="shared" ca="1" si="144"/>
        <v>-269536094603.97433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-269536094603.97433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-1123067060.8498931</v>
      </c>
      <c r="L3273" s="444">
        <f t="shared" ca="1" si="144"/>
        <v>-270659161664.82422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-270659161664.82422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-1127746506.9367673</v>
      </c>
      <c r="L3274" s="444">
        <f t="shared" ca="1" si="144"/>
        <v>-271786908171.76099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-271786908171.76099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-1132445450.7156708</v>
      </c>
      <c r="L3275" s="444">
        <f t="shared" ca="1" si="144"/>
        <v>-272919353622.47665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-272919353622.47665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-1137163973.4269862</v>
      </c>
      <c r="L3276" s="444">
        <f t="shared" ca="1" si="144"/>
        <v>-274056517595.90363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-274056517595.90363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-1141902156.6495986</v>
      </c>
      <c r="L3277" s="444">
        <f t="shared" ca="1" si="144"/>
        <v>-275198419752.55322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-275198419752.55322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-1146660082.302305</v>
      </c>
      <c r="L3278" s="444">
        <f t="shared" ca="1" si="144"/>
        <v>-276345079834.85553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-276345079834.85553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-1151437832.6452312</v>
      </c>
      <c r="L3279" s="444">
        <f t="shared" ca="1" si="144"/>
        <v>-277496517667.50073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-277496517667.50073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-1156235490.2812531</v>
      </c>
      <c r="L3280" s="444">
        <f t="shared" ca="1" si="144"/>
        <v>-278652753157.78198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-278652753157.78198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-1161053138.1574249</v>
      </c>
      <c r="L3281" s="444">
        <f t="shared" ca="1" si="144"/>
        <v>-279813806295.93939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-279813806295.93939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-1165890859.5664141</v>
      </c>
      <c r="L3282" s="444">
        <f t="shared" ca="1" si="144"/>
        <v>-280979697155.5058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-280979697155.5058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-1170748738.1479409</v>
      </c>
      <c r="L3283" s="444">
        <f t="shared" ca="1" si="144"/>
        <v>-282150445893.65375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-282150445893.65375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-1175626857.890224</v>
      </c>
      <c r="L3284" s="444">
        <f t="shared" ca="1" si="144"/>
        <v>-283326072751.54395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-283326072751.54395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-1180525303.131433</v>
      </c>
      <c r="L3285" s="444">
        <f t="shared" ca="1" si="144"/>
        <v>-284506598054.67535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-284506598054.67535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-1185444158.5611472</v>
      </c>
      <c r="L3286" s="444">
        <f t="shared" ca="1" si="144"/>
        <v>-285692042213.23651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-285692042213.23651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-1190383509.2218187</v>
      </c>
      <c r="L3287" s="444">
        <f t="shared" ca="1" si="144"/>
        <v>-286882425722.45831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-286882425722.45831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-1195343440.5102429</v>
      </c>
      <c r="L3288" s="444">
        <f t="shared" ca="1" si="144"/>
        <v>-288077769162.96857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-288077769162.96857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-1200324038.1790357</v>
      </c>
      <c r="L3289" s="444">
        <f t="shared" ca="1" si="144"/>
        <v>-289278093201.14758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-289278093201.14758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-1205325388.338115</v>
      </c>
      <c r="L3290" s="444">
        <f t="shared" ca="1" si="144"/>
        <v>-290483418589.48572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-290483418589.48572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-1210347577.4561906</v>
      </c>
      <c r="L3291" s="444">
        <f t="shared" ca="1" si="144"/>
        <v>-291693766166.94189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-291693766166.94189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-1215390692.362258</v>
      </c>
      <c r="L3292" s="444">
        <f t="shared" ca="1" si="144"/>
        <v>-292909156859.30414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-292909156859.30414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-1220454820.2471006</v>
      </c>
      <c r="L3293" s="444">
        <f t="shared" ca="1" si="144"/>
        <v>-294129611679.55121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-294129611679.55121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-1225540048.6647966</v>
      </c>
      <c r="L3294" s="444">
        <f t="shared" ca="1" si="144"/>
        <v>-295355151728.216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-295355151728.216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-1230646465.5342333</v>
      </c>
      <c r="L3295" s="444">
        <f t="shared" ca="1" si="144"/>
        <v>-296585798193.75024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-296585798193.75024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-1235774159.140626</v>
      </c>
      <c r="L3296" s="444">
        <f t="shared" ca="1" si="144"/>
        <v>-297821572352.89087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-297821572352.89087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-1240923218.1370454</v>
      </c>
      <c r="L3297" s="444">
        <f t="shared" ca="1" si="144"/>
        <v>-299062495571.02789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-299062495571.02789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-1246093731.5459495</v>
      </c>
      <c r="L3298" s="444">
        <f t="shared" ca="1" si="144"/>
        <v>-300308589302.57385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-300308589302.57385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-1251285788.7607243</v>
      </c>
      <c r="L3299" s="444">
        <f t="shared" ca="1" si="144"/>
        <v>-301559875091.33459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-301559875091.33459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-1256499479.5472274</v>
      </c>
      <c r="L3300" s="444">
        <f t="shared" ca="1" si="144"/>
        <v>-302816374570.88184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-302816374570.88184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-1261734894.045341</v>
      </c>
      <c r="L3301" s="444">
        <f t="shared" ca="1" si="144"/>
        <v>-304078109464.92719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-304078109464.92719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-1266992122.77053</v>
      </c>
      <c r="L3302" s="444">
        <f t="shared" ca="1" si="144"/>
        <v>-305345101587.69769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-305345101587.69769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-1272271256.615407</v>
      </c>
      <c r="L3303" s="444">
        <f t="shared" ca="1" si="144"/>
        <v>-306617372844.31311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-306617372844.31311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-1277572386.8513045</v>
      </c>
      <c r="L3304" s="444">
        <f t="shared" ca="1" si="144"/>
        <v>-307894945231.16443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-307894945231.16443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-1282895605.1298518</v>
      </c>
      <c r="L3305" s="444">
        <f t="shared" ca="1" si="144"/>
        <v>-309177840836.29425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-309177840836.29425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-1288241003.4845593</v>
      </c>
      <c r="L3306" s="444">
        <f t="shared" ca="1" si="144"/>
        <v>-310466081839.77881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-310466081839.77881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-1293608674.3324118</v>
      </c>
      <c r="L3307" s="444">
        <f t="shared" ca="1" si="144"/>
        <v>-311759690514.11121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-311759690514.11121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-1298998710.4754634</v>
      </c>
      <c r="L3308" s="444">
        <f t="shared" ca="1" si="144"/>
        <v>-313058689224.58667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-313058689224.58667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-1304411205.1024444</v>
      </c>
      <c r="L3309" s="444">
        <f t="shared" ca="1" si="144"/>
        <v>-314363100429.68909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-314363100429.68909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-1309846251.7903712</v>
      </c>
      <c r="L3310" s="444">
        <f t="shared" ca="1" si="144"/>
        <v>-315672946681.47943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-315672946681.47943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-1315303944.5061643</v>
      </c>
      <c r="L3311" s="444">
        <f t="shared" ca="1" si="144"/>
        <v>-316988250625.9856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-316988250625.9856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-1320784377.6082733</v>
      </c>
      <c r="L3312" s="444">
        <f t="shared" ca="1" si="144"/>
        <v>-318309035003.59387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-318309035003.59387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-1326287645.8483078</v>
      </c>
      <c r="L3313" s="444">
        <f t="shared" ca="1" si="144"/>
        <v>-319635322649.4422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-319635322649.4422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-1331813844.3726759</v>
      </c>
      <c r="L3314" s="444">
        <f t="shared" ca="1" si="144"/>
        <v>-320967136493.81488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-320967136493.81488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-1337363068.7242286</v>
      </c>
      <c r="L3315" s="444">
        <f t="shared" ca="1" si="144"/>
        <v>-322304499562.53912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-322304499562.53912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-1342935414.8439131</v>
      </c>
      <c r="L3316" s="444">
        <f t="shared" ca="1" si="144"/>
        <v>-323647434977.38306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-323647434977.38306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-1348530979.0724294</v>
      </c>
      <c r="L3317" s="444">
        <f t="shared" ca="1" si="144"/>
        <v>-324995965956.45551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-324995965956.45551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-1354149858.1518979</v>
      </c>
      <c r="L3318" s="444">
        <f t="shared" ca="1" si="144"/>
        <v>-326350115814.60742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-326350115814.60742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-1359792149.227531</v>
      </c>
      <c r="L3319" s="444">
        <f t="shared" ca="1" si="144"/>
        <v>-327709907963.83496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-327709907963.83496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-1365457949.8493123</v>
      </c>
      <c r="L3320" s="444">
        <f t="shared" ca="1" si="144"/>
        <v>-329075365913.68427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-329075365913.68427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-1371147357.9736843</v>
      </c>
      <c r="L3321" s="444">
        <f t="shared" ca="1" si="144"/>
        <v>-330446513271.65796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-330446513271.65796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-1376860471.9652414</v>
      </c>
      <c r="L3322" s="444">
        <f t="shared" ca="1" si="144"/>
        <v>-331823373743.62323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-331823373743.62323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-1382597390.5984302</v>
      </c>
      <c r="L3323" s="444">
        <f t="shared" ref="L3323:L3577" ca="1" si="149">I3323-J3323+K3323</f>
        <v>-333205971134.22168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-333205971134.22168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-1388358213.059257</v>
      </c>
      <c r="L3324" s="444">
        <f t="shared" ca="1" si="149"/>
        <v>-334594329347.28094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-334594329347.28094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-1394143038.9470038</v>
      </c>
      <c r="L3325" s="444">
        <f t="shared" ca="1" si="149"/>
        <v>-335988472386.22797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-335988472386.22797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-1399951968.27595</v>
      </c>
      <c r="L3326" s="444">
        <f t="shared" ca="1" si="149"/>
        <v>-337388424354.50391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-337388424354.50391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-1405785101.4770997</v>
      </c>
      <c r="L3327" s="444">
        <f t="shared" ca="1" si="149"/>
        <v>-338794209455.98102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-338794209455.98102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-1411642539.3999209</v>
      </c>
      <c r="L3328" s="444">
        <f t="shared" ca="1" si="149"/>
        <v>-340205851995.38092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-340205851995.38092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-1417524383.3140872</v>
      </c>
      <c r="L3329" s="444">
        <f t="shared" ca="1" si="149"/>
        <v>-341623376378.69501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-341623376378.69501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-1423430734.9112291</v>
      </c>
      <c r="L3330" s="444">
        <f t="shared" ca="1" si="149"/>
        <v>-343046807113.60626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-343046807113.60626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-1429361696.3066928</v>
      </c>
      <c r="L3331" s="444">
        <f t="shared" ca="1" si="149"/>
        <v>-344476168809.91296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-344476168809.91296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-1435317370.0413041</v>
      </c>
      <c r="L3332" s="444">
        <f t="shared" ca="1" si="149"/>
        <v>-345911486179.95428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-345911486179.95428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-1441297859.0831428</v>
      </c>
      <c r="L3333" s="444">
        <f t="shared" ca="1" si="149"/>
        <v>-347352784039.03741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-347352784039.03741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-1447303266.8293226</v>
      </c>
      <c r="L3334" s="444">
        <f t="shared" ca="1" si="149"/>
        <v>-348800087305.86676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-348800087305.86676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-1453333697.1077781</v>
      </c>
      <c r="L3335" s="444">
        <f t="shared" ca="1" si="149"/>
        <v>-350253421002.97455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-350253421002.97455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-1459389254.1790607</v>
      </c>
      <c r="L3336" s="444">
        <f t="shared" ca="1" si="149"/>
        <v>-351712810257.15363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-351712810257.15363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-1465470042.7381401</v>
      </c>
      <c r="L3337" s="444">
        <f t="shared" ca="1" si="149"/>
        <v>-353178280299.89178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-353178280299.89178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-1471576167.9162157</v>
      </c>
      <c r="L3338" s="444">
        <f t="shared" ca="1" si="149"/>
        <v>-354649856467.80798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-354649856467.80798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-1477707735.2825332</v>
      </c>
      <c r="L3339" s="444">
        <f t="shared" ca="1" si="149"/>
        <v>-356127564203.09052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-356127564203.09052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-1483864850.8462105</v>
      </c>
      <c r="L3340" s="444">
        <f t="shared" ca="1" si="149"/>
        <v>-357611429053.93671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-357611429053.93671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-1490047621.0580697</v>
      </c>
      <c r="L3341" s="444">
        <f t="shared" ca="1" si="149"/>
        <v>-359101476674.99475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-359101476674.99475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-1496256152.8124781</v>
      </c>
      <c r="L3342" s="444">
        <f t="shared" ca="1" si="149"/>
        <v>-360597732827.80725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-360597732827.80725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-1502490553.4491968</v>
      </c>
      <c r="L3343" s="444">
        <f t="shared" ca="1" si="149"/>
        <v>-362100223381.25647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-362100223381.25647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-1508750930.7552352</v>
      </c>
      <c r="L3344" s="444">
        <f t="shared" ca="1" si="149"/>
        <v>-363608974312.01172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-363608974312.01172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-1515037392.9667156</v>
      </c>
      <c r="L3345" s="444">
        <f t="shared" ca="1" si="149"/>
        <v>-365124011704.97845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-365124011704.97845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-1521350048.7707436</v>
      </c>
      <c r="L3346" s="444">
        <f t="shared" ca="1" si="149"/>
        <v>-366645361753.74921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-366645361753.74921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-1527689007.3072884</v>
      </c>
      <c r="L3347" s="444">
        <f t="shared" ca="1" si="149"/>
        <v>-368173050761.05652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-368173050761.05652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-1534054378.1710689</v>
      </c>
      <c r="L3348" s="444">
        <f t="shared" ca="1" si="149"/>
        <v>-369707105139.2276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-369707105139.2276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-1540446271.4134483</v>
      </c>
      <c r="L3349" s="444">
        <f t="shared" ca="1" si="149"/>
        <v>-371247551410.64105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-371247551410.64105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-1546864797.5443377</v>
      </c>
      <c r="L3350" s="444">
        <f t="shared" ca="1" si="149"/>
        <v>-372794416208.18536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-372794416208.18536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-1553310067.5341058</v>
      </c>
      <c r="L3351" s="444">
        <f t="shared" ca="1" si="149"/>
        <v>-374347726275.71948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-374347726275.71948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-1559782192.8154979</v>
      </c>
      <c r="L3352" s="444">
        <f t="shared" ca="1" si="149"/>
        <v>-375907508468.53497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-375907508468.53497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-1566281285.2855623</v>
      </c>
      <c r="L3353" s="444">
        <f t="shared" ca="1" si="149"/>
        <v>-377473789753.82056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-377473789753.82056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-1572807457.3075857</v>
      </c>
      <c r="L3354" s="444">
        <f t="shared" ca="1" si="149"/>
        <v>-379046597211.12811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-379046597211.12811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-1579360821.7130337</v>
      </c>
      <c r="L3355" s="444">
        <f t="shared" ca="1" si="149"/>
        <v>-380625958032.84113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-380625958032.84113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-1585941491.8035047</v>
      </c>
      <c r="L3356" s="444">
        <f t="shared" ca="1" si="149"/>
        <v>-382211899524.64465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-382211899524.64465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-1592549581.3526859</v>
      </c>
      <c r="L3357" s="444">
        <f t="shared" ca="1" si="149"/>
        <v>-383804449105.99731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-383804449105.99731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-1599185204.6083221</v>
      </c>
      <c r="L3358" s="444">
        <f t="shared" ca="1" si="149"/>
        <v>-385403634310.60565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-385403634310.60565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-1605848476.2941902</v>
      </c>
      <c r="L3359" s="444">
        <f t="shared" ca="1" si="149"/>
        <v>-387009482786.89984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-387009482786.89984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-1612539511.6120827</v>
      </c>
      <c r="L3360" s="444">
        <f t="shared" ca="1" si="149"/>
        <v>-388622022298.5119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-388622022298.5119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-1619258426.2437997</v>
      </c>
      <c r="L3361" s="444">
        <f t="shared" ca="1" si="149"/>
        <v>-390241280724.75568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-390241280724.75568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-1626005336.3531487</v>
      </c>
      <c r="L3362" s="444">
        <f t="shared" ca="1" si="149"/>
        <v>-391867286061.10883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-391867286061.10883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-1632780358.5879533</v>
      </c>
      <c r="L3363" s="444">
        <f t="shared" ca="1" si="149"/>
        <v>-393500066419.69678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-393500066419.69678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-1639583610.0820699</v>
      </c>
      <c r="L3364" s="444">
        <f t="shared" ca="1" si="149"/>
        <v>-395139650029.77887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-395139650029.77887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-1646415208.457412</v>
      </c>
      <c r="L3365" s="444">
        <f t="shared" ca="1" si="149"/>
        <v>-396786065238.23627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-396786065238.23627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-1653275271.8259845</v>
      </c>
      <c r="L3366" s="444">
        <f t="shared" ca="1" si="149"/>
        <v>-398439340510.06226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-398439340510.06226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-1660163918.7919261</v>
      </c>
      <c r="L3367" s="444">
        <f t="shared" ca="1" si="149"/>
        <v>-400099504428.85419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-400099504428.85419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-1667081268.4535592</v>
      </c>
      <c r="L3368" s="444">
        <f t="shared" ca="1" si="149"/>
        <v>-401766585697.30774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-401766585697.30774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-1674027440.4054489</v>
      </c>
      <c r="L3369" s="444">
        <f t="shared" ca="1" si="149"/>
        <v>-403440613137.7132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-403440613137.7132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-1681002554.7404716</v>
      </c>
      <c r="L3370" s="444">
        <f t="shared" ca="1" si="149"/>
        <v>-405121615692.45367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-405121615692.45367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-1688006732.0518904</v>
      </c>
      <c r="L3371" s="444">
        <f t="shared" ca="1" si="149"/>
        <v>-406809622424.50555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-406809622424.50555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-1695040093.4354398</v>
      </c>
      <c r="L3372" s="444">
        <f t="shared" ca="1" si="149"/>
        <v>-408504662517.94098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-408504662517.94098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-1702102760.4914207</v>
      </c>
      <c r="L3373" s="444">
        <f t="shared" ca="1" si="149"/>
        <v>-410206765278.43237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-410206765278.43237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-1709194855.3268015</v>
      </c>
      <c r="L3374" s="444">
        <f t="shared" ca="1" si="149"/>
        <v>-411915960133.75916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-411915960133.75916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-1716316500.5573299</v>
      </c>
      <c r="L3375" s="444">
        <f t="shared" ca="1" si="149"/>
        <v>-413632276634.31647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-413632276634.31647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-1723467819.3096519</v>
      </c>
      <c r="L3376" s="444">
        <f t="shared" ca="1" si="149"/>
        <v>-415355744453.6261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-415355744453.6261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-1730648935.2234421</v>
      </c>
      <c r="L3377" s="444">
        <f t="shared" ca="1" si="149"/>
        <v>-417086393388.84955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-417086393388.84955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-1737859972.4535398</v>
      </c>
      <c r="L3378" s="444">
        <f t="shared" ca="1" si="149"/>
        <v>-418824253361.3031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-418824253361.3031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-1745101055.6720963</v>
      </c>
      <c r="L3379" s="444">
        <f t="shared" ca="1" si="149"/>
        <v>-420569354416.97522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-420569354416.97522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-1752372310.07073</v>
      </c>
      <c r="L3380" s="444">
        <f t="shared" ca="1" si="149"/>
        <v>-422321726727.04596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-422321726727.04596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-1759673861.3626914</v>
      </c>
      <c r="L3381" s="444">
        <f t="shared" ca="1" si="149"/>
        <v>-424081400588.40863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-424081400588.40863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-1767005835.7850358</v>
      </c>
      <c r="L3382" s="444">
        <f t="shared" ca="1" si="149"/>
        <v>-425848406424.19366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-425848406424.19366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-1774368360.100807</v>
      </c>
      <c r="L3383" s="444">
        <f t="shared" ca="1" si="149"/>
        <v>-427622774784.29449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-427622774784.29449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-1781761561.601227</v>
      </c>
      <c r="L3384" s="444">
        <f t="shared" ca="1" si="149"/>
        <v>-429404536345.89575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-429404536345.89575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-1789185568.1078987</v>
      </c>
      <c r="L3385" s="444">
        <f t="shared" ca="1" si="149"/>
        <v>-431193721914.00366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-431193721914.00366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-1796640507.9750152</v>
      </c>
      <c r="L3386" s="444">
        <f t="shared" ca="1" si="149"/>
        <v>-432990362421.9787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-432990362421.9787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-1804126510.0915778</v>
      </c>
      <c r="L3387" s="444">
        <f t="shared" ca="1" si="149"/>
        <v>-434794488932.07025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-434794488932.07025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-1811643703.883626</v>
      </c>
      <c r="L3388" s="444">
        <f t="shared" ca="1" si="149"/>
        <v>-436606132635.95386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-436606132635.95386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-1819192219.3164747</v>
      </c>
      <c r="L3389" s="444">
        <f t="shared" ca="1" si="149"/>
        <v>-438425324855.27032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-438425324855.27032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-1826772186.8969595</v>
      </c>
      <c r="L3390" s="444">
        <f t="shared" ca="1" si="149"/>
        <v>-440252097042.1673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-440252097042.1673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-1834383737.6756971</v>
      </c>
      <c r="L3391" s="444">
        <f t="shared" ca="1" si="149"/>
        <v>-442086480779.84302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-442086480779.84302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-1842027003.2493455</v>
      </c>
      <c r="L3392" s="444">
        <f t="shared" ca="1" si="149"/>
        <v>-443928507783.09235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-443928507783.09235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-1849702115.7628851</v>
      </c>
      <c r="L3393" s="444">
        <f t="shared" ca="1" si="149"/>
        <v>-445778209898.85522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-445778209898.85522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-1857409207.9118967</v>
      </c>
      <c r="L3394" s="444">
        <f t="shared" ca="1" si="149"/>
        <v>-447635619106.76715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-447635619106.76715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-1865148412.9448628</v>
      </c>
      <c r="L3395" s="444">
        <f t="shared" ca="1" si="149"/>
        <v>-449500767519.71204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-449500767519.71204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-1872919864.6654668</v>
      </c>
      <c r="L3396" s="444">
        <f t="shared" ca="1" si="149"/>
        <v>-451373687384.3775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-451373687384.3775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-1880723697.4349062</v>
      </c>
      <c r="L3397" s="444">
        <f t="shared" ca="1" si="149"/>
        <v>-453254411081.81244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-453254411081.81244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-1888560046.1742184</v>
      </c>
      <c r="L3398" s="444">
        <f t="shared" ca="1" si="149"/>
        <v>-455142971127.98663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-455142971127.98663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-1896429046.3666112</v>
      </c>
      <c r="L3399" s="444">
        <f t="shared" ca="1" si="149"/>
        <v>-457039400174.35327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-457039400174.35327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-1904330834.0598052</v>
      </c>
      <c r="L3400" s="444">
        <f t="shared" ca="1" si="149"/>
        <v>-458943731008.41309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-458943731008.41309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-1912265545.8683879</v>
      </c>
      <c r="L3401" s="444">
        <f t="shared" ca="1" si="149"/>
        <v>-460855996554.28149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-460855996554.28149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-1920233318.9761729</v>
      </c>
      <c r="L3402" s="444">
        <f t="shared" ca="1" si="149"/>
        <v>-462776229873.25769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-462776229873.25769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-1928234291.1385736</v>
      </c>
      <c r="L3403" s="444">
        <f t="shared" ca="1" si="149"/>
        <v>-464704464164.39624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-464704464164.39624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-1936268600.6849842</v>
      </c>
      <c r="L3404" s="444">
        <f t="shared" ca="1" si="149"/>
        <v>-466640732765.08124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-466640732765.08124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-1944336386.521172</v>
      </c>
      <c r="L3405" s="444">
        <f t="shared" ca="1" si="149"/>
        <v>-468585069151.60242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-468585069151.60242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-1952437788.1316767</v>
      </c>
      <c r="L3406" s="444">
        <f t="shared" ca="1" si="149"/>
        <v>-470537506939.73407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-470537506939.73407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-1960572945.5822253</v>
      </c>
      <c r="L3407" s="444">
        <f t="shared" ca="1" si="149"/>
        <v>-472498079885.31628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-472498079885.31628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-1968741999.5221515</v>
      </c>
      <c r="L3408" s="444">
        <f t="shared" ca="1" si="149"/>
        <v>-474466821884.83844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-474466821884.83844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-1976945091.1868267</v>
      </c>
      <c r="L3409" s="444">
        <f t="shared" ca="1" si="149"/>
        <v>-476443766976.02527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-476443766976.02527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-1985182362.4001052</v>
      </c>
      <c r="L3410" s="444">
        <f t="shared" ca="1" si="149"/>
        <v>-478428949338.42535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-478428949338.42535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-1993453955.5767722</v>
      </c>
      <c r="L3411" s="444">
        <f t="shared" ca="1" si="149"/>
        <v>-480422403294.00214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-480422403294.00214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-2001760013.725009</v>
      </c>
      <c r="L3412" s="444">
        <f t="shared" ca="1" si="149"/>
        <v>-482424163307.72717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-482424163307.72717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-2010100680.4488633</v>
      </c>
      <c r="L3413" s="444">
        <f t="shared" ca="1" si="149"/>
        <v>-484434263988.17603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-484434263988.17603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-2018476099.9507334</v>
      </c>
      <c r="L3414" s="444">
        <f t="shared" ca="1" si="149"/>
        <v>-486452740088.12677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-486452740088.12677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-2026886417.0338614</v>
      </c>
      <c r="L3415" s="444">
        <f t="shared" ca="1" si="149"/>
        <v>-488479626505.16064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-488479626505.16064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-2035331777.104836</v>
      </c>
      <c r="L3416" s="444">
        <f t="shared" ca="1" si="149"/>
        <v>-490514958282.2655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-490514958282.2655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-2043812326.1761062</v>
      </c>
      <c r="L3417" s="444">
        <f t="shared" ca="1" si="149"/>
        <v>-492558770608.44159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-492558770608.44159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-2052328210.8685067</v>
      </c>
      <c r="L3418" s="444">
        <f t="shared" ca="1" si="149"/>
        <v>-494611098819.31012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-494611098819.31012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-2060879578.4137919</v>
      </c>
      <c r="L3419" s="444">
        <f t="shared" ca="1" si="149"/>
        <v>-496671978397.72394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-496671978397.72394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-2069466576.6571829</v>
      </c>
      <c r="L3420" s="444">
        <f t="shared" ca="1" si="149"/>
        <v>-498741444974.3811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-498741444974.3811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-2078089354.0599213</v>
      </c>
      <c r="L3421" s="444">
        <f t="shared" ca="1" si="149"/>
        <v>-500819534328.44104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-500819534328.44104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-2086748059.7018375</v>
      </c>
      <c r="L3422" s="444">
        <f t="shared" ca="1" si="149"/>
        <v>-502906282388.14288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-502906282388.14288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-2095442843.2839286</v>
      </c>
      <c r="L3423" s="444">
        <f t="shared" ca="1" si="149"/>
        <v>-505001725231.42682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-505001725231.42682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-2104173855.1309452</v>
      </c>
      <c r="L3424" s="444">
        <f t="shared" ca="1" si="149"/>
        <v>-507105899086.55774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-507105899086.55774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-2112941246.1939905</v>
      </c>
      <c r="L3425" s="444">
        <f t="shared" ca="1" si="149"/>
        <v>-509218840332.75171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-509218840332.75171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-2121745168.0531323</v>
      </c>
      <c r="L3426" s="444">
        <f t="shared" ca="1" si="149"/>
        <v>-511340585500.80487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-511340585500.80487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-2130585772.9200203</v>
      </c>
      <c r="L3427" s="444">
        <f t="shared" ca="1" si="149"/>
        <v>-513471171273.72491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-513471171273.72491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-2139463213.6405203</v>
      </c>
      <c r="L3428" s="444">
        <f t="shared" ca="1" si="149"/>
        <v>-515610634487.36542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-515610634487.36542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-2148377643.6973557</v>
      </c>
      <c r="L3429" s="444">
        <f t="shared" ca="1" si="149"/>
        <v>-517759012131.06274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-517759012131.06274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-2157329217.2127609</v>
      </c>
      <c r="L3430" s="444">
        <f t="shared" ca="1" si="149"/>
        <v>-519916341348.27551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-519916341348.27551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-2166318088.951148</v>
      </c>
      <c r="L3431" s="444">
        <f t="shared" ca="1" si="149"/>
        <v>-522082659437.22668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-522082659437.22668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-2175344414.3217773</v>
      </c>
      <c r="L3432" s="444">
        <f t="shared" ca="1" si="149"/>
        <v>-524258003851.54846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-524258003851.54846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-2184408349.3814521</v>
      </c>
      <c r="L3433" s="444">
        <f t="shared" ca="1" si="149"/>
        <v>-526442412200.92993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-526442412200.92993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-2193510050.8372078</v>
      </c>
      <c r="L3434" s="444">
        <f t="shared" ca="1" si="149"/>
        <v>-528635922251.76715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-528635922251.76715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-2202649676.0490298</v>
      </c>
      <c r="L3435" s="444">
        <f t="shared" ca="1" si="149"/>
        <v>-530838571927.81616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-530838571927.81616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-2211827383.0325675</v>
      </c>
      <c r="L3436" s="444">
        <f t="shared" ca="1" si="149"/>
        <v>-533050399310.84875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-533050399310.84875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-2221043330.4618697</v>
      </c>
      <c r="L3437" s="444">
        <f t="shared" ca="1" si="149"/>
        <v>-535271442641.31061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-535271442641.31061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-2230297677.6721272</v>
      </c>
      <c r="L3438" s="444">
        <f t="shared" ca="1" si="149"/>
        <v>-537501740318.98273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-537501740318.98273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-2239590584.6624279</v>
      </c>
      <c r="L3439" s="444">
        <f t="shared" ca="1" si="149"/>
        <v>-539741330903.64514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-539741330903.64514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-2248922212.0985212</v>
      </c>
      <c r="L3440" s="444">
        <f t="shared" ca="1" si="149"/>
        <v>-541990253115.74365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-541990253115.74365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-2258292721.3155985</v>
      </c>
      <c r="L3441" s="444">
        <f t="shared" ca="1" si="149"/>
        <v>-544248545837.05927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-544248545837.05927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-2267702274.3210802</v>
      </c>
      <c r="L3442" s="444">
        <f t="shared" ca="1" si="149"/>
        <v>-546516248111.38037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-546516248111.38037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-2277151033.7974181</v>
      </c>
      <c r="L3443" s="444">
        <f t="shared" ca="1" si="149"/>
        <v>-548793399145.1778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-548793399145.1778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-2286639163.1049075</v>
      </c>
      <c r="L3444" s="444">
        <f t="shared" ca="1" si="149"/>
        <v>-551080038308.28271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-551080038308.28271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-2296166826.2845111</v>
      </c>
      <c r="L3445" s="444">
        <f t="shared" ca="1" si="149"/>
        <v>-553376205134.56726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-553376205134.56726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-2305734188.0606971</v>
      </c>
      <c r="L3446" s="444">
        <f t="shared" ca="1" si="149"/>
        <v>-555681939322.62793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-555681939322.62793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-2315341413.8442831</v>
      </c>
      <c r="L3447" s="444">
        <f t="shared" ca="1" si="149"/>
        <v>-557997280736.47217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-557997280736.47217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-2324988669.7353005</v>
      </c>
      <c r="L3448" s="444">
        <f t="shared" ca="1" si="149"/>
        <v>-560322269406.20752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-560322269406.20752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-2334676122.5258646</v>
      </c>
      <c r="L3449" s="444">
        <f t="shared" ca="1" si="149"/>
        <v>-562656945528.7334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-562656945528.7334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-2344403939.7030559</v>
      </c>
      <c r="L3450" s="444">
        <f t="shared" ca="1" si="149"/>
        <v>-565001349468.4364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-565001349468.4364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-2354172289.4518185</v>
      </c>
      <c r="L3451" s="444">
        <f t="shared" ca="1" si="149"/>
        <v>-567355521757.88818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-567355521757.88818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-2363981340.6578674</v>
      </c>
      <c r="L3452" s="444">
        <f t="shared" ca="1" si="149"/>
        <v>-569719503098.54602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-569719503098.54602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-2373831262.9106083</v>
      </c>
      <c r="L3453" s="444">
        <f t="shared" ca="1" si="149"/>
        <v>-572093334361.45667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-572093334361.45667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-2383722226.5060692</v>
      </c>
      <c r="L3454" s="444">
        <f t="shared" ca="1" si="149"/>
        <v>-574477056587.96277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-574477056587.96277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-2393654402.4498448</v>
      </c>
      <c r="L3455" s="444">
        <f t="shared" ca="1" si="149"/>
        <v>-576870710990.4126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-576870710990.4126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-2403627962.4600525</v>
      </c>
      <c r="L3456" s="444">
        <f t="shared" ca="1" si="149"/>
        <v>-579274338952.87268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-579274338952.87268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-2413643078.9703026</v>
      </c>
      <c r="L3457" s="444">
        <f t="shared" ca="1" si="149"/>
        <v>-581687982031.84302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-581687982031.84302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-2423699925.132679</v>
      </c>
      <c r="L3458" s="444">
        <f t="shared" ca="1" si="149"/>
        <v>-584111681956.97571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-584111681956.97571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-2433798674.8207321</v>
      </c>
      <c r="L3459" s="444">
        <f t="shared" ca="1" si="149"/>
        <v>-586545480631.79639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-586545480631.79639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-2443939502.6324849</v>
      </c>
      <c r="L3460" s="444">
        <f t="shared" ca="1" si="149"/>
        <v>-588989420134.42883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-588989420134.42883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-2454122583.8934536</v>
      </c>
      <c r="L3461" s="444">
        <f t="shared" ca="1" si="149"/>
        <v>-591443542718.32227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-591443542718.32227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-2464348094.6596761</v>
      </c>
      <c r="L3462" s="444">
        <f t="shared" ca="1" si="149"/>
        <v>-593907890812.98193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-593907890812.98193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-2474616211.720758</v>
      </c>
      <c r="L3463" s="444">
        <f t="shared" ca="1" si="149"/>
        <v>-596382507024.70264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-596382507024.70264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-2484927112.6029277</v>
      </c>
      <c r="L3464" s="444">
        <f t="shared" ca="1" si="149"/>
        <v>-598867434137.30554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-598867434137.30554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-2495280975.5721064</v>
      </c>
      <c r="L3465" s="444">
        <f t="shared" ca="1" si="149"/>
        <v>-601362715112.87769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-601362715112.87769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-2505677979.6369905</v>
      </c>
      <c r="L3466" s="444">
        <f t="shared" ca="1" si="149"/>
        <v>-603868393092.51465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-603868393092.51465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-2516118304.5521445</v>
      </c>
      <c r="L3467" s="444">
        <f t="shared" ca="1" si="149"/>
        <v>-606384511397.06677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-606384511397.06677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-2526602130.8211117</v>
      </c>
      <c r="L3468" s="444">
        <f t="shared" ca="1" si="149"/>
        <v>-608911113527.88794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-608911113527.88794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-2537129639.699533</v>
      </c>
      <c r="L3469" s="444">
        <f t="shared" ca="1" si="149"/>
        <v>-611448243167.58752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-611448243167.58752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-2547701013.1982813</v>
      </c>
      <c r="L3470" s="444">
        <f t="shared" ca="1" si="149"/>
        <v>-613995944180.78577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-613995944180.78577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-2558316434.0866075</v>
      </c>
      <c r="L3471" s="444">
        <f t="shared" ca="1" si="149"/>
        <v>-616554260614.87231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-616554260614.87231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-2568976085.8953013</v>
      </c>
      <c r="L3472" s="444">
        <f t="shared" ca="1" si="149"/>
        <v>-619123236700.76758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-619123236700.76758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-2579680152.9198647</v>
      </c>
      <c r="L3473" s="444">
        <f t="shared" ca="1" si="149"/>
        <v>-621702916853.6875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-621702916853.6875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-2590428820.2236977</v>
      </c>
      <c r="L3474" s="444">
        <f t="shared" ca="1" si="149"/>
        <v>-624293345673.91125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-624293345673.91125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-2601222273.6412969</v>
      </c>
      <c r="L3475" s="444">
        <f t="shared" ca="1" si="149"/>
        <v>-626894567947.55261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-626894567947.55261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-2612060699.7814693</v>
      </c>
      <c r="L3476" s="444">
        <f t="shared" ca="1" si="149"/>
        <v>-629506628647.33411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-629506628647.33411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-2622944286.0305586</v>
      </c>
      <c r="L3477" s="444">
        <f t="shared" ca="1" si="149"/>
        <v>-632129572933.36462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-632129572933.36462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-2633873220.555686</v>
      </c>
      <c r="L3478" s="444">
        <f t="shared" ca="1" si="149"/>
        <v>-634763446153.92029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-634763446153.92029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-2644847692.308001</v>
      </c>
      <c r="L3479" s="444">
        <f t="shared" ca="1" si="149"/>
        <v>-637408293846.22827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-637408293846.22827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-2655867891.0259509</v>
      </c>
      <c r="L3480" s="444">
        <f t="shared" ca="1" si="149"/>
        <v>-640064161737.25427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-640064161737.25427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-2666934007.2385592</v>
      </c>
      <c r="L3481" s="444">
        <f t="shared" ca="1" si="149"/>
        <v>-642731095744.4928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-642731095744.4928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-2678046232.2687201</v>
      </c>
      <c r="L3482" s="444">
        <f t="shared" ca="1" si="149"/>
        <v>-645409141976.76147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-645409141976.76147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-2689204758.236506</v>
      </c>
      <c r="L3483" s="444">
        <f t="shared" ca="1" si="149"/>
        <v>-648098346734.99792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-648098346734.99792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-2700409778.0624914</v>
      </c>
      <c r="L3484" s="444">
        <f t="shared" ca="1" si="149"/>
        <v>-650798756513.06042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-650798756513.06042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-2711661485.4710851</v>
      </c>
      <c r="L3485" s="444">
        <f t="shared" ca="1" si="149"/>
        <v>-653510417998.53149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-653510417998.53149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-2722960074.9938812</v>
      </c>
      <c r="L3486" s="444">
        <f t="shared" ca="1" si="149"/>
        <v>-656233378073.52539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-656233378073.52539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-2734305741.9730225</v>
      </c>
      <c r="L3487" s="444">
        <f t="shared" ca="1" si="149"/>
        <v>-658967683815.49841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-658967683815.49841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-2745698682.5645766</v>
      </c>
      <c r="L3488" s="444">
        <f t="shared" ca="1" si="149"/>
        <v>-661713382498.06299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-661713382498.06299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-2757139093.7419291</v>
      </c>
      <c r="L3489" s="444">
        <f t="shared" ca="1" si="149"/>
        <v>-664470521591.80493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-664470521591.80493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-2768627173.2991872</v>
      </c>
      <c r="L3490" s="444">
        <f t="shared" ca="1" si="149"/>
        <v>-667239148765.10413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-667239148765.10413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-2780163119.8546004</v>
      </c>
      <c r="L3491" s="444">
        <f t="shared" ca="1" si="149"/>
        <v>-670019311884.95874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-670019311884.95874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-2791747132.8539948</v>
      </c>
      <c r="L3492" s="444">
        <f t="shared" ca="1" si="149"/>
        <v>-672811059017.81274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-672811059017.81274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-2803379412.5742197</v>
      </c>
      <c r="L3493" s="444">
        <f t="shared" ca="1" si="149"/>
        <v>-675614438430.38696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-675614438430.38696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-2815060160.1266122</v>
      </c>
      <c r="L3494" s="444">
        <f t="shared" ca="1" si="149"/>
        <v>-678429498590.51355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-678429498590.51355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-2826789577.4604731</v>
      </c>
      <c r="L3495" s="444">
        <f t="shared" ca="1" si="149"/>
        <v>-681256288167.974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-681256288167.974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-2838567867.3665581</v>
      </c>
      <c r="L3496" s="444">
        <f t="shared" ca="1" si="149"/>
        <v>-684094856035.34058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-684094856035.34058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-2850395233.4805856</v>
      </c>
      <c r="L3497" s="444">
        <f t="shared" ca="1" si="149"/>
        <v>-686945251268.82117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-686945251268.82117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-2862271880.2867546</v>
      </c>
      <c r="L3498" s="444">
        <f t="shared" ca="1" si="149"/>
        <v>-689807523149.10791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-689807523149.10791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-2874198013.1212831</v>
      </c>
      <c r="L3499" s="444">
        <f t="shared" ca="1" si="149"/>
        <v>-692681721162.22925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-692681721162.22925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-2886173838.1759553</v>
      </c>
      <c r="L3500" s="444">
        <f t="shared" ca="1" si="149"/>
        <v>-695567895000.40515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-695567895000.40515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-2898199562.501688</v>
      </c>
      <c r="L3501" s="444">
        <f t="shared" ca="1" si="149"/>
        <v>-698466094562.90686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-698466094562.90686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-2910275394.0121117</v>
      </c>
      <c r="L3502" s="444">
        <f t="shared" ca="1" si="149"/>
        <v>-701376369956.91895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-701376369956.91895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-2922401541.4871621</v>
      </c>
      <c r="L3503" s="444">
        <f t="shared" ca="1" si="149"/>
        <v>-704298771498.40613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-704298771498.40613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-2934578214.5766921</v>
      </c>
      <c r="L3504" s="444">
        <f t="shared" ca="1" si="149"/>
        <v>-707233349712.98279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-707233349712.98279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-2946805623.8040948</v>
      </c>
      <c r="L3505" s="444">
        <f t="shared" ca="1" si="149"/>
        <v>-710180155336.78687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-710180155336.78687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-2959083980.5699453</v>
      </c>
      <c r="L3506" s="444">
        <f t="shared" ca="1" si="149"/>
        <v>-713139239317.35681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-713139239317.35681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-2971413497.1556535</v>
      </c>
      <c r="L3507" s="444">
        <f t="shared" ca="1" si="149"/>
        <v>-716110652814.51245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-716110652814.51245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-2983794386.7271352</v>
      </c>
      <c r="L3508" s="444">
        <f t="shared" ca="1" si="149"/>
        <v>-719094447201.23962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-719094447201.23962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-2996226863.3384986</v>
      </c>
      <c r="L3509" s="444">
        <f t="shared" ca="1" si="149"/>
        <v>-722090674064.57813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-722090674064.57813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-3008711141.9357424</v>
      </c>
      <c r="L3510" s="444">
        <f t="shared" ca="1" si="149"/>
        <v>-725099385206.51392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-725099385206.51392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-3021247438.3604746</v>
      </c>
      <c r="L3511" s="444">
        <f t="shared" ca="1" si="149"/>
        <v>-728120632644.87439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-728120632644.87439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-3033835969.3536434</v>
      </c>
      <c r="L3512" s="444">
        <f t="shared" ca="1" si="149"/>
        <v>-731154468614.22803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-731154468614.22803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-3046476952.5592833</v>
      </c>
      <c r="L3513" s="444">
        <f t="shared" ca="1" si="149"/>
        <v>-734200945566.78735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-734200945566.78735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-3059170606.5282807</v>
      </c>
      <c r="L3514" s="444">
        <f t="shared" ca="1" si="149"/>
        <v>-737260116173.31567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-737260116173.31567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-3071917150.7221484</v>
      </c>
      <c r="L3515" s="444">
        <f t="shared" ca="1" si="149"/>
        <v>-740332033324.03784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-740332033324.03784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-3084716805.5168242</v>
      </c>
      <c r="L3516" s="444">
        <f t="shared" ca="1" si="149"/>
        <v>-743416750129.55469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-743416750129.55469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-3097569792.2064776</v>
      </c>
      <c r="L3517" s="444">
        <f t="shared" ca="1" si="149"/>
        <v>-746514319921.76111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-746514319921.76111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-3110476333.007338</v>
      </c>
      <c r="L3518" s="444">
        <f t="shared" ca="1" si="149"/>
        <v>-749624796254.76843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-749624796254.76843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-3123436651.0615349</v>
      </c>
      <c r="L3519" s="444">
        <f t="shared" ca="1" si="149"/>
        <v>-752748232905.82996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-752748232905.82996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-3136450970.440958</v>
      </c>
      <c r="L3520" s="444">
        <f t="shared" ca="1" si="149"/>
        <v>-755884683876.27087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-755884683876.27087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-3149519516.1511288</v>
      </c>
      <c r="L3521" s="444">
        <f t="shared" ca="1" si="149"/>
        <v>-759034203392.422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-759034203392.422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-3162642514.1350918</v>
      </c>
      <c r="L3522" s="444">
        <f t="shared" ca="1" si="149"/>
        <v>-762196845906.55713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-762196845906.55713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-3175820191.2773213</v>
      </c>
      <c r="L3523" s="444">
        <f t="shared" ca="1" si="149"/>
        <v>-765372666097.83447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-765372666097.83447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-3189052775.4076438</v>
      </c>
      <c r="L3524" s="444">
        <f t="shared" ca="1" si="149"/>
        <v>-768561718873.24207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-768561718873.24207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-3202340495.3051753</v>
      </c>
      <c r="L3525" s="444">
        <f t="shared" ca="1" si="149"/>
        <v>-771764059368.54724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-771764059368.54724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-3215683580.70228</v>
      </c>
      <c r="L3526" s="444">
        <f t="shared" ca="1" si="149"/>
        <v>-774979742949.24951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-774979742949.24951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-3229082262.2885394</v>
      </c>
      <c r="L3527" s="444">
        <f t="shared" ca="1" si="149"/>
        <v>-778208825211.53809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-778208825211.53809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-3242536771.7147422</v>
      </c>
      <c r="L3528" s="444">
        <f t="shared" ca="1" si="149"/>
        <v>-781451361983.25281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-781451361983.25281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-3256047341.5968866</v>
      </c>
      <c r="L3529" s="444">
        <f t="shared" ca="1" si="149"/>
        <v>-784707409324.84973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-784707409324.84973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-3269614205.5202074</v>
      </c>
      <c r="L3530" s="444">
        <f t="shared" ca="1" si="149"/>
        <v>-787977023530.37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-787977023530.37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-3283237598.0432081</v>
      </c>
      <c r="L3531" s="444">
        <f t="shared" ca="1" si="149"/>
        <v>-791260261128.41321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-791260261128.41321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-3296917754.7017217</v>
      </c>
      <c r="L3532" s="444">
        <f t="shared" ca="1" si="149"/>
        <v>-794557178883.11499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-794557178883.11499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-3310654912.012979</v>
      </c>
      <c r="L3533" s="444">
        <f t="shared" ca="1" si="149"/>
        <v>-797867833795.12793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-797867833795.12793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-3324449307.4796996</v>
      </c>
      <c r="L3534" s="444">
        <f t="shared" ca="1" si="149"/>
        <v>-801192283102.60767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-801192283102.60767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-3338301179.5941987</v>
      </c>
      <c r="L3535" s="444">
        <f t="shared" ca="1" si="149"/>
        <v>-804530584282.2019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-804530584282.2019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-3352210767.8425078</v>
      </c>
      <c r="L3536" s="444">
        <f t="shared" ca="1" si="149"/>
        <v>-807882795050.04443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-807882795050.04443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-3366178312.7085185</v>
      </c>
      <c r="L3537" s="444">
        <f t="shared" ca="1" si="149"/>
        <v>-811248973362.75293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-811248973362.75293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-3380204055.6781373</v>
      </c>
      <c r="L3538" s="444">
        <f t="shared" ca="1" si="149"/>
        <v>-814629177418.43103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-814629177418.43103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-3394288239.2434626</v>
      </c>
      <c r="L3539" s="444">
        <f t="shared" ca="1" si="149"/>
        <v>-818023465657.67444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-818023465657.67444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-3408431106.9069767</v>
      </c>
      <c r="L3540" s="444">
        <f t="shared" ca="1" si="149"/>
        <v>-821431896764.58142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-821431896764.58142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-3422632903.1857557</v>
      </c>
      <c r="L3541" s="444">
        <f t="shared" ca="1" si="149"/>
        <v>-824854529667.76721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-824854529667.76721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-3436893873.6156969</v>
      </c>
      <c r="L3542" s="444">
        <f t="shared" ca="1" si="149"/>
        <v>-828291423541.38293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-828291423541.38293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-3451214264.7557621</v>
      </c>
      <c r="L3543" s="444">
        <f t="shared" ca="1" si="149"/>
        <v>-831742637806.13867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-831742637806.13867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-3465594324.1922445</v>
      </c>
      <c r="L3544" s="444">
        <f t="shared" ca="1" si="149"/>
        <v>-835208232130.33093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-835208232130.33093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-3480034300.5430455</v>
      </c>
      <c r="L3545" s="444">
        <f t="shared" ca="1" si="149"/>
        <v>-838688266430.87402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-838688266430.87402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-3494534443.4619751</v>
      </c>
      <c r="L3546" s="444">
        <f t="shared" ca="1" si="149"/>
        <v>-842182800874.33594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-842182800874.33594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-3509095003.6430664</v>
      </c>
      <c r="L3547" s="444">
        <f t="shared" ca="1" si="149"/>
        <v>-845691895877.979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-845691895877.979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-3523716232.8249125</v>
      </c>
      <c r="L3548" s="444">
        <f t="shared" ca="1" si="149"/>
        <v>-849215612110.80396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-849215612110.80396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-3538398383.7950163</v>
      </c>
      <c r="L3549" s="444">
        <f t="shared" ca="1" si="149"/>
        <v>-852754010494.599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-852754010494.599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-3553141710.3941627</v>
      </c>
      <c r="L3550" s="444">
        <f t="shared" ca="1" si="149"/>
        <v>-856307152204.99316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-856307152204.99316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-3567946467.5208044</v>
      </c>
      <c r="L3551" s="444">
        <f t="shared" ca="1" si="149"/>
        <v>-859875098672.51392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-859875098672.51392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-3582812911.1354747</v>
      </c>
      <c r="L3552" s="444">
        <f t="shared" ca="1" si="149"/>
        <v>-863457911583.64941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-863457911583.64941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-3597741298.2652059</v>
      </c>
      <c r="L3553" s="444">
        <f t="shared" ca="1" si="149"/>
        <v>-867055652881.91467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-867055652881.91467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-3612731887.0079784</v>
      </c>
      <c r="L3554" s="444">
        <f t="shared" ca="1" si="149"/>
        <v>-870668384768.92261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-870668384768.92261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-3627784936.5371771</v>
      </c>
      <c r="L3555" s="444">
        <f t="shared" ca="1" si="149"/>
        <v>-874296169705.45984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-874296169705.45984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-3642900707.1060824</v>
      </c>
      <c r="L3556" s="444">
        <f t="shared" ca="1" si="149"/>
        <v>-877939070412.56592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-877939070412.56592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-3658079460.0523572</v>
      </c>
      <c r="L3557" s="444">
        <f t="shared" ca="1" si="149"/>
        <v>-881597149872.61829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-881597149872.61829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-3673321457.8025761</v>
      </c>
      <c r="L3558" s="444">
        <f t="shared" ca="1" si="149"/>
        <v>-885270471330.4209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-885270471330.4209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-3688626963.8767538</v>
      </c>
      <c r="L3559" s="444">
        <f t="shared" ca="1" si="149"/>
        <v>-888959098294.29761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-888959098294.29761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-3703996242.8929067</v>
      </c>
      <c r="L3560" s="444">
        <f t="shared" ca="1" si="149"/>
        <v>-892663094537.19055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-892663094537.19055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-3719429560.5716271</v>
      </c>
      <c r="L3561" s="444">
        <f t="shared" ca="1" si="149"/>
        <v>-896382524097.76221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-896382524097.76221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-3734927183.7406764</v>
      </c>
      <c r="L3562" s="444">
        <f t="shared" ca="1" si="149"/>
        <v>-900117451281.50293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-900117451281.50293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-3750489380.3395953</v>
      </c>
      <c r="L3563" s="444">
        <f t="shared" ca="1" si="149"/>
        <v>-903867940661.84253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-903867940661.84253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-3766116419.4243436</v>
      </c>
      <c r="L3564" s="444">
        <f t="shared" ca="1" si="149"/>
        <v>-907634057081.26685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-907634057081.26685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-3781808571.1719451</v>
      </c>
      <c r="L3565" s="444">
        <f t="shared" ca="1" si="149"/>
        <v>-911415865652.43884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-911415865652.43884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-3797566106.8851619</v>
      </c>
      <c r="L3566" s="444">
        <f t="shared" ca="1" si="149"/>
        <v>-915213431759.32397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-915213431759.32397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-3813389298.9971833</v>
      </c>
      <c r="L3567" s="444">
        <f t="shared" ca="1" si="149"/>
        <v>-919026821058.32117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-919026821058.32117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-3829278421.0763383</v>
      </c>
      <c r="L3568" s="444">
        <f t="shared" ca="1" si="149"/>
        <v>-922856099479.39746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-922856099479.39746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-3845233747.8308234</v>
      </c>
      <c r="L3569" s="444">
        <f t="shared" ca="1" si="149"/>
        <v>-926701333227.22827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-926701333227.22827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-3861255555.1134515</v>
      </c>
      <c r="L3570" s="444">
        <f t="shared" ca="1" si="149"/>
        <v>-930562588782.34167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-930562588782.34167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-3877344119.9264231</v>
      </c>
      <c r="L3571" s="444">
        <f t="shared" ca="1" si="149"/>
        <v>-934439932902.26807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-934439932902.26807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-3893499720.4261169</v>
      </c>
      <c r="L3572" s="444">
        <f t="shared" ca="1" si="149"/>
        <v>-938333432622.69421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-938333432622.69421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-3909722635.9278927</v>
      </c>
      <c r="L3573" s="444">
        <f t="shared" ca="1" si="149"/>
        <v>-942243155258.62207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-942243155258.62207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-3926013146.9109259</v>
      </c>
      <c r="L3574" s="444">
        <f t="shared" ca="1" si="149"/>
        <v>-946169168405.53296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-946169168405.53296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-3942371535.0230546</v>
      </c>
      <c r="L3575" s="444">
        <f t="shared" ca="1" si="149"/>
        <v>-950111539940.55603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-950111539940.55603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-3958798083.0856504</v>
      </c>
      <c r="L3576" s="444">
        <f t="shared" ca="1" si="149"/>
        <v>-954070338023.64172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-954070338023.64172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-3975293075.0985069</v>
      </c>
      <c r="L3577" s="444">
        <f t="shared" ca="1" si="149"/>
        <v>-958045631098.74023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-958045631098.74023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-3991856796.2447515</v>
      </c>
      <c r="L3578" s="444">
        <f t="shared" ref="L3578:L3832" ca="1" si="154">I3578-J3578+K3578</f>
        <v>-962037487894.98499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-962037487894.98499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-4008489532.8957705</v>
      </c>
      <c r="L3579" s="444">
        <f t="shared" ca="1" si="154"/>
        <v>-966045977427.88074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-966045977427.88074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-4025191572.6161695</v>
      </c>
      <c r="L3580" s="444">
        <f t="shared" ca="1" si="154"/>
        <v>-970071169000.49695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-970071169000.49695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-4041963204.1687379</v>
      </c>
      <c r="L3581" s="444">
        <f t="shared" ca="1" si="154"/>
        <v>-974113132204.66565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-974113132204.66565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-4058804717.5194407</v>
      </c>
      <c r="L3582" s="444">
        <f t="shared" ca="1" si="154"/>
        <v>-978171936922.18506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-978171936922.18506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-4075716403.8424382</v>
      </c>
      <c r="L3583" s="444">
        <f t="shared" ca="1" si="154"/>
        <v>-982247653326.02747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-982247653326.02747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-4092698555.525115</v>
      </c>
      <c r="L3584" s="444">
        <f t="shared" ca="1" si="154"/>
        <v>-986340351881.55261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-986340351881.55261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-4109751466.1731358</v>
      </c>
      <c r="L3585" s="444">
        <f t="shared" ca="1" si="154"/>
        <v>-990450103347.72571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-990450103347.72571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-4126875430.6155238</v>
      </c>
      <c r="L3586" s="444">
        <f t="shared" ca="1" si="154"/>
        <v>-994576978778.34119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-994576978778.34119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-4144070744.9097552</v>
      </c>
      <c r="L3587" s="444">
        <f t="shared" ca="1" si="154"/>
        <v>-998721049523.25098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-998721049523.25098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-4161337706.3468795</v>
      </c>
      <c r="L3588" s="444">
        <f t="shared" ca="1" si="154"/>
        <v>-1002882387229.5979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-1002882387229.5979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-4178676613.4566579</v>
      </c>
      <c r="L3589" s="444">
        <f t="shared" ca="1" si="154"/>
        <v>-1007061063843.0546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-1007061063843.0546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-4196087766.0127268</v>
      </c>
      <c r="L3590" s="444">
        <f t="shared" ca="1" si="154"/>
        <v>-1011257151609.0673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-1011257151609.0673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-4213571465.0377803</v>
      </c>
      <c r="L3591" s="444">
        <f t="shared" ca="1" si="154"/>
        <v>-1015470723074.105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-1015470723074.105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-4231128012.8087707</v>
      </c>
      <c r="L3592" s="444">
        <f t="shared" ca="1" si="154"/>
        <v>-1019701851086.9137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-1019701851086.9137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-4248757712.8621407</v>
      </c>
      <c r="L3593" s="444">
        <f t="shared" ca="1" si="154"/>
        <v>-1023950608799.7759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-1023950608799.7759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-4266460869.9990668</v>
      </c>
      <c r="L3594" s="444">
        <f t="shared" ca="1" si="154"/>
        <v>-1028217069669.7749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-1028217069669.7749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-4284237790.2907286</v>
      </c>
      <c r="L3595" s="444">
        <f t="shared" ca="1" si="154"/>
        <v>-1032501307460.0657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-1032501307460.0657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-4302088781.0836067</v>
      </c>
      <c r="L3596" s="444">
        <f t="shared" ca="1" si="154"/>
        <v>-1036803396241.1493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-1036803396241.1493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-4320014151.0047884</v>
      </c>
      <c r="L3597" s="444">
        <f t="shared" ca="1" si="154"/>
        <v>-1041123410392.1541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-1041123410392.1541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-4338014209.967308</v>
      </c>
      <c r="L3598" s="444">
        <f t="shared" ca="1" si="154"/>
        <v>-1045461424602.1213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-1045461424602.1213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-4356089269.1755047</v>
      </c>
      <c r="L3599" s="444">
        <f t="shared" ca="1" si="154"/>
        <v>-1049817513871.2969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-1049817513871.2969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-4374239641.1304035</v>
      </c>
      <c r="L3600" s="444">
        <f t="shared" ca="1" si="154"/>
        <v>-1054191753512.4272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-1054191753512.4272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-4392465639.6351137</v>
      </c>
      <c r="L3601" s="444">
        <f t="shared" ca="1" si="154"/>
        <v>-1058584219152.0624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-1058584219152.0624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-4410767579.8002596</v>
      </c>
      <c r="L3602" s="444">
        <f t="shared" ca="1" si="154"/>
        <v>-1062994986731.8627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-1062994986731.8627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-4429145778.049427</v>
      </c>
      <c r="L3603" s="444">
        <f t="shared" ca="1" si="154"/>
        <v>-1067424132509.9121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-1067424132509.9121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-4447600552.1246338</v>
      </c>
      <c r="L3604" s="444">
        <f t="shared" ca="1" si="154"/>
        <v>-1071871733062.0367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-1071871733062.0367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-4466132221.0918198</v>
      </c>
      <c r="L3605" s="444">
        <f t="shared" ca="1" si="154"/>
        <v>-1076337865283.1285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-1076337865283.1285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-4484741105.3463697</v>
      </c>
      <c r="L3606" s="444">
        <f t="shared" ca="1" si="154"/>
        <v>-1080822606388.4749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-1080822606388.4749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-4503427526.6186447</v>
      </c>
      <c r="L3607" s="444">
        <f t="shared" ca="1" si="154"/>
        <v>-1085326033915.0935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-1085326033915.0935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-4522191807.9795561</v>
      </c>
      <c r="L3608" s="444">
        <f t="shared" ca="1" si="154"/>
        <v>-1089848225723.0731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-1089848225723.0731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-4541034273.846138</v>
      </c>
      <c r="L3609" s="444">
        <f t="shared" ca="1" si="154"/>
        <v>-1094389259996.9193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-1094389259996.9193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-4559955249.9871635</v>
      </c>
      <c r="L3610" s="444">
        <f t="shared" ca="1" si="154"/>
        <v>-1098949215246.9065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-1098949215246.9065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-4578955063.5287771</v>
      </c>
      <c r="L3611" s="444">
        <f t="shared" ca="1" si="154"/>
        <v>-1103528170310.4353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-1103528170310.4353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-4598034042.9601469</v>
      </c>
      <c r="L3612" s="444">
        <f t="shared" ca="1" si="154"/>
        <v>-1108126204353.3955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-1108126204353.3955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-4617192518.1391478</v>
      </c>
      <c r="L3613" s="444">
        <f t="shared" ca="1" si="154"/>
        <v>-1112743396871.5347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-1112743396871.5347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-4636430820.2980614</v>
      </c>
      <c r="L3614" s="444">
        <f t="shared" ca="1" si="154"/>
        <v>-1117379827691.8328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-1117379827691.8328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-4655749282.0493031</v>
      </c>
      <c r="L3615" s="444">
        <f t="shared" ca="1" si="154"/>
        <v>-1122035576973.8821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-1122035576973.8821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-4675148237.3911753</v>
      </c>
      <c r="L3616" s="444">
        <f t="shared" ca="1" si="154"/>
        <v>-1126710725211.2732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-1126710725211.2732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-4694628021.7136383</v>
      </c>
      <c r="L3617" s="444">
        <f t="shared" ca="1" si="154"/>
        <v>-1131405353232.9868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-1131405353232.9868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-4714188971.8041115</v>
      </c>
      <c r="L3618" s="444">
        <f t="shared" ca="1" si="154"/>
        <v>-1136119542204.791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-1136119542204.791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-4733831425.8532963</v>
      </c>
      <c r="L3619" s="444">
        <f t="shared" ca="1" si="154"/>
        <v>-1140853373630.6443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-1140853373630.6443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-4753555723.4610176</v>
      </c>
      <c r="L3620" s="444">
        <f t="shared" ca="1" si="154"/>
        <v>-1145606929354.1052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-1145606929354.1052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-4773362205.6421051</v>
      </c>
      <c r="L3621" s="444">
        <f t="shared" ca="1" si="154"/>
        <v>-1150380291559.7473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-1150380291559.7473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-4793251214.8322802</v>
      </c>
      <c r="L3622" s="444">
        <f t="shared" ca="1" si="154"/>
        <v>-1155173542774.5796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-1155173542774.5796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-4813223094.8940811</v>
      </c>
      <c r="L3623" s="444">
        <f t="shared" ca="1" si="154"/>
        <v>-1159986765869.4736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-1159986765869.4736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-4833278191.1228065</v>
      </c>
      <c r="L3624" s="444">
        <f t="shared" ca="1" si="154"/>
        <v>-1164820044060.5964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-1164820044060.5964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-4853416850.2524853</v>
      </c>
      <c r="L3625" s="444">
        <f t="shared" ca="1" si="154"/>
        <v>-1169673460910.8489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-1169673460910.8489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-4873639420.4618702</v>
      </c>
      <c r="L3626" s="444">
        <f t="shared" ca="1" si="154"/>
        <v>-1174547100331.3108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-1174547100331.3108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-4893946251.3804617</v>
      </c>
      <c r="L3627" s="444">
        <f t="shared" ca="1" si="154"/>
        <v>-1179441046582.6912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-1179441046582.6912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-4914337694.0945463</v>
      </c>
      <c r="L3628" s="444">
        <f t="shared" ca="1" si="154"/>
        <v>-1184355384276.7856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-1184355384276.7856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-4934814101.1532736</v>
      </c>
      <c r="L3629" s="444">
        <f t="shared" ca="1" si="154"/>
        <v>-1189290198377.939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-1189290198377.939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-4955375826.5747452</v>
      </c>
      <c r="L3630" s="444">
        <f t="shared" ca="1" si="154"/>
        <v>-1194245574204.5137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-1194245574204.5137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-4976023225.8521404</v>
      </c>
      <c r="L3631" s="444">
        <f t="shared" ca="1" si="154"/>
        <v>-1199221597430.3657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-1199221597430.3657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-4996756655.959857</v>
      </c>
      <c r="L3632" s="444">
        <f t="shared" ca="1" si="154"/>
        <v>-1204218354086.3257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-1204218354086.3257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-5017576475.3596907</v>
      </c>
      <c r="L3633" s="444">
        <f t="shared" ca="1" si="154"/>
        <v>-1209235930561.6853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-1209235930561.6853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-5038483044.0070219</v>
      </c>
      <c r="L3634" s="444">
        <f t="shared" ca="1" si="154"/>
        <v>-1214274413605.6924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-1214274413605.6924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-5059476723.3570518</v>
      </c>
      <c r="L3635" s="444">
        <f t="shared" ca="1" si="154"/>
        <v>-1219333890329.0493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-1219333890329.0493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-5080557876.3710384</v>
      </c>
      <c r="L3636" s="444">
        <f t="shared" ca="1" si="154"/>
        <v>-1224414448205.4204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-1224414448205.4204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-5101726867.5225849</v>
      </c>
      <c r="L3637" s="444">
        <f t="shared" ca="1" si="154"/>
        <v>-1229516175072.9431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-1229516175072.9431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-5122984062.8039293</v>
      </c>
      <c r="L3638" s="444">
        <f t="shared" ca="1" si="154"/>
        <v>-1234639159135.7471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-1234639159135.7471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-5144329829.7322798</v>
      </c>
      <c r="L3639" s="444">
        <f t="shared" ca="1" si="154"/>
        <v>-1239783488965.4792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-1239783488965.4792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-5165764537.356163</v>
      </c>
      <c r="L3640" s="444">
        <f t="shared" ca="1" si="154"/>
        <v>-1244949253502.8354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-1244949253502.8354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-5187288556.2618141</v>
      </c>
      <c r="L3641" s="444">
        <f t="shared" ca="1" si="154"/>
        <v>-1250136542059.0972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-1250136542059.0972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-5208902258.5795717</v>
      </c>
      <c r="L3642" s="444">
        <f t="shared" ca="1" si="154"/>
        <v>-1255345444317.6768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-1255345444317.6768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-5230606017.9903202</v>
      </c>
      <c r="L3643" s="444">
        <f t="shared" ca="1" si="154"/>
        <v>-1260576050335.667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-1260576050335.667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-5252400209.731946</v>
      </c>
      <c r="L3644" s="444">
        <f t="shared" ca="1" si="154"/>
        <v>-1265828450545.3989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-1265828450545.3989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-5274285210.6058292</v>
      </c>
      <c r="L3645" s="444">
        <f t="shared" ca="1" si="154"/>
        <v>-1271102735756.0046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-1271102735756.0046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-5296261398.9833527</v>
      </c>
      <c r="L3646" s="444">
        <f t="shared" ca="1" si="154"/>
        <v>-1276398997154.988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-1276398997154.988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-5318329154.8124504</v>
      </c>
      <c r="L3647" s="444">
        <f t="shared" ca="1" si="154"/>
        <v>-1281717326309.8005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-1281717326309.8005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-5340488859.6241684</v>
      </c>
      <c r="L3648" s="444">
        <f t="shared" ca="1" si="154"/>
        <v>-1287057815169.4248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-1287057815169.4248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-5362740896.5392704</v>
      </c>
      <c r="L3649" s="444">
        <f t="shared" ca="1" si="154"/>
        <v>-1292420556065.9641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-1292420556065.9641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-5385085650.2748508</v>
      </c>
      <c r="L3650" s="444">
        <f t="shared" ca="1" si="154"/>
        <v>-1297805641716.239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-1297805641716.239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-5407523507.1509962</v>
      </c>
      <c r="L3651" s="444">
        <f t="shared" ca="1" si="154"/>
        <v>-1303213165223.3899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-1303213165223.3899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-5430054855.0974579</v>
      </c>
      <c r="L3652" s="444">
        <f t="shared" ca="1" si="154"/>
        <v>-1308643220078.4873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-1308643220078.4873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-5452680083.6603642</v>
      </c>
      <c r="L3653" s="444">
        <f t="shared" ca="1" si="154"/>
        <v>-1314095900162.1477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-1314095900162.1477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-5475399584.0089483</v>
      </c>
      <c r="L3654" s="444">
        <f t="shared" ca="1" si="154"/>
        <v>-1319571299746.1567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-1319571299746.1567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-5498213748.9423199</v>
      </c>
      <c r="L3655" s="444">
        <f t="shared" ca="1" si="154"/>
        <v>-1325069513495.0991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-1325069513495.0991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-5521122972.896246</v>
      </c>
      <c r="L3656" s="444">
        <f t="shared" ca="1" si="154"/>
        <v>-1330590636467.9954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-1330590636467.9954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-5544127651.9499807</v>
      </c>
      <c r="L3657" s="444">
        <f t="shared" ca="1" si="154"/>
        <v>-1336134764119.9453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-1336134764119.9453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-5567228183.8331051</v>
      </c>
      <c r="L3658" s="444">
        <f t="shared" ca="1" si="154"/>
        <v>-1341701992303.7783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-1341701992303.7783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-5590424967.9324093</v>
      </c>
      <c r="L3659" s="444">
        <f t="shared" ca="1" si="154"/>
        <v>-1347292417271.7107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-1347292417271.7107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-5613718405.2987947</v>
      </c>
      <c r="L3660" s="444">
        <f t="shared" ca="1" si="154"/>
        <v>-1352906135677.0095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-1352906135677.0095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-5637108898.6542063</v>
      </c>
      <c r="L3661" s="444">
        <f t="shared" ca="1" si="154"/>
        <v>-1358543244575.6638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-1358543244575.6638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-5660596852.3985996</v>
      </c>
      <c r="L3662" s="444">
        <f t="shared" ca="1" si="154"/>
        <v>-1364203841428.0625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-1364203841428.0625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-5684182672.6169271</v>
      </c>
      <c r="L3663" s="444">
        <f t="shared" ca="1" si="154"/>
        <v>-1369888024100.6794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-1369888024100.6794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-5707866767.0861645</v>
      </c>
      <c r="L3664" s="444">
        <f t="shared" ca="1" si="154"/>
        <v>-1375595890867.7656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-1375595890867.7656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-5731649545.2823563</v>
      </c>
      <c r="L3665" s="444">
        <f t="shared" ca="1" si="154"/>
        <v>-1381327540413.0481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-1381327540413.0481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-5755531418.3877001</v>
      </c>
      <c r="L3666" s="444">
        <f t="shared" ca="1" si="154"/>
        <v>-1387083071831.4358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-1387083071831.4358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-5779512799.2976494</v>
      </c>
      <c r="L3667" s="444">
        <f t="shared" ca="1" si="154"/>
        <v>-1392862584630.7334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-1392862584630.7334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-5803594102.6280556</v>
      </c>
      <c r="L3668" s="444">
        <f t="shared" ca="1" si="154"/>
        <v>-1398666178733.3616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-1398666178733.3616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-5827775744.7223396</v>
      </c>
      <c r="L3669" s="444">
        <f t="shared" ca="1" si="154"/>
        <v>-1404493954478.084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-1404493954478.084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-5852058143.6586828</v>
      </c>
      <c r="L3670" s="444">
        <f t="shared" ca="1" si="154"/>
        <v>-1410346012621.7427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-1410346012621.7427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-5876441719.2572613</v>
      </c>
      <c r="L3671" s="444">
        <f t="shared" ca="1" si="154"/>
        <v>-1416222454341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-1416222454341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-5900926893.0874996</v>
      </c>
      <c r="L3672" s="444">
        <f t="shared" ca="1" si="154"/>
        <v>-1422123381234.0874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-1422123381234.0874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-5925514088.4753637</v>
      </c>
      <c r="L3673" s="444">
        <f t="shared" ca="1" si="154"/>
        <v>-1428048895322.5627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-1428048895322.5627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-5950203730.5106783</v>
      </c>
      <c r="L3674" s="444">
        <f t="shared" ca="1" si="154"/>
        <v>-1433999099053.0735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-1433999099053.0735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-5974996246.0544729</v>
      </c>
      <c r="L3675" s="444">
        <f t="shared" ca="1" si="154"/>
        <v>-1439974095299.1279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-1439974095299.1279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-5999892063.7463665</v>
      </c>
      <c r="L3676" s="444">
        <f t="shared" ca="1" si="154"/>
        <v>-1445973987362.8743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-1445973987362.8743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-6024891614.0119762</v>
      </c>
      <c r="L3677" s="444">
        <f t="shared" ca="1" si="154"/>
        <v>-1451998878976.8862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-1451998878976.8862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-6049995329.0703592</v>
      </c>
      <c r="L3678" s="444">
        <f t="shared" ca="1" si="154"/>
        <v>-1458048874305.9565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-1458048874305.9565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-6075203642.9414854</v>
      </c>
      <c r="L3679" s="444">
        <f t="shared" ca="1" si="154"/>
        <v>-1464124077948.8979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-1464124077948.8979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-6100516991.4537411</v>
      </c>
      <c r="L3680" s="444">
        <f t="shared" ca="1" si="154"/>
        <v>-1470224594940.3518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-1470224594940.3518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-6125935812.2514658</v>
      </c>
      <c r="L3681" s="444">
        <f t="shared" ca="1" si="154"/>
        <v>-1476350530752.6033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-1476350530752.6033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-6151460544.8025131</v>
      </c>
      <c r="L3682" s="444">
        <f t="shared" ca="1" si="154"/>
        <v>-1482501991297.4058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-1482501991297.4058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-6177091630.4058571</v>
      </c>
      <c r="L3683" s="444">
        <f t="shared" ca="1" si="154"/>
        <v>-1488679082927.8115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-1488679082927.8115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-6202829512.1992149</v>
      </c>
      <c r="L3684" s="444">
        <f t="shared" ca="1" si="154"/>
        <v>-1494881912440.0107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-1494881912440.0107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-6228674635.1667118</v>
      </c>
      <c r="L3685" s="444">
        <f t="shared" ca="1" si="154"/>
        <v>-1501110587075.1775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-1501110587075.1775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-6254627446.1465731</v>
      </c>
      <c r="L3686" s="444">
        <f t="shared" ca="1" si="154"/>
        <v>-1507365214521.324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-1507365214521.324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-6280688393.83885</v>
      </c>
      <c r="L3687" s="444">
        <f t="shared" ca="1" si="154"/>
        <v>-1513645902915.1628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-1513645902915.1628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-6306857928.8131781</v>
      </c>
      <c r="L3688" s="444">
        <f t="shared" ca="1" si="154"/>
        <v>-1519952760843.9761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-1519952760843.9761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-6333136503.5165672</v>
      </c>
      <c r="L3689" s="444">
        <f t="shared" ca="1" si="154"/>
        <v>-1526285897347.4927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-1526285897347.4927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-6359524572.2812195</v>
      </c>
      <c r="L3690" s="444">
        <f t="shared" ca="1" si="154"/>
        <v>-1532645421919.7739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-1532645421919.7739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-6386022591.3323917</v>
      </c>
      <c r="L3691" s="444">
        <f t="shared" ca="1" si="154"/>
        <v>-1539031444511.1062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-1539031444511.1062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-6412631018.7962761</v>
      </c>
      <c r="L3692" s="444">
        <f t="shared" ca="1" si="154"/>
        <v>-1545444075529.9026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-1545444075529.9026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-6439350314.7079277</v>
      </c>
      <c r="L3693" s="444">
        <f t="shared" ca="1" si="154"/>
        <v>-1551883425844.6106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-1551883425844.6106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-6466180941.0192108</v>
      </c>
      <c r="L3694" s="444">
        <f t="shared" ca="1" si="154"/>
        <v>-1558349606785.6299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-1558349606785.6299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-6493123361.6067915</v>
      </c>
      <c r="L3695" s="444">
        <f t="shared" ca="1" si="154"/>
        <v>-1564842730147.2366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-1564842730147.2366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-6520178042.2801523</v>
      </c>
      <c r="L3696" s="444">
        <f t="shared" ca="1" si="154"/>
        <v>-1571362908189.5168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-1571362908189.5168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-6547345450.7896538</v>
      </c>
      <c r="L3697" s="444">
        <f t="shared" ca="1" si="154"/>
        <v>-1577910253640.3064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-1577910253640.3064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-6574626056.83461</v>
      </c>
      <c r="L3698" s="444">
        <f t="shared" ca="1" si="154"/>
        <v>-1584484879697.1411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-1584484879697.1411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-6602020332.0714216</v>
      </c>
      <c r="L3699" s="444">
        <f t="shared" ca="1" si="154"/>
        <v>-1591086900029.2126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-1591086900029.2126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-6629528750.1217194</v>
      </c>
      <c r="L3700" s="444">
        <f t="shared" ca="1" si="154"/>
        <v>-1597716428779.3345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-1597716428779.3345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-6657151786.5805607</v>
      </c>
      <c r="L3701" s="444">
        <f t="shared" ca="1" si="154"/>
        <v>-1604373580565.915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-1604373580565.915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-6684889919.0246458</v>
      </c>
      <c r="L3702" s="444">
        <f t="shared" ca="1" si="154"/>
        <v>-1611058470484.9397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-1611058470484.9397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-6712743627.0205822</v>
      </c>
      <c r="L3703" s="444">
        <f t="shared" ca="1" si="154"/>
        <v>-1617771214111.9602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-1617771214111.9602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-6740713392.1331673</v>
      </c>
      <c r="L3704" s="444">
        <f t="shared" ca="1" si="154"/>
        <v>-1624511927504.0933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-1624511927504.0933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-6768799697.9337215</v>
      </c>
      <c r="L3705" s="444">
        <f t="shared" ca="1" si="154"/>
        <v>-1631280727202.0271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-1631280727202.0271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-6797003030.0084457</v>
      </c>
      <c r="L3706" s="444">
        <f t="shared" ca="1" si="154"/>
        <v>-1638077730232.0356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-1638077730232.0356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-6825323875.966815</v>
      </c>
      <c r="L3707" s="444">
        <f t="shared" ca="1" si="154"/>
        <v>-1644903054108.0024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-1644903054108.0024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-6853762725.4500103</v>
      </c>
      <c r="L3708" s="444">
        <f t="shared" ca="1" si="154"/>
        <v>-1651756816833.4524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-1651756816833.4524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-6882320070.1393852</v>
      </c>
      <c r="L3709" s="444">
        <f t="shared" ca="1" si="154"/>
        <v>-1658639136903.5918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-1658639136903.5918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-6910996403.764966</v>
      </c>
      <c r="L3710" s="444">
        <f t="shared" ca="1" si="154"/>
        <v>-1665550133307.3567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-1665550133307.3567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-6939792222.113986</v>
      </c>
      <c r="L3711" s="444">
        <f t="shared" ca="1" si="154"/>
        <v>-1672489925529.4707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-1672489925529.4707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-6968708023.0394611</v>
      </c>
      <c r="L3712" s="444">
        <f t="shared" ca="1" si="154"/>
        <v>-1679458633552.5103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-1679458633552.5103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-6997744306.4687929</v>
      </c>
      <c r="L3713" s="444">
        <f t="shared" ca="1" si="154"/>
        <v>-1686456377858.979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-1686456377858.979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-7026901574.4124126</v>
      </c>
      <c r="L3714" s="444">
        <f t="shared" ca="1" si="154"/>
        <v>-1693483279433.3914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-1693483279433.3914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-7056180330.9724636</v>
      </c>
      <c r="L3715" s="444">
        <f t="shared" ca="1" si="154"/>
        <v>-1700539459764.3638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-1700539459764.3638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-7085581082.3515158</v>
      </c>
      <c r="L3716" s="444">
        <f t="shared" ca="1" si="154"/>
        <v>-1707625040846.7153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-1707625040846.7153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-7115104336.8613138</v>
      </c>
      <c r="L3717" s="444">
        <f t="shared" ca="1" si="154"/>
        <v>-1714740145183.5767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-1714740145183.5767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-7144750604.9315691</v>
      </c>
      <c r="L3718" s="444">
        <f t="shared" ca="1" si="154"/>
        <v>-1721884895788.5083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-1721884895788.5083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-7174520399.118783</v>
      </c>
      <c r="L3719" s="444">
        <f t="shared" ca="1" si="154"/>
        <v>-1729059416187.6272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-1729059416187.6272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-7204414234.1151133</v>
      </c>
      <c r="L3720" s="444">
        <f t="shared" ca="1" si="154"/>
        <v>-1736263830421.7424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-1736263830421.7424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-7234432626.7572594</v>
      </c>
      <c r="L3721" s="444">
        <f t="shared" ca="1" si="154"/>
        <v>-1743498263048.4998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-1743498263048.4998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-7264576096.0354147</v>
      </c>
      <c r="L3722" s="444">
        <f t="shared" ca="1" si="154"/>
        <v>-1750762839144.5352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-1750762839144.5352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-7294845163.1022291</v>
      </c>
      <c r="L3723" s="444">
        <f t="shared" ca="1" si="154"/>
        <v>-1758057684307.6375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-1758057684307.6375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-7325240351.2818213</v>
      </c>
      <c r="L3724" s="444">
        <f t="shared" ca="1" si="154"/>
        <v>-1765382924658.9192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-1765382924658.9192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-7355762186.0788307</v>
      </c>
      <c r="L3725" s="444">
        <f t="shared" ca="1" si="154"/>
        <v>-1772738686844.998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-1772738686844.998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-7386411195.1874914</v>
      </c>
      <c r="L3726" s="444">
        <f t="shared" ca="1" si="154"/>
        <v>-1780125098040.1855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-1780125098040.1855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-7417187908.5007734</v>
      </c>
      <c r="L3727" s="444">
        <f t="shared" ca="1" si="154"/>
        <v>-1787542285948.6863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-1787542285948.6863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-7448092858.1195259</v>
      </c>
      <c r="L3728" s="444">
        <f t="shared" ca="1" si="154"/>
        <v>-1794990378806.8059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-1794990378806.8059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-7479126578.3616915</v>
      </c>
      <c r="L3729" s="444">
        <f t="shared" ca="1" si="154"/>
        <v>-1802469505385.1675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-1802469505385.1675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-7510289605.7715321</v>
      </c>
      <c r="L3730" s="444">
        <f t="shared" ca="1" si="154"/>
        <v>-1809979794990.939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-1809979794990.939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-7541582479.128912</v>
      </c>
      <c r="L3731" s="444">
        <f t="shared" ca="1" si="154"/>
        <v>-1817521377470.0679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-1817521377470.0679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-7573005739.4586163</v>
      </c>
      <c r="L3732" s="444">
        <f t="shared" ca="1" si="154"/>
        <v>-1825094383209.5264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-1825094383209.5264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-7604559930.0396919</v>
      </c>
      <c r="L3733" s="444">
        <f t="shared" ca="1" si="154"/>
        <v>-1832698943139.5662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-1832698943139.5662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-7636245596.4148598</v>
      </c>
      <c r="L3734" s="444">
        <f t="shared" ca="1" si="154"/>
        <v>-1840335188735.981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-1840335188735.981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-7668063286.3999214</v>
      </c>
      <c r="L3735" s="444">
        <f t="shared" ca="1" si="154"/>
        <v>-1848003252022.3809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-1848003252022.3809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-7700013550.0932522</v>
      </c>
      <c r="L3736" s="444">
        <f t="shared" ca="1" si="154"/>
        <v>-1855703265572.4741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-1855703265572.4741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-7732096939.8853083</v>
      </c>
      <c r="L3737" s="444">
        <f t="shared" ca="1" si="154"/>
        <v>-1863435362512.3594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-1863435362512.3594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-7764314010.4681625</v>
      </c>
      <c r="L3738" s="444">
        <f t="shared" ca="1" si="154"/>
        <v>-1871199676522.8276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-1871199676522.8276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-7796665318.8451147</v>
      </c>
      <c r="L3739" s="444">
        <f t="shared" ca="1" si="154"/>
        <v>-1878996341841.6729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-1878996341841.6729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-7829151424.3403034</v>
      </c>
      <c r="L3740" s="444">
        <f t="shared" ca="1" si="154"/>
        <v>-1886825493266.0132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-1886825493266.0132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-7861772888.6083879</v>
      </c>
      <c r="L3741" s="444">
        <f t="shared" ca="1" si="154"/>
        <v>-1894687266154.6216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-1894687266154.6216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-7894530275.6442566</v>
      </c>
      <c r="L3742" s="444">
        <f t="shared" ca="1" si="154"/>
        <v>-1902581796430.2659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-1902581796430.2659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-7927424151.7927732</v>
      </c>
      <c r="L3743" s="444">
        <f t="shared" ca="1" si="154"/>
        <v>-1910509220582.0586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-1910509220582.0586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-7960455085.7585773</v>
      </c>
      <c r="L3744" s="444">
        <f t="shared" ca="1" si="154"/>
        <v>-1918469675667.8171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-1918469675667.8171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-7993623648.6159039</v>
      </c>
      <c r="L3745" s="444">
        <f t="shared" ca="1" si="154"/>
        <v>-1926463299316.4331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-1926463299316.4331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-8026930413.81847</v>
      </c>
      <c r="L3746" s="444">
        <f t="shared" ca="1" si="154"/>
        <v>-1934490229730.2515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-1934490229730.2515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-8060375957.2093811</v>
      </c>
      <c r="L3747" s="444">
        <f t="shared" ca="1" si="154"/>
        <v>-1942550605687.4609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-1942550605687.4609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-8093960857.0310869</v>
      </c>
      <c r="L3748" s="444">
        <f t="shared" ca="1" si="154"/>
        <v>-1950644566544.4919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-1950644566544.4919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-8127685693.9353828</v>
      </c>
      <c r="L3749" s="444">
        <f t="shared" ca="1" si="154"/>
        <v>-1958772252238.4272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-1958772252238.4272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-8161551050.9934454</v>
      </c>
      <c r="L3750" s="444">
        <f t="shared" ca="1" si="154"/>
        <v>-1966933803289.4207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-1966933803289.4207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-8195557513.7059193</v>
      </c>
      <c r="L3751" s="444">
        <f t="shared" ca="1" si="154"/>
        <v>-1975129360803.1265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-1975129360803.1265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-8229705670.0130272</v>
      </c>
      <c r="L3752" s="444">
        <f t="shared" ca="1" si="154"/>
        <v>-1983359066473.1394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-1983359066473.1394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-8263996110.3047485</v>
      </c>
      <c r="L3753" s="444">
        <f t="shared" ca="1" si="154"/>
        <v>-1991623062583.4441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-1991623062583.4441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-8298429427.4310169</v>
      </c>
      <c r="L3754" s="444">
        <f t="shared" ca="1" si="154"/>
        <v>-1999921492010.875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-1999921492010.875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-8333006216.7119789</v>
      </c>
      <c r="L3755" s="444">
        <f t="shared" ca="1" si="154"/>
        <v>-2008254498227.5869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-2008254498227.5869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-8367727075.9482775</v>
      </c>
      <c r="L3756" s="444">
        <f t="shared" ca="1" si="154"/>
        <v>-2016622225303.5352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-2016622225303.5352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-8402592605.4313955</v>
      </c>
      <c r="L3757" s="444">
        <f t="shared" ca="1" si="154"/>
        <v>-2025024817908.9666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-2025024817908.9666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-8437603407.9540262</v>
      </c>
      <c r="L3758" s="444">
        <f t="shared" ca="1" si="154"/>
        <v>-2033462421316.9207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-2033462421316.9207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-8472760088.8205032</v>
      </c>
      <c r="L3759" s="444">
        <f t="shared" ca="1" si="154"/>
        <v>-2041935181405.7412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-2041935181405.7412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-8508063255.8572559</v>
      </c>
      <c r="L3760" s="444">
        <f t="shared" ca="1" si="154"/>
        <v>-2050443244661.5984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-2050443244661.5984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-8543513519.4233255</v>
      </c>
      <c r="L3761" s="444">
        <f t="shared" ca="1" si="154"/>
        <v>-2058986758181.0217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-2058986758181.0217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-8579111492.4209242</v>
      </c>
      <c r="L3762" s="444">
        <f t="shared" ca="1" si="154"/>
        <v>-2067565869673.4426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-2067565869673.4426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-8614857790.3060112</v>
      </c>
      <c r="L3763" s="444">
        <f t="shared" ca="1" si="154"/>
        <v>-2076180727463.7485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-2076180727463.7485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-8650753031.0989532</v>
      </c>
      <c r="L3764" s="444">
        <f t="shared" ca="1" si="154"/>
        <v>-2084831480494.8474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-2084831480494.8474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-8686797835.3951969</v>
      </c>
      <c r="L3765" s="444">
        <f t="shared" ca="1" si="154"/>
        <v>-2093518278330.2427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-2093518278330.2427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-8722992826.3760109</v>
      </c>
      <c r="L3766" s="444">
        <f t="shared" ca="1" si="154"/>
        <v>-2102241271156.6187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-2102241271156.6187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-8759338629.8192444</v>
      </c>
      <c r="L3767" s="444">
        <f t="shared" ca="1" si="154"/>
        <v>-2111000609786.438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-2111000609786.438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-8795835874.110157</v>
      </c>
      <c r="L3768" s="444">
        <f t="shared" ca="1" si="154"/>
        <v>-2119796445660.5481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-2119796445660.5481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-8832485190.2522831</v>
      </c>
      <c r="L3769" s="444">
        <f t="shared" ca="1" si="154"/>
        <v>-2128628930850.8003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-2128628930850.8003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-8869287211.878334</v>
      </c>
      <c r="L3770" s="444">
        <f t="shared" ca="1" si="154"/>
        <v>-2137498218062.6787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-2137498218062.6787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-8906242575.2611618</v>
      </c>
      <c r="L3771" s="444">
        <f t="shared" ca="1" si="154"/>
        <v>-2146404460637.9399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-2146404460637.9399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-8943351919.3247509</v>
      </c>
      <c r="L3772" s="444">
        <f t="shared" ca="1" si="154"/>
        <v>-2155347812557.2646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-2155347812557.2646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-8980615885.6552696</v>
      </c>
      <c r="L3773" s="444">
        <f t="shared" ca="1" si="154"/>
        <v>-2164328428442.9199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-2164328428442.9199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-9018035118.512167</v>
      </c>
      <c r="L3774" s="444">
        <f t="shared" ca="1" si="154"/>
        <v>-2173346463561.4321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-2173346463561.4321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-9055610264.8393002</v>
      </c>
      <c r="L3775" s="444">
        <f t="shared" ca="1" si="154"/>
        <v>-2182402073826.2715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-2182402073826.2715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-9093341974.2761326</v>
      </c>
      <c r="L3776" s="444">
        <f t="shared" ca="1" si="154"/>
        <v>-2191495415800.5476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-2191495415800.5476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-9131230899.1689491</v>
      </c>
      <c r="L3777" s="444">
        <f t="shared" ca="1" si="154"/>
        <v>-2200626646699.7168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-2200626646699.7168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-9169277694.5821533</v>
      </c>
      <c r="L3778" s="444">
        <f t="shared" ca="1" si="154"/>
        <v>-2209795924394.2988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-2209795924394.2988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-9207483018.3095779</v>
      </c>
      <c r="L3779" s="444">
        <f t="shared" ca="1" si="154"/>
        <v>-2219003407412.6084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-2219003407412.6084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-9245847530.8858681</v>
      </c>
      <c r="L3780" s="444">
        <f t="shared" ca="1" si="154"/>
        <v>-2228249254943.4941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-2228249254943.4941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-9284371895.5978928</v>
      </c>
      <c r="L3781" s="444">
        <f t="shared" ca="1" si="154"/>
        <v>-2237533626839.0918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-2237533626839.0918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-9323056778.4962158</v>
      </c>
      <c r="L3782" s="444">
        <f t="shared" ca="1" si="154"/>
        <v>-2246856683617.5879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-2246856683617.5879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-9361902848.4066162</v>
      </c>
      <c r="L3783" s="444">
        <f t="shared" ca="1" si="154"/>
        <v>-2256218586465.9946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-2256218586465.9946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-9400910776.9416447</v>
      </c>
      <c r="L3784" s="444">
        <f t="shared" ca="1" si="154"/>
        <v>-2265619497242.936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-2265619497242.936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-9440081238.5122337</v>
      </c>
      <c r="L3785" s="444">
        <f t="shared" ca="1" si="154"/>
        <v>-2275059578481.4482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-2275059578481.4482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-9479414910.3393669</v>
      </c>
      <c r="L3786" s="444">
        <f t="shared" ca="1" si="154"/>
        <v>-2284538993391.7876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-2284538993391.7876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-9518912472.4657822</v>
      </c>
      <c r="L3787" s="444">
        <f t="shared" ca="1" si="154"/>
        <v>-2294057905864.2534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-2294057905864.2534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-9558574607.7677231</v>
      </c>
      <c r="L3788" s="444">
        <f t="shared" ca="1" si="154"/>
        <v>-2303616480472.021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-2303616480472.021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-9598402001.9667549</v>
      </c>
      <c r="L3789" s="444">
        <f t="shared" ca="1" si="154"/>
        <v>-2313214882473.9878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-2313214882473.9878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-9638395343.6416149</v>
      </c>
      <c r="L3790" s="444">
        <f t="shared" ca="1" si="154"/>
        <v>-2322853277817.6294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-2322853277817.6294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-9678555324.2401218</v>
      </c>
      <c r="L3791" s="444">
        <f t="shared" ca="1" si="154"/>
        <v>-2332531833141.8696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-2332531833141.8696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-9718882638.0911236</v>
      </c>
      <c r="L3792" s="444">
        <f t="shared" ca="1" si="154"/>
        <v>-2342250715779.9609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-2342250715779.9609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-9759377982.4165039</v>
      </c>
      <c r="L3793" s="444">
        <f t="shared" ca="1" si="154"/>
        <v>-2352010093762.3774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-2352010093762.3774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-9800042057.3432388</v>
      </c>
      <c r="L3794" s="444">
        <f t="shared" ca="1" si="154"/>
        <v>-2361810135819.7207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-2361810135819.7207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-9840875565.9155025</v>
      </c>
      <c r="L3795" s="444">
        <f t="shared" ca="1" si="154"/>
        <v>-2371651011385.6362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-2371651011385.6362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-9881879214.1068172</v>
      </c>
      <c r="L3796" s="444">
        <f t="shared" ca="1" si="154"/>
        <v>-2381532890599.7432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-2381532890599.7432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-9923053710.8322639</v>
      </c>
      <c r="L3797" s="444">
        <f t="shared" ca="1" si="154"/>
        <v>-2391455944310.5752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-2391455944310.5752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-9964399767.9607296</v>
      </c>
      <c r="L3798" s="444">
        <f t="shared" ca="1" si="154"/>
        <v>-2401420344078.5361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-2401420344078.5361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-10005918100.327234</v>
      </c>
      <c r="L3799" s="444">
        <f t="shared" ca="1" si="154"/>
        <v>-2411426262178.8633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-2411426262178.8633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-10047609425.745264</v>
      </c>
      <c r="L3800" s="444">
        <f t="shared" ca="1" si="154"/>
        <v>-2421473871604.6084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-2421473871604.6084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-10089474465.019201</v>
      </c>
      <c r="L3801" s="444">
        <f t="shared" ca="1" si="154"/>
        <v>-2431563346069.6274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-2431563346069.6274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-10131513941.956781</v>
      </c>
      <c r="L3802" s="444">
        <f t="shared" ca="1" si="154"/>
        <v>-2441694860011.584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-2441694860011.584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-10173728583.381599</v>
      </c>
      <c r="L3803" s="444">
        <f t="shared" ca="1" si="154"/>
        <v>-2451868588594.9658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-2451868588594.9658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-10216119119.145691</v>
      </c>
      <c r="L3804" s="444">
        <f t="shared" ca="1" si="154"/>
        <v>-2462084707714.1113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-2462084707714.1113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-10258686282.14213</v>
      </c>
      <c r="L3805" s="444">
        <f t="shared" ca="1" si="154"/>
        <v>-2472343393996.2534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-2472343393996.2534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-10301430808.317722</v>
      </c>
      <c r="L3806" s="444">
        <f t="shared" ca="1" si="154"/>
        <v>-2482644824804.5713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-2482644824804.5713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-10344353436.685713</v>
      </c>
      <c r="L3807" s="444">
        <f t="shared" ca="1" si="154"/>
        <v>-2492989178241.2568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-2492989178241.2568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-10387454909.33857</v>
      </c>
      <c r="L3808" s="444">
        <f t="shared" ca="1" si="154"/>
        <v>-2503376633150.5952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-2503376633150.5952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-10430735971.460814</v>
      </c>
      <c r="L3809" s="444">
        <f t="shared" ca="1" si="154"/>
        <v>-2513807369122.0562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-2513807369122.0562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-10474197371.3419</v>
      </c>
      <c r="L3810" s="444">
        <f t="shared" ca="1" si="154"/>
        <v>-2524281566493.3979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-2524281566493.3979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-10517839860.389158</v>
      </c>
      <c r="L3811" s="444">
        <f t="shared" ca="1" si="154"/>
        <v>-2534799406353.7871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-2534799406353.7871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-10561664193.140779</v>
      </c>
      <c r="L3812" s="444">
        <f t="shared" ca="1" si="154"/>
        <v>-2545361070546.9277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-2545361070546.9277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-10605671127.278866</v>
      </c>
      <c r="L3813" s="444">
        <f t="shared" ca="1" si="154"/>
        <v>-2555966741674.2065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-2555966741674.2065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-10649861423.642527</v>
      </c>
      <c r="L3814" s="444">
        <f t="shared" ca="1" si="154"/>
        <v>-2566616603097.8491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-2566616603097.8491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-10694235846.241037</v>
      </c>
      <c r="L3815" s="444">
        <f t="shared" ca="1" si="154"/>
        <v>-2577310838944.0903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-2577310838944.0903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-10738795162.267042</v>
      </c>
      <c r="L3816" s="444">
        <f t="shared" ca="1" si="154"/>
        <v>-2588049634106.3574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-2588049634106.3574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-10783540142.109823</v>
      </c>
      <c r="L3817" s="444">
        <f t="shared" ca="1" si="154"/>
        <v>-2598833174248.4673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-2598833174248.4673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-10828471559.368614</v>
      </c>
      <c r="L3818" s="444">
        <f t="shared" ca="1" si="154"/>
        <v>-2609661645807.8359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-2609661645807.8359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-10873590190.865982</v>
      </c>
      <c r="L3819" s="444">
        <f t="shared" ca="1" si="154"/>
        <v>-2620535235998.7021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-2620535235998.7021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-10918896816.661259</v>
      </c>
      <c r="L3820" s="444">
        <f t="shared" ca="1" si="154"/>
        <v>-2631454132815.3633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-2631454132815.3633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-10964392220.064014</v>
      </c>
      <c r="L3821" s="444">
        <f t="shared" ca="1" si="154"/>
        <v>-2642418525035.4272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-2642418525035.4272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-11010077187.647614</v>
      </c>
      <c r="L3822" s="444">
        <f t="shared" ca="1" si="154"/>
        <v>-2653428602223.0747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-2653428602223.0747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-11055952509.262812</v>
      </c>
      <c r="L3823" s="444">
        <f t="shared" ca="1" si="154"/>
        <v>-2664484554732.3374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-2664484554732.3374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-11102018978.051405</v>
      </c>
      <c r="L3824" s="444">
        <f t="shared" ca="1" si="154"/>
        <v>-2675586573710.3887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-2675586573710.3887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-11148277390.459953</v>
      </c>
      <c r="L3825" s="444">
        <f t="shared" ca="1" si="154"/>
        <v>-2686734851100.8486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-2686734851100.8486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-11194728546.253536</v>
      </c>
      <c r="L3826" s="444">
        <f t="shared" ca="1" si="154"/>
        <v>-2697929579647.1021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-2697929579647.1021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-11241373248.529593</v>
      </c>
      <c r="L3827" s="444">
        <f t="shared" ca="1" si="154"/>
        <v>-2709170952895.6318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-2709170952895.6318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-11288212303.7318</v>
      </c>
      <c r="L3828" s="444">
        <f t="shared" ca="1" si="154"/>
        <v>-2720459165199.3638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-2720459165199.3638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-11335246521.664015</v>
      </c>
      <c r="L3829" s="444">
        <f t="shared" ca="1" si="154"/>
        <v>-2731794411721.0278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-2731794411721.0278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-11382476715.504282</v>
      </c>
      <c r="L3830" s="444">
        <f t="shared" ca="1" si="154"/>
        <v>-2743176888436.5322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-2743176888436.5322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-11429903701.818884</v>
      </c>
      <c r="L3831" s="444">
        <f t="shared" ca="1" si="154"/>
        <v>-2754606792138.3511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-2754606792138.3511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-11477528300.576462</v>
      </c>
      <c r="L3832" s="444">
        <f t="shared" ca="1" si="154"/>
        <v>-2766084320438.9277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-2766084320438.9277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-11525351335.162199</v>
      </c>
      <c r="L3833" s="444">
        <f t="shared" ref="L3833:L4087" ca="1" si="159">I3833-J3833+K3833</f>
        <v>-2777609671774.0898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-2777609671774.0898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-11573373632.39204</v>
      </c>
      <c r="L3834" s="444">
        <f t="shared" ca="1" si="159"/>
        <v>-2789183045406.4819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-2789183045406.4819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-11621596022.527008</v>
      </c>
      <c r="L3835" s="444">
        <f t="shared" ca="1" si="159"/>
        <v>-2800804641429.0088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-2800804641429.0088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-11670019339.287537</v>
      </c>
      <c r="L3836" s="444">
        <f t="shared" ca="1" si="159"/>
        <v>-2812474660768.2964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-2812474660768.2964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-11718644419.867901</v>
      </c>
      <c r="L3837" s="444">
        <f t="shared" ca="1" si="159"/>
        <v>-2824193305188.1641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-2824193305188.1641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-11767472104.950684</v>
      </c>
      <c r="L3838" s="444">
        <f t="shared" ca="1" si="159"/>
        <v>-2835960777293.1147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-2835960777293.1147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-11816503238.721312</v>
      </c>
      <c r="L3839" s="444">
        <f t="shared" ca="1" si="159"/>
        <v>-2847777280531.8359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-2847777280531.8359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-11865738668.88265</v>
      </c>
      <c r="L3840" s="444">
        <f t="shared" ca="1" si="159"/>
        <v>-2859643019200.7188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-2859643019200.7188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-11915179246.669661</v>
      </c>
      <c r="L3841" s="444">
        <f t="shared" ca="1" si="159"/>
        <v>-2871558198447.3882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-2871558198447.3882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-11964825826.864117</v>
      </c>
      <c r="L3842" s="444">
        <f t="shared" ca="1" si="159"/>
        <v>-2883523024274.2524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-2883523024274.2524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-12014679267.809385</v>
      </c>
      <c r="L3843" s="444">
        <f t="shared" ca="1" si="159"/>
        <v>-2895537703542.062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-2895537703542.062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-12064740431.425259</v>
      </c>
      <c r="L3844" s="444">
        <f t="shared" ca="1" si="159"/>
        <v>-2907602443973.4873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-2907602443973.4873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-12115010183.222864</v>
      </c>
      <c r="L3845" s="444">
        <f t="shared" ca="1" si="159"/>
        <v>-2919717454156.71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-2919717454156.71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-12165489392.319624</v>
      </c>
      <c r="L3846" s="444">
        <f t="shared" ca="1" si="159"/>
        <v>-2931882943549.0298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-2931882943549.0298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-12216178931.45429</v>
      </c>
      <c r="L3847" s="444">
        <f t="shared" ca="1" si="159"/>
        <v>-2944099122480.4839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-2944099122480.4839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-12267079677.002016</v>
      </c>
      <c r="L3848" s="444">
        <f t="shared" ca="1" si="159"/>
        <v>-2956366202157.4858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-2956366202157.4858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-12318192508.989525</v>
      </c>
      <c r="L3849" s="444">
        <f t="shared" ca="1" si="159"/>
        <v>-2968684394666.4756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-2968684394666.4756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-12369518311.110315</v>
      </c>
      <c r="L3850" s="444">
        <f t="shared" ca="1" si="159"/>
        <v>-2981053912977.5859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-2981053912977.5859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-12421057970.739941</v>
      </c>
      <c r="L3851" s="444">
        <f t="shared" ca="1" si="159"/>
        <v>-2993474970948.3257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-2993474970948.3257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-12472812378.951357</v>
      </c>
      <c r="L3852" s="444">
        <f t="shared" ca="1" si="159"/>
        <v>-3005947783327.2769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-3005947783327.2769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-12524782430.530319</v>
      </c>
      <c r="L3853" s="444">
        <f t="shared" ca="1" si="159"/>
        <v>-3018472565757.8071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-3018472565757.8071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-12576969023.990864</v>
      </c>
      <c r="L3854" s="444">
        <f t="shared" ca="1" si="159"/>
        <v>-3031049534781.7979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-3031049534781.7979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-12629373061.590824</v>
      </c>
      <c r="L3855" s="444">
        <f t="shared" ca="1" si="159"/>
        <v>-3043678907843.3887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-3043678907843.3887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-12681995449.347452</v>
      </c>
      <c r="L3856" s="444">
        <f t="shared" ca="1" si="159"/>
        <v>-3056360903292.7363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-3056360903292.7363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-12734837097.053068</v>
      </c>
      <c r="L3857" s="444">
        <f t="shared" ca="1" si="159"/>
        <v>-3069095740389.7896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-3069095740389.7896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-12787898918.290791</v>
      </c>
      <c r="L3858" s="444">
        <f t="shared" ca="1" si="159"/>
        <v>-3081883639308.0806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-3081883639308.0806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-12841181830.450336</v>
      </c>
      <c r="L3859" s="444">
        <f t="shared" ca="1" si="159"/>
        <v>-3094724821138.5308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-3094724821138.5308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-12894686754.743877</v>
      </c>
      <c r="L3860" s="444">
        <f t="shared" ca="1" si="159"/>
        <v>-3107619507893.2744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-3107619507893.2744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-12948414616.221977</v>
      </c>
      <c r="L3861" s="444">
        <f t="shared" ca="1" si="159"/>
        <v>-3120567922509.4966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-3120567922509.4966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-13002366343.78957</v>
      </c>
      <c r="L3862" s="444">
        <f t="shared" ca="1" si="159"/>
        <v>-3133570288853.2861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-3133570288853.2861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-13056542870.222025</v>
      </c>
      <c r="L3863" s="444">
        <f t="shared" ca="1" si="159"/>
        <v>-3146626831723.5083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-3146626831723.5083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-13110945132.181284</v>
      </c>
      <c r="L3864" s="444">
        <f t="shared" ca="1" si="159"/>
        <v>-3159737776855.6895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-3159737776855.6895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-13165574070.232038</v>
      </c>
      <c r="L3865" s="444">
        <f t="shared" ca="1" si="159"/>
        <v>-3172903350925.9214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-3172903350925.9214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-13220430628.858006</v>
      </c>
      <c r="L3866" s="444">
        <f t="shared" ca="1" si="159"/>
        <v>-3186123781554.7793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-3186123781554.7793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-13275515756.478247</v>
      </c>
      <c r="L3867" s="444">
        <f t="shared" ca="1" si="159"/>
        <v>-3199399297311.2573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-3199399297311.2573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-13330830405.463572</v>
      </c>
      <c r="L3868" s="444">
        <f t="shared" ca="1" si="159"/>
        <v>-3212730127716.7207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-3212730127716.7207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-13386375532.153004</v>
      </c>
      <c r="L3869" s="444">
        <f t="shared" ca="1" si="159"/>
        <v>-3226116503248.8735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-3226116503248.8735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-13442152096.870306</v>
      </c>
      <c r="L3870" s="444">
        <f t="shared" ca="1" si="159"/>
        <v>-3239558655345.7437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-3239558655345.7437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-13498161063.940598</v>
      </c>
      <c r="L3871" s="444">
        <f t="shared" ca="1" si="159"/>
        <v>-3253056816409.6841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-3253056816409.6841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-13554403401.707016</v>
      </c>
      <c r="L3872" s="444">
        <f t="shared" ca="1" si="159"/>
        <v>-3266611219811.3911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-3266611219811.3911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-13610880082.547462</v>
      </c>
      <c r="L3873" s="444">
        <f t="shared" ca="1" si="159"/>
        <v>-3280222099893.9385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-3280222099893.9385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-13667592082.891411</v>
      </c>
      <c r="L3874" s="444">
        <f t="shared" ca="1" si="159"/>
        <v>-3293889691976.8301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-3293889691976.8301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-13724540383.236792</v>
      </c>
      <c r="L3875" s="444">
        <f t="shared" ca="1" si="159"/>
        <v>-3307614232360.0669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-3307614232360.0669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-13781725968.166945</v>
      </c>
      <c r="L3876" s="444">
        <f t="shared" ca="1" si="159"/>
        <v>-3321395958328.2339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-3321395958328.2339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-13839149826.367641</v>
      </c>
      <c r="L3877" s="444">
        <f t="shared" ca="1" si="159"/>
        <v>-3335235108154.6016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-3335235108154.6016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-13896812950.644173</v>
      </c>
      <c r="L3878" s="444">
        <f t="shared" ca="1" si="159"/>
        <v>-3349131921105.2456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-3349131921105.2456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-13954716337.938522</v>
      </c>
      <c r="L3879" s="444">
        <f t="shared" ca="1" si="159"/>
        <v>-3363086637443.1841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-3363086637443.1841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-14012860989.3466</v>
      </c>
      <c r="L3880" s="444">
        <f t="shared" ca="1" si="159"/>
        <v>-3377099498432.5308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-3377099498432.5308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-14071247910.135544</v>
      </c>
      <c r="L3881" s="444">
        <f t="shared" ca="1" si="159"/>
        <v>-3391170746342.6665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-3391170746342.6665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-14129878109.76111</v>
      </c>
      <c r="L3882" s="444">
        <f t="shared" ca="1" si="159"/>
        <v>-3405300624452.4277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-3405300624452.4277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-14188752601.885115</v>
      </c>
      <c r="L3883" s="444">
        <f t="shared" ca="1" si="159"/>
        <v>-3419489377054.313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-3419489377054.313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-14247872404.392971</v>
      </c>
      <c r="L3884" s="444">
        <f t="shared" ca="1" si="159"/>
        <v>-3433737249458.7061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-3433737249458.7061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-14307238539.411276</v>
      </c>
      <c r="L3885" s="444">
        <f t="shared" ca="1" si="159"/>
        <v>-3448044487998.1172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-3448044487998.1172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-14366852033.325491</v>
      </c>
      <c r="L3886" s="444">
        <f t="shared" ca="1" si="159"/>
        <v>-3462411340031.4429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-3462411340031.4429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-14426713916.797678</v>
      </c>
      <c r="L3887" s="444">
        <f t="shared" ca="1" si="159"/>
        <v>-3476838053948.2407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-3476838053948.2407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-14486825224.784336</v>
      </c>
      <c r="L3888" s="444">
        <f t="shared" ca="1" si="159"/>
        <v>-3491324879173.0249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-3491324879173.0249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-14547186996.554272</v>
      </c>
      <c r="L3889" s="444">
        <f t="shared" ca="1" si="159"/>
        <v>-3505872066169.5791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-3505872066169.5791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-14607800275.706579</v>
      </c>
      <c r="L3890" s="444">
        <f t="shared" ca="1" si="159"/>
        <v>-3520479866445.2856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-3520479866445.2856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-14668666110.188692</v>
      </c>
      <c r="L3891" s="444">
        <f t="shared" ca="1" si="159"/>
        <v>-3535148532555.4741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-3535148532555.4741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-14729785552.314478</v>
      </c>
      <c r="L3892" s="444">
        <f t="shared" ca="1" si="159"/>
        <v>-3549878318107.7886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-3549878318107.7886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-14791159658.782452</v>
      </c>
      <c r="L3893" s="444">
        <f t="shared" ca="1" si="159"/>
        <v>-3564669477766.5708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-3564669477766.5708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-14852789490.694042</v>
      </c>
      <c r="L3894" s="444">
        <f t="shared" ca="1" si="159"/>
        <v>-3579522267257.2646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-3579522267257.2646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-14914676113.571936</v>
      </c>
      <c r="L3895" s="444">
        <f t="shared" ca="1" si="159"/>
        <v>-3594436943370.8364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-3594436943370.8364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-14976820597.378483</v>
      </c>
      <c r="L3896" s="444">
        <f t="shared" ca="1" si="159"/>
        <v>-3609413763968.2148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-3609413763968.2148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-15039224016.534227</v>
      </c>
      <c r="L3897" s="444">
        <f t="shared" ca="1" si="159"/>
        <v>-3624452987984.749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-3624452987984.749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-15101887449.936457</v>
      </c>
      <c r="L3898" s="444">
        <f t="shared" ca="1" si="159"/>
        <v>-3639554875434.6855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-3639554875434.6855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-15164811980.977854</v>
      </c>
      <c r="L3899" s="444">
        <f t="shared" ca="1" si="159"/>
        <v>-3654719687415.6636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-3654719687415.6636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-15227998697.565262</v>
      </c>
      <c r="L3900" s="444">
        <f t="shared" ca="1" si="159"/>
        <v>-3669947686113.229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-3669947686113.229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-15291448692.138456</v>
      </c>
      <c r="L3901" s="444">
        <f t="shared" ca="1" si="159"/>
        <v>-3685239134805.3677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-3685239134805.3677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-15355163061.689032</v>
      </c>
      <c r="L3902" s="444">
        <f t="shared" ca="1" si="159"/>
        <v>-3700594297867.0566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-3700594297867.0566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-15419142907.779402</v>
      </c>
      <c r="L3903" s="444">
        <f t="shared" ca="1" si="159"/>
        <v>-3716013440774.8359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-3716013440774.8359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-15483389336.561815</v>
      </c>
      <c r="L3904" s="444">
        <f t="shared" ca="1" si="159"/>
        <v>-3731496830111.3979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-3731496830111.3979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-15547903458.797491</v>
      </c>
      <c r="L3905" s="444">
        <f t="shared" ca="1" si="159"/>
        <v>-3747044733570.1953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-3747044733570.1953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-15612686389.875814</v>
      </c>
      <c r="L3906" s="444">
        <f t="shared" ca="1" si="159"/>
        <v>-3762657419960.0713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-3762657419960.0713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-15677739249.83363</v>
      </c>
      <c r="L3907" s="444">
        <f t="shared" ca="1" si="159"/>
        <v>-3778335159209.9048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-3778335159209.9048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-15743063163.374603</v>
      </c>
      <c r="L3908" s="444">
        <f t="shared" ca="1" si="159"/>
        <v>-3794078222373.2793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-3794078222373.2793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-15808659259.888664</v>
      </c>
      <c r="L3909" s="444">
        <f t="shared" ca="1" si="159"/>
        <v>-3809886881633.168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-3809886881633.168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-15874528673.471533</v>
      </c>
      <c r="L3910" s="444">
        <f t="shared" ca="1" si="159"/>
        <v>-3825761410306.6396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-3825761410306.6396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-15940672542.944332</v>
      </c>
      <c r="L3911" s="444">
        <f t="shared" ca="1" si="159"/>
        <v>-3841702082849.584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-3841702082849.584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-16007092011.873264</v>
      </c>
      <c r="L3912" s="444">
        <f t="shared" ca="1" si="159"/>
        <v>-3857709174861.457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-3857709174861.457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-16073788228.589403</v>
      </c>
      <c r="L3913" s="444">
        <f t="shared" ca="1" si="159"/>
        <v>-3873782963090.0464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-3873782963090.0464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-16140762346.208529</v>
      </c>
      <c r="L3914" s="444">
        <f t="shared" ca="1" si="159"/>
        <v>-3889923725436.2549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-3889923725436.2549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-16208015522.651062</v>
      </c>
      <c r="L3915" s="444">
        <f t="shared" ca="1" si="159"/>
        <v>-3906131740958.9058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-3906131740958.9058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-16275548920.662106</v>
      </c>
      <c r="L3916" s="444">
        <f t="shared" ca="1" si="159"/>
        <v>-3922407289879.5679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-3922407289879.5679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-16343363707.831533</v>
      </c>
      <c r="L3917" s="444">
        <f t="shared" ca="1" si="159"/>
        <v>-3938750653587.3994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-3938750653587.3994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-16411461056.614164</v>
      </c>
      <c r="L3918" s="444">
        <f t="shared" ca="1" si="159"/>
        <v>-3955162114644.0137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-3955162114644.0137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-16479842144.350058</v>
      </c>
      <c r="L3919" s="444">
        <f t="shared" ca="1" si="159"/>
        <v>-3971641956788.3638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-3971641956788.3638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-16548508153.284849</v>
      </c>
      <c r="L3920" s="444">
        <f t="shared" ca="1" si="159"/>
        <v>-3988190464941.6484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-3988190464941.6484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-16617460270.590202</v>
      </c>
      <c r="L3921" s="444">
        <f t="shared" ca="1" si="159"/>
        <v>-4004807925212.2388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-4004807925212.2388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-16686699688.384329</v>
      </c>
      <c r="L3922" s="444">
        <f t="shared" ca="1" si="159"/>
        <v>-4021494624900.623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-4021494624900.623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-16756227603.752598</v>
      </c>
      <c r="L3923" s="444">
        <f t="shared" ca="1" si="159"/>
        <v>-4038250852504.3755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-4038250852504.3755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-16826045218.768232</v>
      </c>
      <c r="L3924" s="444">
        <f t="shared" ca="1" si="159"/>
        <v>-4055076897723.1436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-4055076897723.1436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-16896153740.513096</v>
      </c>
      <c r="L3925" s="444">
        <f t="shared" ca="1" si="159"/>
        <v>-4071973051463.6567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-4071973051463.6567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-16966554381.09857</v>
      </c>
      <c r="L3926" s="444">
        <f t="shared" ca="1" si="159"/>
        <v>-4088939605844.7554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-4088939605844.7554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-17037248357.68648</v>
      </c>
      <c r="L3927" s="444">
        <f t="shared" ca="1" si="159"/>
        <v>-4105976854202.4419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-4105976854202.4419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-17108236892.510176</v>
      </c>
      <c r="L3928" s="444">
        <f t="shared" ca="1" si="159"/>
        <v>-4123085091094.9521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-4123085091094.9521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-17179521212.895634</v>
      </c>
      <c r="L3929" s="444">
        <f t="shared" ca="1" si="159"/>
        <v>-4140264612307.8477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-4140264612307.8477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-17251102551.2827</v>
      </c>
      <c r="L3930" s="444">
        <f t="shared" ca="1" si="159"/>
        <v>-4157515714859.1304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-4157515714859.1304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-17322982145.246376</v>
      </c>
      <c r="L3931" s="444">
        <f t="shared" ca="1" si="159"/>
        <v>-4174838697004.377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-4174838697004.377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-17395161237.518238</v>
      </c>
      <c r="L3932" s="444">
        <f t="shared" ca="1" si="159"/>
        <v>-4192233858241.895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-4192233858241.895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-17467641076.007896</v>
      </c>
      <c r="L3933" s="444">
        <f t="shared" ca="1" si="159"/>
        <v>-4209701499317.9028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-4209701499317.9028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-17540422913.824593</v>
      </c>
      <c r="L3934" s="444">
        <f t="shared" ca="1" si="159"/>
        <v>-4227241922231.7275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-4227241922231.7275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-17613508009.298866</v>
      </c>
      <c r="L3935" s="444">
        <f t="shared" ca="1" si="159"/>
        <v>-4244855430241.0264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-4244855430241.0264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-17686897626.004272</v>
      </c>
      <c r="L3936" s="444">
        <f t="shared" ca="1" si="159"/>
        <v>-4262542327867.0308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-4262542327867.0308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-17760593032.779293</v>
      </c>
      <c r="L3937" s="444">
        <f t="shared" ca="1" si="159"/>
        <v>-4280302920899.8101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-4280302920899.8101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-17834595503.749207</v>
      </c>
      <c r="L3938" s="444">
        <f t="shared" ca="1" si="159"/>
        <v>-4298137516403.5591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-4298137516403.5591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-17908906318.348164</v>
      </c>
      <c r="L3939" s="444">
        <f t="shared" ca="1" si="159"/>
        <v>-4316046422721.9072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-4316046422721.9072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-17983526761.341282</v>
      </c>
      <c r="L3940" s="444">
        <f t="shared" ca="1" si="159"/>
        <v>-4334029949483.2485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-4334029949483.2485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-18058458122.84687</v>
      </c>
      <c r="L3941" s="444">
        <f t="shared" ca="1" si="159"/>
        <v>-4352088407606.0952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-4352088407606.0952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-18133701698.35873</v>
      </c>
      <c r="L3942" s="444">
        <f t="shared" ca="1" si="159"/>
        <v>-4370222109304.4541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-4370222109304.4541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-18209258788.768555</v>
      </c>
      <c r="L3943" s="444">
        <f t="shared" ca="1" si="159"/>
        <v>-4388431368093.2227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-4388431368093.2227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-18285130700.388428</v>
      </c>
      <c r="L3944" s="444">
        <f t="shared" ca="1" si="159"/>
        <v>-4406716498793.6113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-4406716498793.6113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-18361318744.973381</v>
      </c>
      <c r="L3945" s="444">
        <f t="shared" ca="1" si="159"/>
        <v>-4425077817538.585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-4425077817538.585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-18437824239.744102</v>
      </c>
      <c r="L3946" s="444">
        <f t="shared" ca="1" si="159"/>
        <v>-4443515641778.3291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-4443515641778.3291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-18514648507.409706</v>
      </c>
      <c r="L3947" s="444">
        <f t="shared" ca="1" si="159"/>
        <v>-4462030290285.7393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-4462030290285.7393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-18591792876.190578</v>
      </c>
      <c r="L3948" s="444">
        <f t="shared" ca="1" si="159"/>
        <v>-4480622083161.9297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-4480622083161.9297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-18669258679.841373</v>
      </c>
      <c r="L3949" s="444">
        <f t="shared" ca="1" si="159"/>
        <v>-4499291341841.7715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-4499291341841.7715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-18747047257.674049</v>
      </c>
      <c r="L3950" s="444">
        <f t="shared" ca="1" si="159"/>
        <v>-4518038389099.4453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-4518038389099.4453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-18825159954.58102</v>
      </c>
      <c r="L3951" s="444">
        <f t="shared" ca="1" si="159"/>
        <v>-4536863549054.0264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-4536863549054.0264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-18903598121.058441</v>
      </c>
      <c r="L3952" s="444">
        <f t="shared" ca="1" si="159"/>
        <v>-4555767147175.085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-4555767147175.085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-18982363113.229519</v>
      </c>
      <c r="L3953" s="444">
        <f t="shared" ca="1" si="159"/>
        <v>-4574749510288.3145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-4574749510288.3145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-19061456292.867977</v>
      </c>
      <c r="L3954" s="444">
        <f t="shared" ca="1" si="159"/>
        <v>-4593810966581.1826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-4593810966581.1826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-19140879027.421593</v>
      </c>
      <c r="L3955" s="444">
        <f t="shared" ca="1" si="159"/>
        <v>-4612951845608.6045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-4612951845608.6045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-19220632690.035851</v>
      </c>
      <c r="L3956" s="444">
        <f t="shared" ca="1" si="159"/>
        <v>-4632172478298.6406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-4632172478298.6406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-19300718659.577667</v>
      </c>
      <c r="L3957" s="444">
        <f t="shared" ca="1" si="159"/>
        <v>-4651473196958.2188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-4651473196958.2188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-19381138320.659245</v>
      </c>
      <c r="L3958" s="444">
        <f t="shared" ca="1" si="159"/>
        <v>-4670854335278.8779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-4670854335278.8779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-19461893063.661991</v>
      </c>
      <c r="L3959" s="444">
        <f t="shared" ca="1" si="159"/>
        <v>-4690316228342.54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-4690316228342.54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-19542984284.760582</v>
      </c>
      <c r="L3960" s="444">
        <f t="shared" ca="1" si="159"/>
        <v>-4709859212627.3008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-4709859212627.3008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-19624413385.947086</v>
      </c>
      <c r="L3961" s="444">
        <f t="shared" ca="1" si="159"/>
        <v>-4729483626013.248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-4729483626013.248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-19706181775.055199</v>
      </c>
      <c r="L3962" s="444">
        <f t="shared" ca="1" si="159"/>
        <v>-4749189807788.3037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-4749189807788.3037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-19788290865.784599</v>
      </c>
      <c r="L3963" s="444">
        <f t="shared" ca="1" si="159"/>
        <v>-4768978098654.0879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-4768978098654.0879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-19870742077.725365</v>
      </c>
      <c r="L3964" s="444">
        <f t="shared" ca="1" si="159"/>
        <v>-4788848840731.8135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-4788848840731.8135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-19953536836.382557</v>
      </c>
      <c r="L3965" s="444">
        <f t="shared" ca="1" si="159"/>
        <v>-4808802377568.1963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-4808802377568.1963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-20036676573.200817</v>
      </c>
      <c r="L3966" s="444">
        <f t="shared" ca="1" si="159"/>
        <v>-4828839054141.3975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-4828839054141.3975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-20120162725.589157</v>
      </c>
      <c r="L3967" s="444">
        <f t="shared" ca="1" si="159"/>
        <v>-4848959216866.9863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-4848959216866.9863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-20203996736.945778</v>
      </c>
      <c r="L3968" s="444">
        <f t="shared" ca="1" si="159"/>
        <v>-4869163213603.9316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-4869163213603.9316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-20288180056.683048</v>
      </c>
      <c r="L3969" s="444">
        <f t="shared" ca="1" si="159"/>
        <v>-4889451393660.6143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-4889451393660.6143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-20372714140.25256</v>
      </c>
      <c r="L3970" s="444">
        <f t="shared" ca="1" si="159"/>
        <v>-4909824107800.8672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-4909824107800.8672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-20457600449.17028</v>
      </c>
      <c r="L3971" s="444">
        <f t="shared" ca="1" si="159"/>
        <v>-4930281708250.0371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-4930281708250.0371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-20542840451.041821</v>
      </c>
      <c r="L3972" s="444">
        <f t="shared" ca="1" si="159"/>
        <v>-4950824548701.0791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-4950824548701.0791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-20628435619.58783</v>
      </c>
      <c r="L3973" s="444">
        <f t="shared" ca="1" si="159"/>
        <v>-4971452984320.667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-4971452984320.667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-20714387434.669445</v>
      </c>
      <c r="L3974" s="444">
        <f t="shared" ca="1" si="159"/>
        <v>-4992167371755.3369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-4992167371755.3369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-20800697382.313904</v>
      </c>
      <c r="L3975" s="444">
        <f t="shared" ca="1" si="159"/>
        <v>-5012968069137.6504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-5012968069137.6504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-20887366954.740211</v>
      </c>
      <c r="L3976" s="444">
        <f t="shared" ca="1" si="159"/>
        <v>-5033855436092.3906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-5033855436092.3906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-20974397650.38496</v>
      </c>
      <c r="L3977" s="444">
        <f t="shared" ca="1" si="159"/>
        <v>-5054829833742.7754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-5054829833742.7754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-21061790973.92823</v>
      </c>
      <c r="L3978" s="444">
        <f t="shared" ca="1" si="159"/>
        <v>-5075891624716.7041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-5075891624716.7041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-21149548436.319599</v>
      </c>
      <c r="L3979" s="444">
        <f t="shared" ca="1" si="159"/>
        <v>-5097041173153.0234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-5097041173153.0234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-21237671554.804264</v>
      </c>
      <c r="L3980" s="444">
        <f t="shared" ca="1" si="159"/>
        <v>-5118278844707.8281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-5118278844707.8281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-21326161852.949284</v>
      </c>
      <c r="L3981" s="444">
        <f t="shared" ca="1" si="159"/>
        <v>-5139605006560.7773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-5139605006560.7773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-21415020860.669907</v>
      </c>
      <c r="L3982" s="444">
        <f t="shared" ca="1" si="159"/>
        <v>-5161020027421.4473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-5161020027421.4473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-21504250114.256031</v>
      </c>
      <c r="L3983" s="444">
        <f t="shared" ca="1" si="159"/>
        <v>-5182524277535.7031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-5182524277535.7031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-21593851156.398762</v>
      </c>
      <c r="L3984" s="444">
        <f t="shared" ca="1" si="159"/>
        <v>-5204118128692.1016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-5204118128692.1016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-21683825536.217091</v>
      </c>
      <c r="L3985" s="444">
        <f t="shared" ca="1" si="159"/>
        <v>-5225801954228.3184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-5225801954228.3184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-21774174809.28466</v>
      </c>
      <c r="L3986" s="444">
        <f t="shared" ca="1" si="159"/>
        <v>-5247576129037.6025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-5247576129037.6025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-21864900537.656677</v>
      </c>
      <c r="L3987" s="444">
        <f t="shared" ca="1" si="159"/>
        <v>-5269441029575.2588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-5269441029575.2588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-21956004289.896912</v>
      </c>
      <c r="L3988" s="444">
        <f t="shared" ca="1" si="159"/>
        <v>-5291397033865.1553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-5291397033865.1553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-22047487641.104813</v>
      </c>
      <c r="L3989" s="444">
        <f t="shared" ca="1" si="159"/>
        <v>-5313444521506.2598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-5313444521506.2598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-22139352172.942749</v>
      </c>
      <c r="L3990" s="444">
        <f t="shared" ca="1" si="159"/>
        <v>-5335583873679.2021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-5335583873679.2021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-22231599473.663342</v>
      </c>
      <c r="L3991" s="444">
        <f t="shared" ca="1" si="159"/>
        <v>-5357815473152.8652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-5357815473152.8652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-22324231138.13694</v>
      </c>
      <c r="L3992" s="444">
        <f t="shared" ca="1" si="159"/>
        <v>-5380139704291.002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-5380139704291.002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-22417248767.879173</v>
      </c>
      <c r="L3993" s="444">
        <f t="shared" ca="1" si="159"/>
        <v>-5402556953058.8809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-5402556953058.8809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-22510653971.078671</v>
      </c>
      <c r="L3994" s="444">
        <f t="shared" ca="1" si="159"/>
        <v>-5425067607029.96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-5425067607029.96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-22604448362.624832</v>
      </c>
      <c r="L3995" s="444">
        <f t="shared" ca="1" si="159"/>
        <v>-5447672055392.585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-5447672055392.585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-22698633564.135769</v>
      </c>
      <c r="L3996" s="444">
        <f t="shared" ca="1" si="159"/>
        <v>-5470370688956.7207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-5470370688956.7207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-22793211203.986336</v>
      </c>
      <c r="L3997" s="444">
        <f t="shared" ca="1" si="159"/>
        <v>-5493163900160.707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-5493163900160.707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-22888182917.336281</v>
      </c>
      <c r="L3998" s="444">
        <f t="shared" ca="1" si="159"/>
        <v>-5516052083078.043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-5516052083078.043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-22983550346.158512</v>
      </c>
      <c r="L3999" s="444">
        <f t="shared" ca="1" si="159"/>
        <v>-5539035633424.2012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-5539035633424.2012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-23079315139.267506</v>
      </c>
      <c r="L4000" s="444">
        <f t="shared" ca="1" si="159"/>
        <v>-5562114948563.4688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-5562114948563.4688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-23175478952.347786</v>
      </c>
      <c r="L4001" s="444">
        <f t="shared" ca="1" si="159"/>
        <v>-5585290427515.8164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-5585290427515.8164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-23272043447.982567</v>
      </c>
      <c r="L4002" s="444">
        <f t="shared" ca="1" si="159"/>
        <v>-5608562470963.7988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-5608562470963.7988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-23369010295.682495</v>
      </c>
      <c r="L4003" s="444">
        <f t="shared" ca="1" si="159"/>
        <v>-5631931481259.4814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-5631931481259.4814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-23466381171.914505</v>
      </c>
      <c r="L4004" s="444">
        <f t="shared" ca="1" si="159"/>
        <v>-5655397862431.3955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-5655397862431.3955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-23564157760.130814</v>
      </c>
      <c r="L4005" s="444">
        <f t="shared" ca="1" si="159"/>
        <v>-5678962020191.5264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-5678962020191.5264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-23662341750.798027</v>
      </c>
      <c r="L4006" s="444">
        <f t="shared" ca="1" si="159"/>
        <v>-5702624361942.3242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-5702624361942.3242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-23760934841.42635</v>
      </c>
      <c r="L4007" s="444">
        <f t="shared" ca="1" si="159"/>
        <v>-5726385296783.751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-5726385296783.751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-23859938736.598961</v>
      </c>
      <c r="L4008" s="444">
        <f t="shared" ca="1" si="159"/>
        <v>-5750245235520.3496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-5750245235520.3496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-23959355148.001457</v>
      </c>
      <c r="L4009" s="444">
        <f t="shared" ca="1" si="159"/>
        <v>-5774204590668.3506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-5774204590668.3506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-24059185794.451462</v>
      </c>
      <c r="L4010" s="444">
        <f t="shared" ca="1" si="159"/>
        <v>-5798263776462.8018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-5798263776462.8018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-24159432401.928341</v>
      </c>
      <c r="L4011" s="444">
        <f t="shared" ca="1" si="159"/>
        <v>-5822423208864.7305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-5822423208864.7305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-24260096703.603043</v>
      </c>
      <c r="L4012" s="444">
        <f t="shared" ca="1" si="159"/>
        <v>-5846683305568.334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-5846683305568.334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-24361180439.868057</v>
      </c>
      <c r="L4013" s="444">
        <f t="shared" ca="1" si="159"/>
        <v>-5871044486008.2021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-5871044486008.2021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-24462685358.367508</v>
      </c>
      <c r="L4014" s="444">
        <f t="shared" ca="1" si="159"/>
        <v>-5895507171366.5693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-5895507171366.5693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-24564613214.02737</v>
      </c>
      <c r="L4015" s="444">
        <f t="shared" ca="1" si="159"/>
        <v>-5920071784580.5967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-5920071784580.5967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-24666965769.085819</v>
      </c>
      <c r="L4016" s="444">
        <f t="shared" ca="1" si="159"/>
        <v>-5944738750349.6826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-5944738750349.6826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-24769744793.123676</v>
      </c>
      <c r="L4017" s="444">
        <f t="shared" ca="1" si="159"/>
        <v>-5969508495142.8066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-5969508495142.8066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-24872952063.095028</v>
      </c>
      <c r="L4018" s="444">
        <f t="shared" ca="1" si="159"/>
        <v>-5994381447205.9014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-5994381447205.9014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-24976589363.357922</v>
      </c>
      <c r="L4019" s="444">
        <f t="shared" ca="1" si="159"/>
        <v>-6019358036569.2598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-6019358036569.2598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-25080658485.70525</v>
      </c>
      <c r="L4020" s="444">
        <f t="shared" ca="1" si="159"/>
        <v>-6044438695054.9648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-6044438695054.9648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-25185161229.395687</v>
      </c>
      <c r="L4021" s="444">
        <f t="shared" ca="1" si="159"/>
        <v>-6069623856284.3604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-6069623856284.3604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-25290099401.184834</v>
      </c>
      <c r="L4022" s="444">
        <f t="shared" ca="1" si="159"/>
        <v>-6094913955685.5449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-6094913955685.5449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-25395474815.356438</v>
      </c>
      <c r="L4023" s="444">
        <f t="shared" ca="1" si="159"/>
        <v>-6120309430500.9014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-6120309430500.9014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-25501289293.753754</v>
      </c>
      <c r="L4024" s="444">
        <f t="shared" ca="1" si="159"/>
        <v>-6145810719794.6553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-6145810719794.6553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-25607544665.811062</v>
      </c>
      <c r="L4025" s="444">
        <f t="shared" ca="1" si="159"/>
        <v>-6171418264460.4668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-6171418264460.4668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-25714242768.585278</v>
      </c>
      <c r="L4026" s="444">
        <f t="shared" ca="1" si="159"/>
        <v>-6197132507229.0518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-6197132507229.0518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-25821385446.787716</v>
      </c>
      <c r="L4027" s="444">
        <f t="shared" ca="1" si="159"/>
        <v>-6222953892675.8398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-6222953892675.8398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-25928974552.815998</v>
      </c>
      <c r="L4028" s="444">
        <f t="shared" ca="1" si="159"/>
        <v>-6248882867228.6563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-6248882867228.6563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-26037011946.786068</v>
      </c>
      <c r="L4029" s="444">
        <f t="shared" ca="1" si="159"/>
        <v>-6274919879175.4424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-6274919879175.4424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-26145499496.564342</v>
      </c>
      <c r="L4030" s="444">
        <f t="shared" ca="1" si="159"/>
        <v>-6301065378672.0068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-6301065378672.0068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-26254439077.80003</v>
      </c>
      <c r="L4031" s="444">
        <f t="shared" ca="1" si="159"/>
        <v>-6327319817749.8066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-6327319817749.8066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-26363832573.957527</v>
      </c>
      <c r="L4032" s="444">
        <f t="shared" ca="1" si="159"/>
        <v>-6353683650323.7646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-6353683650323.7646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-26473681876.349018</v>
      </c>
      <c r="L4033" s="444">
        <f t="shared" ca="1" si="159"/>
        <v>-6380157332200.1133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-6380157332200.1133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-26583988884.167137</v>
      </c>
      <c r="L4034" s="444">
        <f t="shared" ca="1" si="159"/>
        <v>-6406741321084.2803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-6406741321084.2803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-26694755504.517834</v>
      </c>
      <c r="L4035" s="444">
        <f t="shared" ca="1" si="159"/>
        <v>-6433436076588.7979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-6433436076588.7979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-26805983652.453323</v>
      </c>
      <c r="L4036" s="444">
        <f t="shared" ca="1" si="159"/>
        <v>-6460242060241.251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-6460242060241.251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-26917675251.005211</v>
      </c>
      <c r="L4037" s="444">
        <f t="shared" ca="1" si="159"/>
        <v>-6487159735492.2559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-6487159735492.2559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-27029832231.217731</v>
      </c>
      <c r="L4038" s="444">
        <f t="shared" ca="1" si="159"/>
        <v>-6514189567723.4736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-6514189567723.4736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-27142456532.181141</v>
      </c>
      <c r="L4039" s="444">
        <f t="shared" ca="1" si="159"/>
        <v>-6541332024255.6543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-6541332024255.6543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-27255550101.065228</v>
      </c>
      <c r="L4040" s="444">
        <f t="shared" ca="1" si="159"/>
        <v>-6568587574356.7197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-6568587574356.7197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-27369114893.153</v>
      </c>
      <c r="L4041" s="444">
        <f t="shared" ca="1" si="159"/>
        <v>-6595956689249.873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-6595956689249.873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-27483152871.87447</v>
      </c>
      <c r="L4042" s="444">
        <f t="shared" ca="1" si="159"/>
        <v>-6623439842121.7471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-6623439842121.7471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-27597666008.840611</v>
      </c>
      <c r="L4043" s="444">
        <f t="shared" ca="1" si="159"/>
        <v>-6651037508130.5879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-6651037508130.5879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-27712656283.877449</v>
      </c>
      <c r="L4044" s="444">
        <f t="shared" ca="1" si="159"/>
        <v>-6678750164414.4658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-6678750164414.4658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-27828125685.060272</v>
      </c>
      <c r="L4045" s="444">
        <f t="shared" ca="1" si="159"/>
        <v>-6706578290099.5264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-6706578290099.5264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-27944076208.748028</v>
      </c>
      <c r="L4046" s="444">
        <f t="shared" ca="1" si="159"/>
        <v>-6734522366308.2744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-6734522366308.2744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-28060509859.617809</v>
      </c>
      <c r="L4047" s="444">
        <f t="shared" ca="1" si="159"/>
        <v>-6762582876167.8926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-6762582876167.8926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-28177428650.699551</v>
      </c>
      <c r="L4048" s="444">
        <f t="shared" ca="1" si="159"/>
        <v>-6790760304818.5918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-6790760304818.5918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-28294834603.410797</v>
      </c>
      <c r="L4049" s="444">
        <f t="shared" ca="1" si="159"/>
        <v>-6819055139422.0029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-6819055139422.0029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-28412729747.591679</v>
      </c>
      <c r="L4050" s="444">
        <f t="shared" ca="1" si="159"/>
        <v>-6847467869169.5947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-6847467869169.5947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-28531116121.539978</v>
      </c>
      <c r="L4051" s="444">
        <f t="shared" ca="1" si="159"/>
        <v>-6875998985291.1348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-6875998985291.1348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-28649995772.046394</v>
      </c>
      <c r="L4052" s="444">
        <f t="shared" ca="1" si="159"/>
        <v>-6904648981063.1816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-6904648981063.1816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-28769370754.429924</v>
      </c>
      <c r="L4053" s="444">
        <f t="shared" ca="1" si="159"/>
        <v>-6933418351817.6113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-6933418351817.6113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-28889243132.573383</v>
      </c>
      <c r="L4054" s="444">
        <f t="shared" ca="1" si="159"/>
        <v>-6962307594950.1846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-6962307594950.1846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-29009614978.959103</v>
      </c>
      <c r="L4055" s="444">
        <f t="shared" ca="1" si="159"/>
        <v>-6991317209929.1436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-6991317209929.1436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-29130488374.704765</v>
      </c>
      <c r="L4056" s="444">
        <f t="shared" ca="1" si="159"/>
        <v>-7020447698303.8486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-7020447698303.8486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-29251865409.599369</v>
      </c>
      <c r="L4057" s="444">
        <f t="shared" ca="1" si="159"/>
        <v>-7049699563713.4482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-7049699563713.4482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-29373748182.139366</v>
      </c>
      <c r="L4058" s="444">
        <f t="shared" ca="1" si="159"/>
        <v>-7079073311895.5879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-7079073311895.5879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-29496138799.564949</v>
      </c>
      <c r="L4059" s="444">
        <f t="shared" ca="1" si="159"/>
        <v>-7108569450695.1533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-7108569450695.1533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-29619039377.896469</v>
      </c>
      <c r="L4060" s="444">
        <f t="shared" ca="1" si="159"/>
        <v>-7138188490073.0498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-7138188490073.0498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-29742452041.971043</v>
      </c>
      <c r="L4061" s="444">
        <f t="shared" ca="1" si="159"/>
        <v>-7167930942115.0205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-7167930942115.0205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-29866378925.479252</v>
      </c>
      <c r="L4062" s="444">
        <f t="shared" ca="1" si="159"/>
        <v>-7197797321040.5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-7197797321040.5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-29990822171.002083</v>
      </c>
      <c r="L4063" s="444">
        <f t="shared" ca="1" si="159"/>
        <v>-7227788143211.502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-7227788143211.502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-30115783930.047928</v>
      </c>
      <c r="L4064" s="444">
        <f t="shared" ca="1" si="159"/>
        <v>-7257903927141.5498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-7257903927141.5498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-30241266363.08979</v>
      </c>
      <c r="L4065" s="444">
        <f t="shared" ca="1" si="159"/>
        <v>-7288145193504.6396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-7288145193504.6396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-30367271639.602669</v>
      </c>
      <c r="L4066" s="444">
        <f t="shared" ca="1" si="159"/>
        <v>-7318512465144.2422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-7318512465144.2422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-30493801938.101006</v>
      </c>
      <c r="L4067" s="444">
        <f t="shared" ca="1" si="159"/>
        <v>-7349006267082.3428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-7349006267082.3428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-30620859446.176426</v>
      </c>
      <c r="L4068" s="444">
        <f t="shared" ca="1" si="159"/>
        <v>-7379627126528.5195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-7379627126528.5195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-30748446360.535496</v>
      </c>
      <c r="L4069" s="444">
        <f t="shared" ca="1" si="159"/>
        <v>-7410375572889.0547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-7410375572889.0547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-30876564887.037727</v>
      </c>
      <c r="L4070" s="444">
        <f t="shared" ca="1" si="159"/>
        <v>-7441252137776.0928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-7441252137776.0928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-31005217240.733719</v>
      </c>
      <c r="L4071" s="444">
        <f t="shared" ca="1" si="159"/>
        <v>-7472257355016.8262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-7472257355016.8262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-31134405645.903439</v>
      </c>
      <c r="L4072" s="444">
        <f t="shared" ca="1" si="159"/>
        <v>-7503391760662.7295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-7503391760662.7295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-31264132336.0947</v>
      </c>
      <c r="L4073" s="444">
        <f t="shared" ca="1" si="159"/>
        <v>-7534655892998.8242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-7534655892998.8242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-31394399554.161766</v>
      </c>
      <c r="L4074" s="444">
        <f t="shared" ca="1" si="159"/>
        <v>-7566050292552.9863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-7566050292552.9863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-31525209552.304104</v>
      </c>
      <c r="L4075" s="444">
        <f t="shared" ca="1" si="159"/>
        <v>-7597575502105.29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-7597575502105.29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-31656564592.105377</v>
      </c>
      <c r="L4076" s="444">
        <f t="shared" ca="1" si="159"/>
        <v>-7629232066697.3955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-7629232066697.3955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-31788466944.572479</v>
      </c>
      <c r="L4077" s="444">
        <f t="shared" ca="1" si="159"/>
        <v>-7661020533641.9678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-7661020533641.9678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-31920918890.174866</v>
      </c>
      <c r="L4078" s="444">
        <f t="shared" ca="1" si="159"/>
        <v>-7692941452532.1426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-7692941452532.1426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-32053922718.88393</v>
      </c>
      <c r="L4079" s="444">
        <f t="shared" ca="1" si="159"/>
        <v>-7724995375251.0264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-7724995375251.0264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-32187480730.212608</v>
      </c>
      <c r="L4080" s="444">
        <f t="shared" ca="1" si="159"/>
        <v>-7757182855981.2393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-7757182855981.2393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-32321595233.255169</v>
      </c>
      <c r="L4081" s="444">
        <f t="shared" ca="1" si="159"/>
        <v>-7789504451214.4941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-7789504451214.4941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-32456268546.727055</v>
      </c>
      <c r="L4082" s="444">
        <f t="shared" ca="1" si="159"/>
        <v>-7821960719761.2217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-7821960719761.2217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-32591502999.005089</v>
      </c>
      <c r="L4083" s="444">
        <f t="shared" ca="1" si="159"/>
        <v>-7854552222760.2266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-7854552222760.2266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-32727300928.167614</v>
      </c>
      <c r="L4084" s="444">
        <f t="shared" ca="1" si="159"/>
        <v>-7887279523688.3945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-7887279523688.3945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-32863664682.034977</v>
      </c>
      <c r="L4085" s="444">
        <f t="shared" ca="1" si="159"/>
        <v>-7920143188370.4297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-7920143188370.4297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-33000596618.210125</v>
      </c>
      <c r="L4086" s="444">
        <f t="shared" ca="1" si="159"/>
        <v>-7953143784988.6396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-7953143784988.6396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-33138099104.119331</v>
      </c>
      <c r="L4087" s="444">
        <f t="shared" ca="1" si="159"/>
        <v>-7986281884092.7588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-7986281884092.7588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-33276174517.053162</v>
      </c>
      <c r="L4088" s="444">
        <f t="shared" ref="L4088:L4342" ca="1" si="164">I4088-J4088+K4088</f>
        <v>-8019558058609.8115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-8019558058609.8115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-33414825244.207546</v>
      </c>
      <c r="L4089" s="444">
        <f t="shared" ca="1" si="164"/>
        <v>-8052972883854.0195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-8052972883854.0195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-33554053682.725082</v>
      </c>
      <c r="L4090" s="444">
        <f t="shared" ca="1" si="164"/>
        <v>-8086526937536.7441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-8086526937536.7441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-33693862239.736435</v>
      </c>
      <c r="L4091" s="444">
        <f t="shared" ca="1" si="164"/>
        <v>-8120220799776.4805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-8120220799776.4805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-33834253332.402</v>
      </c>
      <c r="L4092" s="444">
        <f t="shared" ca="1" si="164"/>
        <v>-8154055053108.8828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-8154055053108.8828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-33975229387.953678</v>
      </c>
      <c r="L4093" s="444">
        <f t="shared" ca="1" si="164"/>
        <v>-8188030282496.8369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-8188030282496.8369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-34116792843.73682</v>
      </c>
      <c r="L4094" s="444">
        <f t="shared" ca="1" si="164"/>
        <v>-8222147075340.5742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-8222147075340.5742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-34258946147.252396</v>
      </c>
      <c r="L4095" s="444">
        <f t="shared" ca="1" si="164"/>
        <v>-8256406021487.8262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-8256406021487.8262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-34401691756.199272</v>
      </c>
      <c r="L4096" s="444">
        <f t="shared" ca="1" si="164"/>
        <v>-8290807713244.0254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-8290807713244.0254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-34545032138.516769</v>
      </c>
      <c r="L4097" s="444">
        <f t="shared" ca="1" si="164"/>
        <v>-8325352745382.542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-8325352745382.542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-34688969772.427261</v>
      </c>
      <c r="L4098" s="444">
        <f t="shared" ca="1" si="164"/>
        <v>-8360041715154.9697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-8360041715154.9697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-34833507146.479042</v>
      </c>
      <c r="L4099" s="444">
        <f t="shared" ca="1" si="164"/>
        <v>-8394875222301.4492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-8394875222301.4492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-34978646759.589371</v>
      </c>
      <c r="L4100" s="444">
        <f t="shared" ca="1" si="164"/>
        <v>-8429853869061.0391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-8429853869061.0391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-35124391121.087662</v>
      </c>
      <c r="L4101" s="444">
        <f t="shared" ca="1" si="164"/>
        <v>-8464978260182.127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-8464978260182.127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-35270742750.758865</v>
      </c>
      <c r="L4102" s="444">
        <f t="shared" ca="1" si="164"/>
        <v>-8500249002932.8857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-8500249002932.8857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-35417704178.887024</v>
      </c>
      <c r="L4103" s="444">
        <f t="shared" ca="1" si="164"/>
        <v>-8535666707111.7725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-8535666707111.7725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-35565277946.299049</v>
      </c>
      <c r="L4104" s="444">
        <f t="shared" ca="1" si="164"/>
        <v>-8571231985058.0713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-8571231985058.0713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-35713466604.40863</v>
      </c>
      <c r="L4105" s="444">
        <f t="shared" ca="1" si="164"/>
        <v>-8606945451662.4795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-8606945451662.4795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-35862272715.26033</v>
      </c>
      <c r="L4106" s="444">
        <f t="shared" ca="1" si="164"/>
        <v>-8642807724377.7402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-8642807724377.7402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-36011698851.573921</v>
      </c>
      <c r="L4107" s="444">
        <f t="shared" ca="1" si="164"/>
        <v>-8678819423229.3145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-8678819423229.3145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-36161747596.788811</v>
      </c>
      <c r="L4108" s="444">
        <f t="shared" ca="1" si="164"/>
        <v>-8714981170826.1035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-8714981170826.1035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-36312421545.108765</v>
      </c>
      <c r="L4109" s="444">
        <f t="shared" ca="1" si="164"/>
        <v>-8751293592371.2119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-8751293592371.2119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-36463723301.546722</v>
      </c>
      <c r="L4110" s="444">
        <f t="shared" ca="1" si="164"/>
        <v>-8787757315672.7588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-8787757315672.7588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-36615655481.969826</v>
      </c>
      <c r="L4111" s="444">
        <f t="shared" ca="1" si="164"/>
        <v>-8824372971154.7285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-8824372971154.7285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-36768220713.144699</v>
      </c>
      <c r="L4112" s="444">
        <f t="shared" ca="1" si="164"/>
        <v>-8861141191867.873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-8861141191867.873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-36921421632.782806</v>
      </c>
      <c r="L4113" s="444">
        <f t="shared" ca="1" si="164"/>
        <v>-8898062613500.6563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-8898062613500.6563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-37075260889.586067</v>
      </c>
      <c r="L4114" s="444">
        <f t="shared" ca="1" si="164"/>
        <v>-8935137874390.2422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-8935137874390.2422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-37229741143.292679</v>
      </c>
      <c r="L4115" s="444">
        <f t="shared" ca="1" si="164"/>
        <v>-8972367615533.5352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-8972367615533.5352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-37384865064.723061</v>
      </c>
      <c r="L4116" s="444">
        <f t="shared" ca="1" si="164"/>
        <v>-9009752480598.2578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-9009752480598.2578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-37540635335.826073</v>
      </c>
      <c r="L4117" s="444">
        <f t="shared" ca="1" si="164"/>
        <v>-9047293115934.084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-9047293115934.084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-37697054649.725349</v>
      </c>
      <c r="L4118" s="444">
        <f t="shared" ca="1" si="164"/>
        <v>-9084990170583.8086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-9084990170583.8086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-37854125710.765869</v>
      </c>
      <c r="L4119" s="444">
        <f t="shared" ca="1" si="164"/>
        <v>-9122844296294.5742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-9122844296294.5742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-38011851234.560722</v>
      </c>
      <c r="L4120" s="444">
        <f t="shared" ca="1" si="164"/>
        <v>-9160856147529.1348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-9160856147529.1348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-38170233948.038063</v>
      </c>
      <c r="L4121" s="444">
        <f t="shared" ca="1" si="164"/>
        <v>-9199026381477.1719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-9199026381477.1719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-38329276589.488213</v>
      </c>
      <c r="L4122" s="444">
        <f t="shared" ca="1" si="164"/>
        <v>-9237355658066.6602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-9237355658066.6602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-38488981908.611084</v>
      </c>
      <c r="L4123" s="444">
        <f t="shared" ca="1" si="164"/>
        <v>-9275844639975.2715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-9275844639975.2715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-38649352666.563629</v>
      </c>
      <c r="L4124" s="444">
        <f t="shared" ca="1" si="164"/>
        <v>-9314493992641.8359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-9314493992641.8359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-38810391636.007652</v>
      </c>
      <c r="L4125" s="444">
        <f t="shared" ca="1" si="164"/>
        <v>-9353304384277.8438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-9353304384277.8438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-38972101601.157684</v>
      </c>
      <c r="L4126" s="444">
        <f t="shared" ca="1" si="164"/>
        <v>-9392276485879.002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-9392276485879.002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-39134485357.829178</v>
      </c>
      <c r="L4127" s="444">
        <f t="shared" ca="1" si="164"/>
        <v>-9431410971236.832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-9431410971236.832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-39297545713.486801</v>
      </c>
      <c r="L4128" s="444">
        <f t="shared" ca="1" si="164"/>
        <v>-9470708516950.3184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-9470708516950.3184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-39461285487.292992</v>
      </c>
      <c r="L4129" s="444">
        <f t="shared" ca="1" si="164"/>
        <v>-9510169802437.6113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-9510169802437.6113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-39625707510.156715</v>
      </c>
      <c r="L4130" s="444">
        <f t="shared" ca="1" si="164"/>
        <v>-9549795509947.7676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-9549795509947.7676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-39790814624.782364</v>
      </c>
      <c r="L4131" s="444">
        <f t="shared" ca="1" si="164"/>
        <v>-9589586324572.5508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-9589586324572.5508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-39956609685.718964</v>
      </c>
      <c r="L4132" s="444">
        <f t="shared" ca="1" si="164"/>
        <v>-9629542934258.2695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-9629542934258.2695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-40123095559.409454</v>
      </c>
      <c r="L4133" s="444">
        <f t="shared" ca="1" si="164"/>
        <v>-9669666029817.6797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-9669666029817.6797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-40290275124.240334</v>
      </c>
      <c r="L4134" s="444">
        <f t="shared" ca="1" si="164"/>
        <v>-9709956304941.9199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-9709956304941.9199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-40458151270.591331</v>
      </c>
      <c r="L4135" s="444">
        <f t="shared" ca="1" si="164"/>
        <v>-9750414456212.5117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-9750414456212.5117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-40626726900.885468</v>
      </c>
      <c r="L4136" s="444">
        <f t="shared" ca="1" si="164"/>
        <v>-9791041183113.3965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-9791041183113.3965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-40796004929.639153</v>
      </c>
      <c r="L4137" s="444">
        <f t="shared" ca="1" si="164"/>
        <v>-9831837188043.0352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-9831837188043.0352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-40965988283.51265</v>
      </c>
      <c r="L4138" s="444">
        <f t="shared" ca="1" si="164"/>
        <v>-9872803176326.5469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-9872803176326.5469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-41136679901.360611</v>
      </c>
      <c r="L4139" s="444">
        <f t="shared" ca="1" si="164"/>
        <v>-9913939856227.9082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-9913939856227.9082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-41308082734.282951</v>
      </c>
      <c r="L4140" s="444">
        <f t="shared" ca="1" si="164"/>
        <v>-9955247938962.1914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-9955247938962.1914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-41480199745.675797</v>
      </c>
      <c r="L4141" s="444">
        <f t="shared" ca="1" si="164"/>
        <v>-9996728138707.8672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-9996728138707.8672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-41653033911.282776</v>
      </c>
      <c r="L4142" s="444">
        <f t="shared" ca="1" si="164"/>
        <v>-10038381172619.15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-10038381172619.15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-41826588219.24646</v>
      </c>
      <c r="L4143" s="444">
        <f t="shared" ca="1" si="164"/>
        <v>-10080207760838.396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-10080207760838.396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-42000865670.159988</v>
      </c>
      <c r="L4144" s="444">
        <f t="shared" ca="1" si="164"/>
        <v>-10122208626508.557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-10122208626508.557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-42175869277.118988</v>
      </c>
      <c r="L4145" s="444">
        <f t="shared" ca="1" si="164"/>
        <v>-10164384495785.676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-10164384495785.676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-42351602065.773651</v>
      </c>
      <c r="L4146" s="444">
        <f t="shared" ca="1" si="164"/>
        <v>-10206736097851.449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-10206736097851.449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-42528067074.381035</v>
      </c>
      <c r="L4147" s="444">
        <f t="shared" ca="1" si="164"/>
        <v>-10249264164925.83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-10249264164925.83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-42705267353.857628</v>
      </c>
      <c r="L4148" s="444">
        <f t="shared" ca="1" si="164"/>
        <v>-10291969432279.688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-10291969432279.688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-42883205967.832031</v>
      </c>
      <c r="L4149" s="444">
        <f t="shared" ca="1" si="164"/>
        <v>-10334852638247.52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-10334852638247.52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-43061885992.697998</v>
      </c>
      <c r="L4150" s="444">
        <f t="shared" ca="1" si="164"/>
        <v>-10377914524240.217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-10377914524240.217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-43241310517.667572</v>
      </c>
      <c r="L4151" s="444">
        <f t="shared" ca="1" si="164"/>
        <v>-10421155834757.885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-10421155834757.885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-43421482644.824516</v>
      </c>
      <c r="L4152" s="444">
        <f t="shared" ca="1" si="164"/>
        <v>-10464577317402.709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-10464577317402.709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-43602405489.177956</v>
      </c>
      <c r="L4153" s="444">
        <f t="shared" ca="1" si="164"/>
        <v>-10508179722891.887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-10508179722891.887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-43784082178.716194</v>
      </c>
      <c r="L4154" s="444">
        <f t="shared" ca="1" si="164"/>
        <v>-10551963805070.604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-10551963805070.604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-43966515854.460846</v>
      </c>
      <c r="L4155" s="444">
        <f t="shared" ca="1" si="164"/>
        <v>-10595930320925.064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-10595930320925.064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-44149709670.521103</v>
      </c>
      <c r="L4156" s="444">
        <f t="shared" ca="1" si="164"/>
        <v>-10640080030595.586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-10640080030595.586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-44333666794.148277</v>
      </c>
      <c r="L4157" s="444">
        <f t="shared" ca="1" si="164"/>
        <v>-10684413697389.734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-10684413697389.734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-44518390405.790558</v>
      </c>
      <c r="L4158" s="444">
        <f t="shared" ca="1" si="164"/>
        <v>-10728932087795.525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-10728932087795.525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-44703883699.148026</v>
      </c>
      <c r="L4159" s="444">
        <f t="shared" ca="1" si="164"/>
        <v>-10773635971494.674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-10773635971494.674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-44890149881.227806</v>
      </c>
      <c r="L4160" s="444">
        <f t="shared" ca="1" si="164"/>
        <v>-10818526121375.902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-10818526121375.902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-45077192172.39959</v>
      </c>
      <c r="L4161" s="444">
        <f t="shared" ca="1" si="164"/>
        <v>-10863603313548.303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-10863603313548.303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-45265013806.451263</v>
      </c>
      <c r="L4162" s="444">
        <f t="shared" ca="1" si="164"/>
        <v>-10908868327354.754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-10908868327354.754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-45453618030.644806</v>
      </c>
      <c r="L4163" s="444">
        <f t="shared" ca="1" si="164"/>
        <v>-10954321945385.398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-10954321945385.398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-45643008105.772491</v>
      </c>
      <c r="L4164" s="444">
        <f t="shared" ca="1" si="164"/>
        <v>-10999964953491.172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-10999964953491.172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-45833187306.213219</v>
      </c>
      <c r="L4165" s="444">
        <f t="shared" ca="1" si="164"/>
        <v>-11045798140797.385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-11045798140797.385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-46024158919.989105</v>
      </c>
      <c r="L4166" s="444">
        <f t="shared" ca="1" si="164"/>
        <v>-11091822299717.373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-11091822299717.373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-46215926248.822388</v>
      </c>
      <c r="L4167" s="444">
        <f t="shared" ca="1" si="164"/>
        <v>-11138038225966.195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-11138038225966.195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-46408492608.192482</v>
      </c>
      <c r="L4168" s="444">
        <f t="shared" ca="1" si="164"/>
        <v>-11184446718574.389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-11184446718574.389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-46601861327.393288</v>
      </c>
      <c r="L4169" s="444">
        <f t="shared" ca="1" si="164"/>
        <v>-11231048579901.781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-11231048579901.781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-46796035749.590752</v>
      </c>
      <c r="L4170" s="444">
        <f t="shared" ca="1" si="164"/>
        <v>-11277844615651.371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-11277844615651.371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-46991019231.880714</v>
      </c>
      <c r="L4171" s="444">
        <f t="shared" ca="1" si="164"/>
        <v>-11324835634883.252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-11324835634883.252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-47186815145.346886</v>
      </c>
      <c r="L4172" s="444">
        <f t="shared" ca="1" si="164"/>
        <v>-11372022450028.6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-11372022450028.6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-47383426875.119164</v>
      </c>
      <c r="L4173" s="444">
        <f t="shared" ca="1" si="164"/>
        <v>-11419405876903.719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-11419405876903.719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-47580857820.432159</v>
      </c>
      <c r="L4174" s="444">
        <f t="shared" ca="1" si="164"/>
        <v>-11466986734724.15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-11466986734724.15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-47779111394.68396</v>
      </c>
      <c r="L4175" s="444">
        <f t="shared" ca="1" si="164"/>
        <v>-11514765846118.834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-11514765846118.834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-47978191025.49514</v>
      </c>
      <c r="L4176" s="444">
        <f t="shared" ca="1" si="164"/>
        <v>-11562744037144.33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-11562744037144.33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-48178100154.768044</v>
      </c>
      <c r="L4177" s="444">
        <f t="shared" ca="1" si="164"/>
        <v>-11610922137299.098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-11610922137299.098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-48378842238.746239</v>
      </c>
      <c r="L4178" s="444">
        <f t="shared" ca="1" si="164"/>
        <v>-11659300979537.844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-11659300979537.844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-48580420748.074348</v>
      </c>
      <c r="L4179" s="444">
        <f t="shared" ca="1" si="164"/>
        <v>-11707881400285.918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-11707881400285.918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-48782839167.857994</v>
      </c>
      <c r="L4180" s="444">
        <f t="shared" ca="1" si="164"/>
        <v>-11756664239453.775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-11756664239453.775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-48986100997.72406</v>
      </c>
      <c r="L4181" s="444">
        <f t="shared" ca="1" si="164"/>
        <v>-11805650340451.5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-11805650340451.5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-49190209751.881248</v>
      </c>
      <c r="L4182" s="444">
        <f t="shared" ca="1" si="164"/>
        <v>-11854840550203.381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-11854840550203.381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-49395168959.180756</v>
      </c>
      <c r="L4183" s="444">
        <f t="shared" ca="1" si="164"/>
        <v>-11904235719162.563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-11904235719162.563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-49600982163.177345</v>
      </c>
      <c r="L4184" s="444">
        <f t="shared" ca="1" si="164"/>
        <v>-11953836701325.74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-11953836701325.74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-49807652922.190582</v>
      </c>
      <c r="L4185" s="444">
        <f t="shared" ca="1" si="164"/>
        <v>-12003644354247.932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-12003644354247.932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-50015184809.366379</v>
      </c>
      <c r="L4186" s="444">
        <f t="shared" ca="1" si="164"/>
        <v>-12053659539057.299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-12053659539057.299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-50223581412.738747</v>
      </c>
      <c r="L4187" s="444">
        <f t="shared" ca="1" si="164"/>
        <v>-12103883120470.037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-12103883120470.037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-50432846335.291824</v>
      </c>
      <c r="L4188" s="444">
        <f t="shared" ca="1" si="164"/>
        <v>-12154315966805.328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-12154315966805.328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-50642983195.022202</v>
      </c>
      <c r="L4189" s="444">
        <f t="shared" ca="1" si="164"/>
        <v>-12204958950000.35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-12204958950000.35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-50853995625.001457</v>
      </c>
      <c r="L4190" s="444">
        <f t="shared" ca="1" si="164"/>
        <v>-12255812945625.352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-12255812945625.352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-51065887273.438965</v>
      </c>
      <c r="L4191" s="444">
        <f t="shared" ca="1" si="164"/>
        <v>-12306878832898.791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-12306878832898.791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-51278661803.744965</v>
      </c>
      <c r="L4192" s="444">
        <f t="shared" ca="1" si="164"/>
        <v>-12358157494702.535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-12358157494702.535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-51492322894.593895</v>
      </c>
      <c r="L4193" s="444">
        <f t="shared" ca="1" si="164"/>
        <v>-12409649817597.129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-12409649817597.129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-51706874239.988037</v>
      </c>
      <c r="L4194" s="444">
        <f t="shared" ca="1" si="164"/>
        <v>-12461356691837.117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-12461356691837.117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-51922319549.32132</v>
      </c>
      <c r="L4195" s="444">
        <f t="shared" ca="1" si="164"/>
        <v>-12513279011386.439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-12513279011386.439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-52138662547.443497</v>
      </c>
      <c r="L4196" s="444">
        <f t="shared" ca="1" si="164"/>
        <v>-12565417673933.883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-12565417673933.883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-52355906974.72451</v>
      </c>
      <c r="L4197" s="444">
        <f t="shared" ca="1" si="164"/>
        <v>-12617773580908.607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-12617773580908.607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-52574056587.119194</v>
      </c>
      <c r="L4198" s="444">
        <f t="shared" ca="1" si="164"/>
        <v>-12670347637495.727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-12670347637495.727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-52793115156.232193</v>
      </c>
      <c r="L4199" s="444">
        <f t="shared" ca="1" si="164"/>
        <v>-12723140752651.959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-12723140752651.959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-53013086469.383163</v>
      </c>
      <c r="L4200" s="444">
        <f t="shared" ca="1" si="164"/>
        <v>-12776153839121.342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-12776153839121.342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-53233974329.672256</v>
      </c>
      <c r="L4201" s="444">
        <f t="shared" ca="1" si="164"/>
        <v>-12829387813451.014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-12829387813451.014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-53455782556.045891</v>
      </c>
      <c r="L4202" s="444">
        <f t="shared" ca="1" si="164"/>
        <v>-12882843596007.059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-12882843596007.059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-53678514983.362747</v>
      </c>
      <c r="L4203" s="444">
        <f t="shared" ca="1" si="164"/>
        <v>-12936522110990.422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-12936522110990.422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-53902175462.460091</v>
      </c>
      <c r="L4204" s="444">
        <f t="shared" ca="1" si="164"/>
        <v>-12990424286452.883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-12990424286452.883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-54126767860.220345</v>
      </c>
      <c r="L4205" s="444">
        <f t="shared" ca="1" si="164"/>
        <v>-13044551054313.104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-13044551054313.104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-54352296059.637932</v>
      </c>
      <c r="L4206" s="444">
        <f t="shared" ca="1" si="164"/>
        <v>-13098903350372.742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-13098903350372.742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-54578763959.886429</v>
      </c>
      <c r="L4207" s="444">
        <f t="shared" ca="1" si="164"/>
        <v>-13153482114332.629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-13153482114332.629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-54806175476.385956</v>
      </c>
      <c r="L4208" s="444">
        <f t="shared" ca="1" si="164"/>
        <v>-13208288289809.016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-13208288289809.016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-55034534540.870895</v>
      </c>
      <c r="L4209" s="444">
        <f t="shared" ca="1" si="164"/>
        <v>-13263322824349.887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-13263322824349.887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-55263845101.457863</v>
      </c>
      <c r="L4210" s="444">
        <f t="shared" ca="1" si="164"/>
        <v>-13318586669451.344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-13318586669451.344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-55494111122.713928</v>
      </c>
      <c r="L4211" s="444">
        <f t="shared" ca="1" si="164"/>
        <v>-13374080780574.059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-13374080780574.059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-55725336585.725243</v>
      </c>
      <c r="L4212" s="444">
        <f t="shared" ca="1" si="164"/>
        <v>-13429806117159.783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-13429806117159.783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-55957525488.165764</v>
      </c>
      <c r="L4213" s="444">
        <f t="shared" ca="1" si="164"/>
        <v>-13485763642647.949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-13485763642647.949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-56190681844.366455</v>
      </c>
      <c r="L4214" s="444">
        <f t="shared" ca="1" si="164"/>
        <v>-13541954324492.316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-13541954324492.316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-56424809685.384651</v>
      </c>
      <c r="L4215" s="444">
        <f t="shared" ca="1" si="164"/>
        <v>-13598379134177.701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-13598379134177.701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-56659913059.073753</v>
      </c>
      <c r="L4216" s="444">
        <f t="shared" ca="1" si="164"/>
        <v>-13655039047236.775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-13655039047236.775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-56895996030.153229</v>
      </c>
      <c r="L4217" s="444">
        <f t="shared" ca="1" si="164"/>
        <v>-13711935043266.928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-13711935043266.928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-57133062680.278862</v>
      </c>
      <c r="L4218" s="444">
        <f t="shared" ca="1" si="164"/>
        <v>-13769068105947.207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-13769068105947.207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-57371117108.113365</v>
      </c>
      <c r="L4219" s="444">
        <f t="shared" ca="1" si="164"/>
        <v>-13826439223055.32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-13826439223055.32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-57610163429.397163</v>
      </c>
      <c r="L4220" s="444">
        <f t="shared" ca="1" si="164"/>
        <v>-13884049386484.717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-13884049386484.717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-57850205777.019646</v>
      </c>
      <c r="L4221" s="444">
        <f t="shared" ca="1" si="164"/>
        <v>-13941899592261.736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-13941899592261.736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-58091248301.090569</v>
      </c>
      <c r="L4222" s="444">
        <f t="shared" ca="1" si="164"/>
        <v>-13999990840562.826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-13999990840562.826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-58333295169.011772</v>
      </c>
      <c r="L4223" s="444">
        <f t="shared" ca="1" si="164"/>
        <v>-14058324135731.838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-14058324135731.838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-58576350565.549324</v>
      </c>
      <c r="L4224" s="444">
        <f t="shared" ca="1" si="164"/>
        <v>-14116900486297.387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-14116900486297.387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-58820418692.905777</v>
      </c>
      <c r="L4225" s="444">
        <f t="shared" ca="1" si="164"/>
        <v>-14175720904990.293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-14175720904990.293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-59065503770.792885</v>
      </c>
      <c r="L4226" s="444">
        <f t="shared" ca="1" si="164"/>
        <v>-14234786408761.086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-14234786408761.086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-59311610036.504524</v>
      </c>
      <c r="L4227" s="444">
        <f t="shared" ca="1" si="164"/>
        <v>-14294098018797.59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-14294098018797.59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-59558741744.989952</v>
      </c>
      <c r="L4228" s="444">
        <f t="shared" ca="1" si="164"/>
        <v>-14353656760542.58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-14353656760542.58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-59806903168.927414</v>
      </c>
      <c r="L4229" s="444">
        <f t="shared" ca="1" si="164"/>
        <v>-14413463663711.508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-14413463663711.508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-60056098598.797951</v>
      </c>
      <c r="L4230" s="444">
        <f t="shared" ca="1" si="164"/>
        <v>-14473519762310.307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-14473519762310.307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-60306332342.95961</v>
      </c>
      <c r="L4231" s="444">
        <f t="shared" ca="1" si="164"/>
        <v>-14533826094653.266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-14533826094653.266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-60557608727.721947</v>
      </c>
      <c r="L4232" s="444">
        <f t="shared" ca="1" si="164"/>
        <v>-14594383703380.988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-14594383703380.988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-60809932097.420776</v>
      </c>
      <c r="L4233" s="444">
        <f t="shared" ca="1" si="164"/>
        <v>-14655193635478.408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-14655193635478.408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-61063306814.493355</v>
      </c>
      <c r="L4234" s="444">
        <f t="shared" ca="1" si="164"/>
        <v>-14716256942292.902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-14716256942292.902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-61317737259.553764</v>
      </c>
      <c r="L4235" s="444">
        <f t="shared" ca="1" si="164"/>
        <v>-14777574679552.457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-14777574679552.457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-61573227831.468567</v>
      </c>
      <c r="L4236" s="444">
        <f t="shared" ca="1" si="164"/>
        <v>-14839147907383.926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-14839147907383.926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-61829782947.433022</v>
      </c>
      <c r="L4237" s="444">
        <f t="shared" ca="1" si="164"/>
        <v>-14900977690331.359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-14900977690331.359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-62087407043.047333</v>
      </c>
      <c r="L4238" s="444">
        <f t="shared" ca="1" si="164"/>
        <v>-14963065097374.406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-14963065097374.406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-62346104572.393356</v>
      </c>
      <c r="L4239" s="444">
        <f t="shared" ca="1" si="164"/>
        <v>-15025411201946.799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-15025411201946.799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-62605880008.111664</v>
      </c>
      <c r="L4240" s="444">
        <f t="shared" ca="1" si="164"/>
        <v>-15088017081954.91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-15088017081954.91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-62866737841.47879</v>
      </c>
      <c r="L4241" s="444">
        <f t="shared" ca="1" si="164"/>
        <v>-15150883819796.389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-15150883819796.389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-63128682582.484947</v>
      </c>
      <c r="L4242" s="444">
        <f t="shared" ca="1" si="164"/>
        <v>-15214012502378.873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-15214012502378.873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-63391718759.911972</v>
      </c>
      <c r="L4243" s="444">
        <f t="shared" ca="1" si="164"/>
        <v>-15277404221138.785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-15277404221138.785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-63655850921.411606</v>
      </c>
      <c r="L4244" s="444">
        <f t="shared" ca="1" si="164"/>
        <v>-15341060072060.197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-15341060072060.197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-63921083633.584145</v>
      </c>
      <c r="L4245" s="444">
        <f t="shared" ca="1" si="164"/>
        <v>-15404981155693.781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-15404981155693.781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-64187421482.057419</v>
      </c>
      <c r="L4246" s="444">
        <f t="shared" ca="1" si="164"/>
        <v>-15469168577175.838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-15469168577175.838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-64454869071.565987</v>
      </c>
      <c r="L4247" s="444">
        <f t="shared" ca="1" si="164"/>
        <v>-15533623446247.404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-15533623446247.404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-64723431026.030853</v>
      </c>
      <c r="L4248" s="444">
        <f t="shared" ca="1" si="164"/>
        <v>-15598346877273.436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-15598346877273.436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-64993111988.639305</v>
      </c>
      <c r="L4249" s="444">
        <f t="shared" ca="1" si="164"/>
        <v>-15663339989262.074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-15663339989262.074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-65263916621.925308</v>
      </c>
      <c r="L4250" s="444">
        <f t="shared" ca="1" si="164"/>
        <v>-15728603905884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-15728603905884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-65535849607.850006</v>
      </c>
      <c r="L4251" s="444">
        <f t="shared" ca="1" si="164"/>
        <v>-15794139755491.85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-15794139755491.85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-65808915647.882706</v>
      </c>
      <c r="L4252" s="444">
        <f t="shared" ca="1" si="164"/>
        <v>-15859948671139.732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-15859948671139.732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-66083119463.082207</v>
      </c>
      <c r="L4253" s="444">
        <f t="shared" ca="1" si="164"/>
        <v>-15926031790602.814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-15926031790602.814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-66358465794.178391</v>
      </c>
      <c r="L4254" s="444">
        <f t="shared" ca="1" si="164"/>
        <v>-15992390256396.992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-15992390256396.992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-66634959401.654121</v>
      </c>
      <c r="L4255" s="444">
        <f t="shared" ca="1" si="164"/>
        <v>-16059025215798.646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-16059025215798.646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-66912605065.827682</v>
      </c>
      <c r="L4256" s="444">
        <f t="shared" ca="1" si="164"/>
        <v>-16125937820864.475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-16125937820864.475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-67191407586.93531</v>
      </c>
      <c r="L4257" s="444">
        <f t="shared" ca="1" si="164"/>
        <v>-16193129228451.41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-16193129228451.41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-67471371785.214218</v>
      </c>
      <c r="L4258" s="444">
        <f t="shared" ca="1" si="164"/>
        <v>-16260600600236.625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-16260600600236.625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-67752502500.985939</v>
      </c>
      <c r="L4259" s="444">
        <f t="shared" ca="1" si="164"/>
        <v>-16328353102737.611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-16328353102737.611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-68034804594.740044</v>
      </c>
      <c r="L4260" s="444">
        <f t="shared" ca="1" si="164"/>
        <v>-16396387907332.352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-16396387907332.352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-68318282947.218132</v>
      </c>
      <c r="L4261" s="444">
        <f t="shared" ca="1" si="164"/>
        <v>-16464706190279.57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-16464706190279.57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-68602942459.498207</v>
      </c>
      <c r="L4262" s="444">
        <f t="shared" ca="1" si="164"/>
        <v>-16533309132739.068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-16533309132739.068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-68888788053.079453</v>
      </c>
      <c r="L4263" s="444">
        <f t="shared" ca="1" si="164"/>
        <v>-16602197920792.148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-16602197920792.148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-69175824669.967285</v>
      </c>
      <c r="L4264" s="444">
        <f t="shared" ca="1" si="164"/>
        <v>-16671373745462.115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-16671373745462.115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-69464057272.75882</v>
      </c>
      <c r="L4265" s="444">
        <f t="shared" ca="1" si="164"/>
        <v>-16740837802734.875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-16740837802734.875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-69753490844.728638</v>
      </c>
      <c r="L4266" s="444">
        <f t="shared" ca="1" si="164"/>
        <v>-16810591293579.604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-16810591293579.604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-70044130389.915009</v>
      </c>
      <c r="L4267" s="444">
        <f t="shared" ca="1" si="164"/>
        <v>-16880635423969.518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-16880635423969.518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-70335980933.206329</v>
      </c>
      <c r="L4268" s="444">
        <f t="shared" ca="1" si="164"/>
        <v>-16950971404902.725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-16950971404902.725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-70629047520.428009</v>
      </c>
      <c r="L4269" s="444">
        <f t="shared" ca="1" si="164"/>
        <v>-17021600452423.152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-17021600452423.152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-70923335218.429794</v>
      </c>
      <c r="L4270" s="444">
        <f t="shared" ca="1" si="164"/>
        <v>-17092523787641.582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-17092523787641.582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-71218849115.173264</v>
      </c>
      <c r="L4271" s="444">
        <f t="shared" ca="1" si="164"/>
        <v>-17163742636756.756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-17163742636756.756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-71515594319.819824</v>
      </c>
      <c r="L4272" s="444">
        <f t="shared" ca="1" si="164"/>
        <v>-17235258231076.576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-17235258231076.576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-71813575962.819061</v>
      </c>
      <c r="L4273" s="444">
        <f t="shared" ca="1" si="164"/>
        <v>-17307071807039.395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-17307071807039.395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-72112799195.997482</v>
      </c>
      <c r="L4274" s="444">
        <f t="shared" ca="1" si="164"/>
        <v>-17379184606235.393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-17379184606235.393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-72413269192.647461</v>
      </c>
      <c r="L4275" s="444">
        <f t="shared" ca="1" si="164"/>
        <v>-17451597875428.039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-17451597875428.039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-72714991147.616821</v>
      </c>
      <c r="L4276" s="444">
        <f t="shared" ca="1" si="164"/>
        <v>-17524312866575.656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-17524312866575.656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-73017970277.398575</v>
      </c>
      <c r="L4277" s="444">
        <f t="shared" ca="1" si="164"/>
        <v>-17597330836853.055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-17597330836853.055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-73322211820.221054</v>
      </c>
      <c r="L4278" s="444">
        <f t="shared" ca="1" si="164"/>
        <v>-17670653048673.277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-17670653048673.277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-73627721036.138657</v>
      </c>
      <c r="L4279" s="444">
        <f t="shared" ca="1" si="164"/>
        <v>-17744280769709.414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-17744280769709.414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-73934503207.122559</v>
      </c>
      <c r="L4280" s="444">
        <f t="shared" ca="1" si="164"/>
        <v>-17818215272916.535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-17818215272916.535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-74242563637.152222</v>
      </c>
      <c r="L4281" s="444">
        <f t="shared" ca="1" si="164"/>
        <v>-17892457836553.688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-17892457836553.688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-74551907652.307037</v>
      </c>
      <c r="L4282" s="444">
        <f t="shared" ca="1" si="164"/>
        <v>-17967009744205.996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-17967009744205.996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-74862540600.858322</v>
      </c>
      <c r="L4283" s="444">
        <f t="shared" ca="1" si="164"/>
        <v>-18041872284806.855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-18041872284806.855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-75174467853.361893</v>
      </c>
      <c r="L4284" s="444">
        <f t="shared" ca="1" si="164"/>
        <v>-18117046752660.219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-18117046752660.219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-75487694802.750916</v>
      </c>
      <c r="L4285" s="444">
        <f t="shared" ca="1" si="164"/>
        <v>-18192534447462.969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-18192534447462.969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-75802226864.429031</v>
      </c>
      <c r="L4286" s="444">
        <f t="shared" ca="1" si="164"/>
        <v>-18268336674327.398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-18268336674327.398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-76118069476.364166</v>
      </c>
      <c r="L4287" s="444">
        <f t="shared" ca="1" si="164"/>
        <v>-18344454743803.762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-18344454743803.762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-76435228099.182343</v>
      </c>
      <c r="L4288" s="444">
        <f t="shared" ca="1" si="164"/>
        <v>-18420889971902.945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-18420889971902.945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-76753708216.262268</v>
      </c>
      <c r="L4289" s="444">
        <f t="shared" ca="1" si="164"/>
        <v>-18497643680119.207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-18497643680119.207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-77073515333.830032</v>
      </c>
      <c r="L4290" s="444">
        <f t="shared" ca="1" si="164"/>
        <v>-18574717195453.035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-18574717195453.035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-77394654981.054306</v>
      </c>
      <c r="L4291" s="444">
        <f t="shared" ca="1" si="164"/>
        <v>-18652111850434.09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-18652111850434.09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-77717132710.142044</v>
      </c>
      <c r="L4292" s="444">
        <f t="shared" ca="1" si="164"/>
        <v>-18729828983144.23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-18729828983144.23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-78040954096.434296</v>
      </c>
      <c r="L4293" s="444">
        <f t="shared" ca="1" si="164"/>
        <v>-18807869937240.664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-18807869937240.664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-78366124738.502762</v>
      </c>
      <c r="L4294" s="444">
        <f t="shared" ca="1" si="164"/>
        <v>-18886236061979.168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-18886236061979.168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-78692650258.246536</v>
      </c>
      <c r="L4295" s="444">
        <f t="shared" ca="1" si="164"/>
        <v>-18964928712237.414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-18964928712237.414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-79020536300.989227</v>
      </c>
      <c r="L4296" s="444">
        <f t="shared" ca="1" si="164"/>
        <v>-19043949248538.402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-19043949248538.402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-79349788535.576675</v>
      </c>
      <c r="L4297" s="444">
        <f t="shared" ca="1" si="164"/>
        <v>-19123299037073.98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-19123299037073.98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-79680412654.474915</v>
      </c>
      <c r="L4298" s="444">
        <f t="shared" ca="1" si="164"/>
        <v>-19202979449728.457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-19202979449728.457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-80012414373.868576</v>
      </c>
      <c r="L4299" s="444">
        <f t="shared" ca="1" si="164"/>
        <v>-19282991864102.324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-19282991864102.324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-80345799433.759689</v>
      </c>
      <c r="L4300" s="444">
        <f t="shared" ca="1" si="164"/>
        <v>-19363337663536.082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-19363337663536.082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-80680573598.067001</v>
      </c>
      <c r="L4301" s="444">
        <f t="shared" ca="1" si="164"/>
        <v>-19444018237134.148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-19444018237134.148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-81016742654.725616</v>
      </c>
      <c r="L4302" s="444">
        <f t="shared" ca="1" si="164"/>
        <v>-19525034979788.875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-19525034979788.875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-81354312415.786972</v>
      </c>
      <c r="L4303" s="444">
        <f t="shared" ca="1" si="164"/>
        <v>-19606389292204.66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-19606389292204.66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-81693288717.519409</v>
      </c>
      <c r="L4304" s="444">
        <f t="shared" ca="1" si="164"/>
        <v>-19688082580922.18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-19688082580922.18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-82033677420.509079</v>
      </c>
      <c r="L4305" s="444">
        <f t="shared" ca="1" si="164"/>
        <v>-19770116258342.688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-19770116258342.688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-82375484409.7612</v>
      </c>
      <c r="L4306" s="444">
        <f t="shared" ca="1" si="164"/>
        <v>-19852491742752.449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-19852491742752.449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-82718715594.801865</v>
      </c>
      <c r="L4307" s="444">
        <f t="shared" ca="1" si="164"/>
        <v>-19935210458347.25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-19935210458347.25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-83063376909.780212</v>
      </c>
      <c r="L4308" s="444">
        <f t="shared" ca="1" si="164"/>
        <v>-20018273835257.031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-20018273835257.031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-83409474313.570969</v>
      </c>
      <c r="L4309" s="444">
        <f t="shared" ca="1" si="164"/>
        <v>-20101683309570.602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-20101683309570.602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-83757013789.877502</v>
      </c>
      <c r="L4310" s="444">
        <f t="shared" ca="1" si="164"/>
        <v>-20185440323360.48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-20185440323360.48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-84106001347.335327</v>
      </c>
      <c r="L4311" s="444">
        <f t="shared" ca="1" si="164"/>
        <v>-20269546324707.816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-20269546324707.816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-84456443019.615906</v>
      </c>
      <c r="L4312" s="444">
        <f t="shared" ca="1" si="164"/>
        <v>-20354002767727.434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-20354002767727.434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-84808344865.530975</v>
      </c>
      <c r="L4313" s="444">
        <f t="shared" ca="1" si="164"/>
        <v>-20438811112592.965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-20438811112592.965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-85161712969.13736</v>
      </c>
      <c r="L4314" s="444">
        <f t="shared" ca="1" si="164"/>
        <v>-20523972825562.102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-20523972825562.102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-85516553439.842087</v>
      </c>
      <c r="L4315" s="444">
        <f t="shared" ca="1" si="164"/>
        <v>-20609489379001.945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-20609489379001.945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-85872872412.508102</v>
      </c>
      <c r="L4316" s="444">
        <f t="shared" ca="1" si="164"/>
        <v>-20695362251414.453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-20695362251414.453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-86230676047.560226</v>
      </c>
      <c r="L4317" s="444">
        <f t="shared" ca="1" si="164"/>
        <v>-20781592927462.012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-20781592927462.012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-86589970531.091721</v>
      </c>
      <c r="L4318" s="444">
        <f t="shared" ca="1" si="164"/>
        <v>-20868182897993.102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-20868182897993.102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-86950762074.971252</v>
      </c>
      <c r="L4319" s="444">
        <f t="shared" ca="1" si="164"/>
        <v>-20955133660068.074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-20955133660068.074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-87313056916.950302</v>
      </c>
      <c r="L4320" s="444">
        <f t="shared" ca="1" si="164"/>
        <v>-21042446716985.023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-21042446716985.023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-87676861320.770935</v>
      </c>
      <c r="L4321" s="444">
        <f t="shared" ca="1" si="164"/>
        <v>-21130123578305.793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-21130123578305.793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-88042181576.274139</v>
      </c>
      <c r="L4322" s="444">
        <f t="shared" ca="1" si="164"/>
        <v>-21218165759882.066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-21218165759882.066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-88409023999.508606</v>
      </c>
      <c r="L4323" s="444">
        <f t="shared" ca="1" si="164"/>
        <v>-21306574783881.574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-21306574783881.574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-88777394932.83989</v>
      </c>
      <c r="L4324" s="444">
        <f t="shared" ca="1" si="164"/>
        <v>-21395352178814.414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-21395352178814.414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-89147300745.060059</v>
      </c>
      <c r="L4325" s="444">
        <f t="shared" ca="1" si="164"/>
        <v>-21484499479559.473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-21484499479559.473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-89518747831.497803</v>
      </c>
      <c r="L4326" s="444">
        <f t="shared" ca="1" si="164"/>
        <v>-21574018227390.969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-21574018227390.969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-89891742614.129028</v>
      </c>
      <c r="L4327" s="444">
        <f t="shared" ca="1" si="164"/>
        <v>-21663909970005.098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-21663909970005.098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-90266291541.687912</v>
      </c>
      <c r="L4328" s="444">
        <f t="shared" ca="1" si="164"/>
        <v>-21754176261546.785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-21754176261546.785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-90642401089.778275</v>
      </c>
      <c r="L4329" s="444">
        <f t="shared" ca="1" si="164"/>
        <v>-21844818662636.563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-21844818662636.563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-91020077760.985672</v>
      </c>
      <c r="L4330" s="444">
        <f t="shared" ca="1" si="164"/>
        <v>-21935838740397.547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-21935838740397.547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-91399328084.989777</v>
      </c>
      <c r="L4331" s="444">
        <f t="shared" ca="1" si="164"/>
        <v>-22027238068482.535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-22027238068482.535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-91780158618.677231</v>
      </c>
      <c r="L4332" s="444">
        <f t="shared" ca="1" si="164"/>
        <v>-22119018227101.211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-22119018227101.211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-92162575946.255051</v>
      </c>
      <c r="L4333" s="444">
        <f t="shared" ca="1" si="164"/>
        <v>-22211180803047.465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-22211180803047.465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-92546586679.364441</v>
      </c>
      <c r="L4334" s="444">
        <f t="shared" ca="1" si="164"/>
        <v>-22303727389726.828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-22303727389726.828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-92932197457.195114</v>
      </c>
      <c r="L4335" s="444">
        <f t="shared" ca="1" si="164"/>
        <v>-22396659587184.023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-22396659587184.023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-93319414946.600098</v>
      </c>
      <c r="L4336" s="444">
        <f t="shared" ca="1" si="164"/>
        <v>-22489979002130.625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-22489979002130.625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-93708245842.210938</v>
      </c>
      <c r="L4337" s="444">
        <f t="shared" ca="1" si="164"/>
        <v>-22583687247972.836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-22583687247972.836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-94098696866.553482</v>
      </c>
      <c r="L4338" s="444">
        <f t="shared" ca="1" si="164"/>
        <v>-22677785944839.391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-22677785944839.391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-94490774770.164124</v>
      </c>
      <c r="L4339" s="444">
        <f t="shared" ca="1" si="164"/>
        <v>-22772276719609.555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-22772276719609.555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-94884486331.706482</v>
      </c>
      <c r="L4340" s="444">
        <f t="shared" ca="1" si="164"/>
        <v>-22867161205941.262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-22867161205941.262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-95279838358.088593</v>
      </c>
      <c r="L4341" s="444">
        <f t="shared" ca="1" si="164"/>
        <v>-22962441044299.352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-22962441044299.352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-95676837684.580627</v>
      </c>
      <c r="L4342" s="444">
        <f t="shared" ca="1" si="164"/>
        <v>-23058117881983.934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-23058117881983.934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-96075491174.93306</v>
      </c>
      <c r="L4343" s="444">
        <f t="shared" ref="L4343:L4597" ca="1" si="169">I4343-J4343+K4343</f>
        <v>-23154193373158.867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-23154193373158.867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-96475805721.495285</v>
      </c>
      <c r="L4344" s="444">
        <f t="shared" ca="1" si="169"/>
        <v>-23250669178880.363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-23250669178880.363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-96877788245.334839</v>
      </c>
      <c r="L4345" s="444">
        <f t="shared" ca="1" si="169"/>
        <v>-23347546967125.699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-23347546967125.699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-97281445696.357086</v>
      </c>
      <c r="L4346" s="444">
        <f t="shared" ca="1" si="169"/>
        <v>-23444828412822.055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-23444828412822.055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-97686785053.425232</v>
      </c>
      <c r="L4347" s="444">
        <f t="shared" ca="1" si="169"/>
        <v>-23542515197875.48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-23542515197875.48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-98093813324.481171</v>
      </c>
      <c r="L4348" s="444">
        <f t="shared" ca="1" si="169"/>
        <v>-23640609011199.961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-23640609011199.961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-98502537546.666504</v>
      </c>
      <c r="L4349" s="444">
        <f t="shared" ca="1" si="169"/>
        <v>-23739111548746.629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-23739111548746.629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-98912964786.44429</v>
      </c>
      <c r="L4350" s="444">
        <f t="shared" ca="1" si="169"/>
        <v>-23838024513533.074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-23838024513533.074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-99325102139.721146</v>
      </c>
      <c r="L4351" s="444">
        <f t="shared" ca="1" si="169"/>
        <v>-23937349615672.797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-23937349615672.797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-99738956731.969986</v>
      </c>
      <c r="L4352" s="444">
        <f t="shared" ca="1" si="169"/>
        <v>-24037088572404.766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-24037088572404.766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-100154535718.3532</v>
      </c>
      <c r="L4353" s="444">
        <f t="shared" ca="1" si="169"/>
        <v>-24137243108123.117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-24137243108123.117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-100571846283.84631</v>
      </c>
      <c r="L4354" s="444">
        <f t="shared" ca="1" si="169"/>
        <v>-24237814954406.965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-24237814954406.965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-100990895643.36235</v>
      </c>
      <c r="L4355" s="444">
        <f t="shared" ca="1" si="169"/>
        <v>-24338805850050.328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-24338805850050.328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-101411691041.87637</v>
      </c>
      <c r="L4356" s="444">
        <f t="shared" ca="1" si="169"/>
        <v>-24440217541092.203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-24440217541092.203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-101834239754.55084</v>
      </c>
      <c r="L4357" s="444">
        <f t="shared" ca="1" si="169"/>
        <v>-24542051780846.754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-24542051780846.754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-102258549086.86148</v>
      </c>
      <c r="L4358" s="444">
        <f t="shared" ca="1" si="169"/>
        <v>-24644310329933.617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-24644310329933.617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-102684626374.7234</v>
      </c>
      <c r="L4359" s="444">
        <f t="shared" ca="1" si="169"/>
        <v>-24746994956308.34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-24746994956308.34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-103112478984.61809</v>
      </c>
      <c r="L4360" s="444">
        <f t="shared" ca="1" si="169"/>
        <v>-24850107435292.957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-24850107435292.957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-103542114313.72066</v>
      </c>
      <c r="L4361" s="444">
        <f t="shared" ca="1" si="169"/>
        <v>-24953649549606.676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-24953649549606.676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-103973539790.02782</v>
      </c>
      <c r="L4362" s="444">
        <f t="shared" ca="1" si="169"/>
        <v>-25057623089396.703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-25057623089396.703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-104406762872.48627</v>
      </c>
      <c r="L4363" s="444">
        <f t="shared" ca="1" si="169"/>
        <v>-25162029852269.188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-25162029852269.188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-104841791051.12161</v>
      </c>
      <c r="L4364" s="444">
        <f t="shared" ca="1" si="169"/>
        <v>-25266871643320.309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-25266871643320.309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-105278631847.16795</v>
      </c>
      <c r="L4365" s="444">
        <f t="shared" ca="1" si="169"/>
        <v>-25372150275167.477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-25372150275167.477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-105717292813.19781</v>
      </c>
      <c r="L4366" s="444">
        <f t="shared" ca="1" si="169"/>
        <v>-25477867567980.676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-25477867567980.676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-106157781533.25281</v>
      </c>
      <c r="L4367" s="444">
        <f t="shared" ca="1" si="169"/>
        <v>-25584025349513.93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-25584025349513.93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-106600105622.9747</v>
      </c>
      <c r="L4368" s="444">
        <f t="shared" ca="1" si="169"/>
        <v>-25690625455136.906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-25690625455136.906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-107044272729.73711</v>
      </c>
      <c r="L4369" s="444">
        <f t="shared" ca="1" si="169"/>
        <v>-25797669727866.645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-25797669727866.645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-107490290532.77768</v>
      </c>
      <c r="L4370" s="444">
        <f t="shared" ca="1" si="169"/>
        <v>-25905160018399.422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-25905160018399.422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-107938166743.33092</v>
      </c>
      <c r="L4371" s="444">
        <f t="shared" ca="1" si="169"/>
        <v>-26013098185142.754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-26013098185142.754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-108387909104.76147</v>
      </c>
      <c r="L4372" s="444">
        <f t="shared" ca="1" si="169"/>
        <v>-26121486094247.516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-26121486094247.516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-108839525392.69798</v>
      </c>
      <c r="L4373" s="444">
        <f t="shared" ca="1" si="169"/>
        <v>-26230325619640.215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-26230325619640.215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-109293023415.16756</v>
      </c>
      <c r="L4374" s="444">
        <f t="shared" ca="1" si="169"/>
        <v>-26339618643055.383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-26339618643055.383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-109748411012.73076</v>
      </c>
      <c r="L4375" s="444">
        <f t="shared" ca="1" si="169"/>
        <v>-26449367054068.113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-26449367054068.113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-110205696058.61714</v>
      </c>
      <c r="L4376" s="444">
        <f t="shared" ca="1" si="169"/>
        <v>-26559572750126.73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-26559572750126.73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-110664886458.86137</v>
      </c>
      <c r="L4377" s="444">
        <f t="shared" ca="1" si="169"/>
        <v>-26670237636585.594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-26670237636585.594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-111125990152.43997</v>
      </c>
      <c r="L4378" s="444">
        <f t="shared" ca="1" si="169"/>
        <v>-26781363626738.035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-26781363626738.035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-111589015111.40848</v>
      </c>
      <c r="L4379" s="444">
        <f t="shared" ca="1" si="169"/>
        <v>-26892952641849.445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-26892952641849.445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-112053969341.03935</v>
      </c>
      <c r="L4380" s="444">
        <f t="shared" ca="1" si="169"/>
        <v>-27005006611190.484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-27005006611190.484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-112520860879.96034</v>
      </c>
      <c r="L4381" s="444">
        <f t="shared" ca="1" si="169"/>
        <v>-27117527472070.445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-27117527472070.445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-112989697800.29352</v>
      </c>
      <c r="L4382" s="444">
        <f t="shared" ca="1" si="169"/>
        <v>-27230517169870.738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-27230517169870.738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-113460488207.79474</v>
      </c>
      <c r="L4383" s="444">
        <f t="shared" ca="1" si="169"/>
        <v>-27343977658078.531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-27343977658078.531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-113933240241.99388</v>
      </c>
      <c r="L4384" s="444">
        <f t="shared" ca="1" si="169"/>
        <v>-27457910898320.523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-27457910898320.523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-114407962076.33549</v>
      </c>
      <c r="L4385" s="444">
        <f t="shared" ca="1" si="169"/>
        <v>-27572318860396.859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-27572318860396.859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-114884661918.32025</v>
      </c>
      <c r="L4386" s="444">
        <f t="shared" ca="1" si="169"/>
        <v>-27687203522315.18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-27687203522315.18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-115363348009.64658</v>
      </c>
      <c r="L4387" s="444">
        <f t="shared" ca="1" si="169"/>
        <v>-27802566870324.828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-27802566870324.828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-115844028626.35345</v>
      </c>
      <c r="L4388" s="444">
        <f t="shared" ca="1" si="169"/>
        <v>-27918410898951.18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-27918410898951.18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-116326712078.96324</v>
      </c>
      <c r="L4389" s="444">
        <f t="shared" ca="1" si="169"/>
        <v>-28034737611030.145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-28034737611030.145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-116811406712.6256</v>
      </c>
      <c r="L4390" s="444">
        <f t="shared" ca="1" si="169"/>
        <v>-28151549017742.77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-28151549017742.77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-117298120907.26152</v>
      </c>
      <c r="L4391" s="444">
        <f t="shared" ca="1" si="169"/>
        <v>-28268847138650.031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-28268847138650.031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-117786863077.70847</v>
      </c>
      <c r="L4392" s="444">
        <f t="shared" ca="1" si="169"/>
        <v>-28386634001727.738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-28386634001727.738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-118277641673.86557</v>
      </c>
      <c r="L4393" s="444">
        <f t="shared" ca="1" si="169"/>
        <v>-28504911643401.605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-28504911643401.605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-118770465180.84003</v>
      </c>
      <c r="L4394" s="444">
        <f t="shared" ca="1" si="169"/>
        <v>-28623682108582.445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-28623682108582.445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-119265342119.09354</v>
      </c>
      <c r="L4395" s="444">
        <f t="shared" ca="1" si="169"/>
        <v>-28742947450701.539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-28742947450701.539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-119762281044.58972</v>
      </c>
      <c r="L4396" s="444">
        <f t="shared" ca="1" si="169"/>
        <v>-28862709731746.129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-28862709731746.129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-120261290548.9422</v>
      </c>
      <c r="L4397" s="444">
        <f t="shared" ca="1" si="169"/>
        <v>-28982971022295.07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-28982971022295.07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-120762379259.56279</v>
      </c>
      <c r="L4398" s="444">
        <f t="shared" ca="1" si="169"/>
        <v>-29103733401554.633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-29103733401554.633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-121265555839.81097</v>
      </c>
      <c r="L4399" s="444">
        <f t="shared" ca="1" si="169"/>
        <v>-29224998957394.445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-29224998957394.445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-121770828989.14351</v>
      </c>
      <c r="L4400" s="444">
        <f t="shared" ca="1" si="169"/>
        <v>-29346769786383.59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-29346769786383.59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-122278207443.26494</v>
      </c>
      <c r="L4401" s="444">
        <f t="shared" ca="1" si="169"/>
        <v>-29469047993826.855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-29469047993826.855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-122787699974.27856</v>
      </c>
      <c r="L4402" s="444">
        <f t="shared" ca="1" si="169"/>
        <v>-29591835693801.133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-29591835693801.133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-123299315390.83806</v>
      </c>
      <c r="L4403" s="444">
        <f t="shared" ca="1" si="169"/>
        <v>-29715135009191.973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-29715135009191.973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-123813062538.29988</v>
      </c>
      <c r="L4404" s="444">
        <f t="shared" ca="1" si="169"/>
        <v>-29838948071730.273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-29838948071730.273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-124328950298.87614</v>
      </c>
      <c r="L4405" s="444">
        <f t="shared" ca="1" si="169"/>
        <v>-29963277022029.148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-29963277022029.148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-124846987591.7881</v>
      </c>
      <c r="L4406" s="444">
        <f t="shared" ca="1" si="169"/>
        <v>-30088124009620.938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-30088124009620.938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-125367183373.42058</v>
      </c>
      <c r="L4407" s="444">
        <f t="shared" ca="1" si="169"/>
        <v>-30213491192994.359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-30213491192994.359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-125889546637.4765</v>
      </c>
      <c r="L4408" s="444">
        <f t="shared" ca="1" si="169"/>
        <v>-30339380739631.836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-30339380739631.836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-126414086415.13263</v>
      </c>
      <c r="L4409" s="444">
        <f t="shared" ca="1" si="169"/>
        <v>-30465794826046.969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-30465794826046.969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-126940811775.19572</v>
      </c>
      <c r="L4410" s="444">
        <f t="shared" ca="1" si="169"/>
        <v>-30592735637822.164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-30592735637822.164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-127469731824.259</v>
      </c>
      <c r="L4411" s="444">
        <f t="shared" ca="1" si="169"/>
        <v>-30720205369646.422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-30720205369646.422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-128000855706.86009</v>
      </c>
      <c r="L4412" s="444">
        <f t="shared" ca="1" si="169"/>
        <v>-30848206225353.281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-30848206225353.281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-128534192605.63867</v>
      </c>
      <c r="L4413" s="444">
        <f t="shared" ca="1" si="169"/>
        <v>-30976740417958.922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-30976740417958.922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-129069751741.4955</v>
      </c>
      <c r="L4414" s="444">
        <f t="shared" ca="1" si="169"/>
        <v>-31105810169700.418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-31105810169700.418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-129607542373.75174</v>
      </c>
      <c r="L4415" s="444">
        <f t="shared" ca="1" si="169"/>
        <v>-31235417712074.168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-31235417712074.168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-130147573800.30905</v>
      </c>
      <c r="L4416" s="444">
        <f t="shared" ca="1" si="169"/>
        <v>-31365565285874.477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-31365565285874.477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-130689855357.81032</v>
      </c>
      <c r="L4417" s="444">
        <f t="shared" ca="1" si="169"/>
        <v>-31496255141232.285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-31496255141232.285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-131234396421.80121</v>
      </c>
      <c r="L4418" s="444">
        <f t="shared" ca="1" si="169"/>
        <v>-31627489537654.086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-31627489537654.086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-131781206406.89203</v>
      </c>
      <c r="L4419" s="444">
        <f t="shared" ca="1" si="169"/>
        <v>-31759270744060.977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-31759270744060.977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-132330294766.92073</v>
      </c>
      <c r="L4420" s="444">
        <f t="shared" ca="1" si="169"/>
        <v>-31891601038827.898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-31891601038827.898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-132881670995.11624</v>
      </c>
      <c r="L4421" s="444">
        <f t="shared" ca="1" si="169"/>
        <v>-32024482709823.016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-32024482709823.016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-133435344624.26256</v>
      </c>
      <c r="L4422" s="444">
        <f t="shared" ca="1" si="169"/>
        <v>-32157918054447.277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-32157918054447.277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-133991325226.86365</v>
      </c>
      <c r="L4423" s="444">
        <f t="shared" ca="1" si="169"/>
        <v>-32291909379674.141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-32291909379674.141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-134549622415.30891</v>
      </c>
      <c r="L4424" s="444">
        <f t="shared" ca="1" si="169"/>
        <v>-32426459002089.449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-32426459002089.449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-135110245842.03937</v>
      </c>
      <c r="L4425" s="444">
        <f t="shared" ca="1" si="169"/>
        <v>-32561569247931.488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-32561569247931.488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-135673205199.71454</v>
      </c>
      <c r="L4426" s="444">
        <f t="shared" ca="1" si="169"/>
        <v>-32697242453131.203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-32697242453131.203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-136238510221.38002</v>
      </c>
      <c r="L4427" s="444">
        <f t="shared" ca="1" si="169"/>
        <v>-32833480963352.582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-32833480963352.582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-136806170680.63577</v>
      </c>
      <c r="L4428" s="444">
        <f t="shared" ca="1" si="169"/>
        <v>-32970287134033.219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-32970287134033.219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-137376196391.80507</v>
      </c>
      <c r="L4429" s="444">
        <f t="shared" ca="1" si="169"/>
        <v>-33107663330425.023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-33107663330425.023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-137948597210.10425</v>
      </c>
      <c r="L4430" s="444">
        <f t="shared" ca="1" si="169"/>
        <v>-33245611927635.129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-33245611927635.129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-138523383031.81305</v>
      </c>
      <c r="L4431" s="444">
        <f t="shared" ca="1" si="169"/>
        <v>-33384135310666.941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-33384135310666.941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-139100563794.44559</v>
      </c>
      <c r="L4432" s="444">
        <f t="shared" ca="1" si="169"/>
        <v>-33523235874461.387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-33523235874461.387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-139680149476.92245</v>
      </c>
      <c r="L4433" s="444">
        <f t="shared" ca="1" si="169"/>
        <v>-33662916023938.309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-33662916023938.309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-140262150099.74292</v>
      </c>
      <c r="L4434" s="444">
        <f t="shared" ca="1" si="169"/>
        <v>-33803178174038.051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-33803178174038.051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-140846575725.15854</v>
      </c>
      <c r="L4435" s="444">
        <f t="shared" ca="1" si="169"/>
        <v>-33944024749763.211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-33944024749763.211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-141433436457.34674</v>
      </c>
      <c r="L4436" s="444">
        <f t="shared" ca="1" si="169"/>
        <v>-34085458186220.559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-34085458186220.559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-142022742442.58566</v>
      </c>
      <c r="L4437" s="444">
        <f t="shared" ca="1" si="169"/>
        <v>-34227480928663.145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-34227480928663.145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-142614503869.42975</v>
      </c>
      <c r="L4438" s="444">
        <f t="shared" ca="1" si="169"/>
        <v>-34370095432532.574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-34370095432532.574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-143208730968.88571</v>
      </c>
      <c r="L4439" s="444">
        <f t="shared" ca="1" si="169"/>
        <v>-34513304163501.461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-34513304163501.461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-143805434014.58942</v>
      </c>
      <c r="L4440" s="444">
        <f t="shared" ca="1" si="169"/>
        <v>-34657109597516.051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-34657109597516.051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-144404623322.98355</v>
      </c>
      <c r="L4441" s="444">
        <f t="shared" ca="1" si="169"/>
        <v>-34801514220839.035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-34801514220839.035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-145006309253.49597</v>
      </c>
      <c r="L4442" s="444">
        <f t="shared" ca="1" si="169"/>
        <v>-34946520530092.531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-34946520530092.531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-145610502208.71887</v>
      </c>
      <c r="L4443" s="444">
        <f t="shared" ca="1" si="169"/>
        <v>-35092131032301.25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-35092131032301.25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-146217212634.58853</v>
      </c>
      <c r="L4444" s="444">
        <f t="shared" ca="1" si="169"/>
        <v>-35238348244935.836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-35238348244935.836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-146826451020.56598</v>
      </c>
      <c r="L4445" s="444">
        <f t="shared" ca="1" si="169"/>
        <v>-35385174695956.398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-35385174695956.398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-147438227899.81833</v>
      </c>
      <c r="L4446" s="444">
        <f t="shared" ca="1" si="169"/>
        <v>-35532612923856.219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-35532612923856.219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-148052553849.40091</v>
      </c>
      <c r="L4447" s="444">
        <f t="shared" ca="1" si="169"/>
        <v>-35680665477705.617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-35680665477705.617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-148669439490.44006</v>
      </c>
      <c r="L4448" s="444">
        <f t="shared" ca="1" si="169"/>
        <v>-35829334917196.055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-35829334917196.055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-149288895488.31689</v>
      </c>
      <c r="L4449" s="444">
        <f t="shared" ca="1" si="169"/>
        <v>-35978623812684.375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-35978623812684.375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-149910932552.85156</v>
      </c>
      <c r="L4450" s="444">
        <f t="shared" ca="1" si="169"/>
        <v>-36128534745237.227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-36128534745237.227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-150535561438.48843</v>
      </c>
      <c r="L4451" s="444">
        <f t="shared" ca="1" si="169"/>
        <v>-36279070306675.719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-36279070306675.719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-151162792944.48215</v>
      </c>
      <c r="L4452" s="444">
        <f t="shared" ca="1" si="169"/>
        <v>-36430233099620.203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-36430233099620.203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-151792637915.08417</v>
      </c>
      <c r="L4453" s="444">
        <f t="shared" ca="1" si="169"/>
        <v>-36582025737535.289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-36582025737535.289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-152425107239.73038</v>
      </c>
      <c r="L4454" s="444">
        <f t="shared" ca="1" si="169"/>
        <v>-36734450844775.016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-36734450844775.016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-153060211853.22922</v>
      </c>
      <c r="L4455" s="444">
        <f t="shared" ca="1" si="169"/>
        <v>-36887511056628.242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-36887511056628.242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-153697962735.95102</v>
      </c>
      <c r="L4456" s="444">
        <f t="shared" ca="1" si="169"/>
        <v>-37041209019364.195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-37041209019364.195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-154338370914.01749</v>
      </c>
      <c r="L4457" s="444">
        <f t="shared" ca="1" si="169"/>
        <v>-37195547390278.211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-37195547390278.211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-154981447459.49255</v>
      </c>
      <c r="L4458" s="444">
        <f t="shared" ca="1" si="169"/>
        <v>-37350528837737.703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-37350528837737.703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-155627203490.57376</v>
      </c>
      <c r="L4459" s="444">
        <f t="shared" ca="1" si="169"/>
        <v>-37506156041228.273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-37506156041228.273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-156275650171.78448</v>
      </c>
      <c r="L4460" s="444">
        <f t="shared" ca="1" si="169"/>
        <v>-37662431691400.055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-37662431691400.055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-156926798714.1669</v>
      </c>
      <c r="L4461" s="444">
        <f t="shared" ca="1" si="169"/>
        <v>-37819358490114.219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-37819358490114.219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-157580660375.47592</v>
      </c>
      <c r="L4462" s="444">
        <f t="shared" ca="1" si="169"/>
        <v>-37976939150489.695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-37976939150489.695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-158237246460.37372</v>
      </c>
      <c r="L4463" s="444">
        <f t="shared" ca="1" si="169"/>
        <v>-38135176396950.07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-38135176396950.07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-158896568320.62531</v>
      </c>
      <c r="L4464" s="444">
        <f t="shared" ca="1" si="169"/>
        <v>-38294072965270.695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-38294072965270.695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-159558637355.29456</v>
      </c>
      <c r="L4465" s="444">
        <f t="shared" ca="1" si="169"/>
        <v>-38453631602625.992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-38453631602625.992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-160223465010.94162</v>
      </c>
      <c r="L4466" s="444">
        <f t="shared" ca="1" si="169"/>
        <v>-38613855067636.938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-38613855067636.938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-160891062781.82056</v>
      </c>
      <c r="L4467" s="444">
        <f t="shared" ca="1" si="169"/>
        <v>-38774746130418.758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-38774746130418.758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-161561442210.07816</v>
      </c>
      <c r="L4468" s="444">
        <f t="shared" ca="1" si="169"/>
        <v>-38936307572628.836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-38936307572628.836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-162234614885.95349</v>
      </c>
      <c r="L4469" s="444">
        <f t="shared" ca="1" si="169"/>
        <v>-39098542187514.789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-39098542187514.789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-162910592447.97827</v>
      </c>
      <c r="L4470" s="444">
        <f t="shared" ca="1" si="169"/>
        <v>-39261452779962.766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-39261452779962.766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-163589386583.17819</v>
      </c>
      <c r="L4471" s="444">
        <f t="shared" ca="1" si="169"/>
        <v>-39425042166545.945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-39425042166545.945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-164271009027.27478</v>
      </c>
      <c r="L4472" s="444">
        <f t="shared" ca="1" si="169"/>
        <v>-39589313175573.219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-39589313175573.219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-164955471564.8884</v>
      </c>
      <c r="L4473" s="444">
        <f t="shared" ca="1" si="169"/>
        <v>-39754268647138.109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-39754268647138.109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-165642786029.74213</v>
      </c>
      <c r="L4474" s="444">
        <f t="shared" ca="1" si="169"/>
        <v>-39919911433167.852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-39919911433167.852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-166332964304.86606</v>
      </c>
      <c r="L4475" s="444">
        <f t="shared" ca="1" si="169"/>
        <v>-40086244397472.719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-40086244397472.719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-167026018322.80298</v>
      </c>
      <c r="L4476" s="444">
        <f t="shared" ca="1" si="169"/>
        <v>-40253270415795.523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-40253270415795.523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-167721960065.81467</v>
      </c>
      <c r="L4477" s="444">
        <f t="shared" ca="1" si="169"/>
        <v>-40420992375861.336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-40420992375861.336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-168420801566.0889</v>
      </c>
      <c r="L4478" s="444">
        <f t="shared" ca="1" si="169"/>
        <v>-40589413177427.422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-40589413177427.422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-169122554905.9476</v>
      </c>
      <c r="L4479" s="444">
        <f t="shared" ca="1" si="169"/>
        <v>-40758535732333.367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-40758535732333.367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-169827232218.05569</v>
      </c>
      <c r="L4480" s="444">
        <f t="shared" ca="1" si="169"/>
        <v>-40928362964551.422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-40928362964551.422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-170534845685.63092</v>
      </c>
      <c r="L4481" s="444">
        <f t="shared" ca="1" si="169"/>
        <v>-41098897810237.055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-41098897810237.055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-171245407542.65439</v>
      </c>
      <c r="L4482" s="444">
        <f t="shared" ca="1" si="169"/>
        <v>-41270143217779.711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-41270143217779.711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-171958930074.08212</v>
      </c>
      <c r="L4483" s="444">
        <f t="shared" ca="1" si="169"/>
        <v>-41442102147853.797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-41442102147853.797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-172675425616.0575</v>
      </c>
      <c r="L4484" s="444">
        <f t="shared" ca="1" si="169"/>
        <v>-41614777573469.852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-41614777573469.852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-173394906556.12439</v>
      </c>
      <c r="L4485" s="444">
        <f t="shared" ca="1" si="169"/>
        <v>-41788172480025.977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-41788172480025.977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-174117385333.44156</v>
      </c>
      <c r="L4486" s="444">
        <f t="shared" ca="1" si="169"/>
        <v>-41962289865359.422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-41962289865359.422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-174842874438.99759</v>
      </c>
      <c r="L4487" s="444">
        <f t="shared" ca="1" si="169"/>
        <v>-42137132739798.422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-42137132739798.422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-175571386415.82675</v>
      </c>
      <c r="L4488" s="444">
        <f t="shared" ca="1" si="169"/>
        <v>-42312704126214.25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-42312704126214.25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-176302933859.22604</v>
      </c>
      <c r="L4489" s="444">
        <f t="shared" ca="1" si="169"/>
        <v>-42489007060073.477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-42489007060073.477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-177037529416.97281</v>
      </c>
      <c r="L4490" s="444">
        <f t="shared" ca="1" si="169"/>
        <v>-42666044589490.453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-42666044589490.453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-177775185789.54355</v>
      </c>
      <c r="L4491" s="444">
        <f t="shared" ca="1" si="169"/>
        <v>-42843819775280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-42843819775280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-178515915730.33334</v>
      </c>
      <c r="L4492" s="444">
        <f t="shared" ca="1" si="169"/>
        <v>-43022335691010.336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-43022335691010.336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-179259732045.8764</v>
      </c>
      <c r="L4493" s="444">
        <f t="shared" ca="1" si="169"/>
        <v>-43201595423056.211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-43201595423056.211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-180006647596.06754</v>
      </c>
      <c r="L4494" s="444">
        <f t="shared" ca="1" si="169"/>
        <v>-43381602070652.281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-43381602070652.281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-180756675294.38449</v>
      </c>
      <c r="L4495" s="444">
        <f t="shared" ca="1" si="169"/>
        <v>-43562358745946.664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-43562358745946.664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-181509828108.11108</v>
      </c>
      <c r="L4496" s="444">
        <f t="shared" ca="1" si="169"/>
        <v>-43743868574054.773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-43743868574054.773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-182266119058.56155</v>
      </c>
      <c r="L4497" s="444">
        <f t="shared" ca="1" si="169"/>
        <v>-43926134693113.336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-43926134693113.336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-183025561221.30557</v>
      </c>
      <c r="L4498" s="444">
        <f t="shared" ca="1" si="169"/>
        <v>-44109160254334.641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-44109160254334.641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-183788167726.39435</v>
      </c>
      <c r="L4499" s="444">
        <f t="shared" ca="1" si="169"/>
        <v>-44292948422061.031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-44292948422061.031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-184553951758.58762</v>
      </c>
      <c r="L4500" s="444">
        <f t="shared" ca="1" si="169"/>
        <v>-44477502373819.617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-44477502373819.617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-185322926557.58173</v>
      </c>
      <c r="L4501" s="444">
        <f t="shared" ca="1" si="169"/>
        <v>-44662825300377.195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-44662825300377.195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-186095105418.23831</v>
      </c>
      <c r="L4502" s="444">
        <f t="shared" ca="1" si="169"/>
        <v>-44848920405795.438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-44848920405795.438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-186870501690.81433</v>
      </c>
      <c r="L4503" s="444">
        <f t="shared" ca="1" si="169"/>
        <v>-45035790907486.25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-45035790907486.25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-187649128781.19272</v>
      </c>
      <c r="L4504" s="444">
        <f t="shared" ca="1" si="169"/>
        <v>-45223440036267.445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-45223440036267.445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-188431000151.11435</v>
      </c>
      <c r="L4505" s="444">
        <f t="shared" ca="1" si="169"/>
        <v>-45411871036418.563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-45411871036418.563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-189216129318.41068</v>
      </c>
      <c r="L4506" s="444">
        <f t="shared" ca="1" si="169"/>
        <v>-45601087165736.977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-45601087165736.977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-190004529857.2374</v>
      </c>
      <c r="L4507" s="444">
        <f t="shared" ca="1" si="169"/>
        <v>-45791091695594.211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-45791091695594.211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-190796215398.3092</v>
      </c>
      <c r="L4508" s="444">
        <f t="shared" ca="1" si="169"/>
        <v>-45981887910992.523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-45981887910992.523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-191591199629.1355</v>
      </c>
      <c r="L4509" s="444">
        <f t="shared" ca="1" si="169"/>
        <v>-46173479110621.656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-46173479110621.656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-192389496294.2569</v>
      </c>
      <c r="L4510" s="444">
        <f t="shared" ca="1" si="169"/>
        <v>-46365868606915.914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-46365868606915.914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-193191119195.48297</v>
      </c>
      <c r="L4511" s="444">
        <f t="shared" ca="1" si="169"/>
        <v>-46559059726111.398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-46559059726111.398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-193996082192.13083</v>
      </c>
      <c r="L4512" s="444">
        <f t="shared" ca="1" si="169"/>
        <v>-46753055808303.531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-46753055808303.531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-194804399201.26471</v>
      </c>
      <c r="L4513" s="444">
        <f t="shared" ca="1" si="169"/>
        <v>-46947860207504.797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-46947860207504.797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-195616084197.93665</v>
      </c>
      <c r="L4514" s="444">
        <f t="shared" ca="1" si="169"/>
        <v>-47143476291702.734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-47143476291702.734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-196431151215.42807</v>
      </c>
      <c r="L4515" s="444">
        <f t="shared" ca="1" si="169"/>
        <v>-47339907442918.164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-47339907442918.164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-197249614345.49234</v>
      </c>
      <c r="L4516" s="444">
        <f t="shared" ca="1" si="169"/>
        <v>-47537157057263.656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-47537157057263.656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-198071487738.59857</v>
      </c>
      <c r="L4517" s="444">
        <f t="shared" ca="1" si="169"/>
        <v>-47735228545002.258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-47735228545002.258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-198896785604.17609</v>
      </c>
      <c r="L4518" s="444">
        <f t="shared" ca="1" si="169"/>
        <v>-47934125330606.438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-47934125330606.438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-199725522210.86017</v>
      </c>
      <c r="L4519" s="444">
        <f t="shared" ca="1" si="169"/>
        <v>-48133850852817.297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-48133850852817.297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-200557711886.73874</v>
      </c>
      <c r="L4520" s="444">
        <f t="shared" ca="1" si="169"/>
        <v>-48334408564704.039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-48334408564704.039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-201393369019.60016</v>
      </c>
      <c r="L4521" s="444">
        <f t="shared" ca="1" si="169"/>
        <v>-48535801933723.641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-48535801933723.641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-202232508057.18182</v>
      </c>
      <c r="L4522" s="444">
        <f t="shared" ca="1" si="169"/>
        <v>-48738034441780.82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-48738034441780.82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-203075143507.42007</v>
      </c>
      <c r="L4523" s="444">
        <f t="shared" ca="1" si="169"/>
        <v>-48941109585288.242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-48941109585288.242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-203921289938.70102</v>
      </c>
      <c r="L4524" s="444">
        <f t="shared" ca="1" si="169"/>
        <v>-49145030875226.945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-49145030875226.945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-204770961980.11227</v>
      </c>
      <c r="L4525" s="444">
        <f t="shared" ca="1" si="169"/>
        <v>-49349801837207.055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-49349801837207.055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-205624174321.69604</v>
      </c>
      <c r="L4526" s="444">
        <f t="shared" ca="1" si="169"/>
        <v>-49555426011528.75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-49555426011528.75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-206480941714.70313</v>
      </c>
      <c r="L4527" s="444">
        <f t="shared" ca="1" si="169"/>
        <v>-49761906953243.453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-49761906953243.453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-207341278971.84772</v>
      </c>
      <c r="L4528" s="444">
        <f t="shared" ca="1" si="169"/>
        <v>-49969248232215.305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-49969248232215.305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-208205200967.56378</v>
      </c>
      <c r="L4529" s="444">
        <f t="shared" ca="1" si="169"/>
        <v>-50177453433182.867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-50177453433182.867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-209072722638.26193</v>
      </c>
      <c r="L4530" s="444">
        <f t="shared" ca="1" si="169"/>
        <v>-50386526155821.133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-50386526155821.133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-209943858982.58804</v>
      </c>
      <c r="L4531" s="444">
        <f t="shared" ca="1" si="169"/>
        <v>-50596470014803.719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-50596470014803.719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-210818625061.68216</v>
      </c>
      <c r="L4532" s="444">
        <f t="shared" ca="1" si="169"/>
        <v>-50807288639865.398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-50807288639865.398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-211697035999.43915</v>
      </c>
      <c r="L4533" s="444">
        <f t="shared" ca="1" si="169"/>
        <v>-51018985675864.836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-51018985675864.836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-212579106982.77014</v>
      </c>
      <c r="L4534" s="444">
        <f t="shared" ca="1" si="169"/>
        <v>-51231564782847.609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-51231564782847.609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-213464853261.86505</v>
      </c>
      <c r="L4535" s="444">
        <f t="shared" ca="1" si="169"/>
        <v>-51445029636109.477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-51445029636109.477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-214354290150.45615</v>
      </c>
      <c r="L4536" s="444">
        <f t="shared" ca="1" si="169"/>
        <v>-51659383926259.93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-51659383926259.93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-215247433026.08304</v>
      </c>
      <c r="L4537" s="444">
        <f t="shared" ca="1" si="169"/>
        <v>-51874631359286.016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-51874631359286.016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-216144297330.3584</v>
      </c>
      <c r="L4538" s="444">
        <f t="shared" ca="1" si="169"/>
        <v>-52090775656616.375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-52090775656616.375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-217044898569.23489</v>
      </c>
      <c r="L4539" s="444">
        <f t="shared" ca="1" si="169"/>
        <v>-52307820555185.609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-52307820555185.609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-217949252313.27338</v>
      </c>
      <c r="L4540" s="444">
        <f t="shared" ca="1" si="169"/>
        <v>-52525769807498.883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-52525769807498.883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-218857374197.91202</v>
      </c>
      <c r="L4541" s="444">
        <f t="shared" ca="1" si="169"/>
        <v>-52744627181696.797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-52744627181696.797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-219769279923.73666</v>
      </c>
      <c r="L4542" s="444">
        <f t="shared" ca="1" si="169"/>
        <v>-52964396461620.531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-52964396461620.531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-220684985256.7522</v>
      </c>
      <c r="L4543" s="444">
        <f t="shared" ca="1" si="169"/>
        <v>-53185081446877.281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-53185081446877.281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-221604506028.65533</v>
      </c>
      <c r="L4544" s="444">
        <f t="shared" ca="1" si="169"/>
        <v>-53406685952905.938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-53406685952905.938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-222527858137.10806</v>
      </c>
      <c r="L4545" s="444">
        <f t="shared" ca="1" si="169"/>
        <v>-53629213811043.047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-53629213811043.047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-223455057546.0127</v>
      </c>
      <c r="L4546" s="444">
        <f t="shared" ca="1" si="169"/>
        <v>-53852668868589.063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-53852668868589.063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-224386120285.78775</v>
      </c>
      <c r="L4547" s="444">
        <f t="shared" ca="1" si="169"/>
        <v>-54077054988874.852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-54077054988874.852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-225321062453.6452</v>
      </c>
      <c r="L4548" s="444">
        <f t="shared" ca="1" si="169"/>
        <v>-54302376051328.5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-54302376051328.5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-226259900213.86874</v>
      </c>
      <c r="L4549" s="444">
        <f t="shared" ca="1" si="169"/>
        <v>-54528635951542.367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-54528635951542.367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-227202649798.0932</v>
      </c>
      <c r="L4550" s="444">
        <f t="shared" ca="1" si="169"/>
        <v>-54755838601340.461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-54755838601340.461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-228149327505.58524</v>
      </c>
      <c r="L4551" s="444">
        <f t="shared" ca="1" si="169"/>
        <v>-54983987928846.047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-54983987928846.047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-229099949703.52518</v>
      </c>
      <c r="L4552" s="444">
        <f t="shared" ca="1" si="169"/>
        <v>-55213087878549.57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-55213087878549.57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-230054532827.28989</v>
      </c>
      <c r="L4553" s="444">
        <f t="shared" ca="1" si="169"/>
        <v>-55443142411376.859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-55443142411376.859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-231013093380.73694</v>
      </c>
      <c r="L4554" s="444">
        <f t="shared" ca="1" si="169"/>
        <v>-55674155504757.594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-55674155504757.594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-231975647936.48996</v>
      </c>
      <c r="L4555" s="444">
        <f t="shared" ca="1" si="169"/>
        <v>-55906131152694.086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-55906131152694.086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-232942213136.22534</v>
      </c>
      <c r="L4556" s="444">
        <f t="shared" ca="1" si="169"/>
        <v>-56139073365830.313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-56139073365830.313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-233912805690.95963</v>
      </c>
      <c r="L4557" s="444">
        <f t="shared" ca="1" si="169"/>
        <v>-56372986171521.273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-56372986171521.273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-234887442381.33862</v>
      </c>
      <c r="L4558" s="444">
        <f t="shared" ca="1" si="169"/>
        <v>-56607873613902.609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-56607873613902.609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-235866140057.92752</v>
      </c>
      <c r="L4559" s="444">
        <f t="shared" ca="1" si="169"/>
        <v>-56843739753960.539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-56843739753960.539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-236848915641.50223</v>
      </c>
      <c r="L4560" s="444">
        <f t="shared" ca="1" si="169"/>
        <v>-57080588669602.039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-57080588669602.039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-237835786123.34183</v>
      </c>
      <c r="L4561" s="444">
        <f t="shared" ca="1" si="169"/>
        <v>-57318424455725.383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-57318424455725.383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-238826768565.52243</v>
      </c>
      <c r="L4562" s="444">
        <f t="shared" ca="1" si="169"/>
        <v>-57557251224290.906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-57557251224290.906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-239821880101.2121</v>
      </c>
      <c r="L4563" s="444">
        <f t="shared" ca="1" si="169"/>
        <v>-57797073104392.117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-57797073104392.117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-240821137934.96713</v>
      </c>
      <c r="L4564" s="444">
        <f t="shared" ca="1" si="169"/>
        <v>-58037894242327.086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-58037894242327.086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-241824559343.02948</v>
      </c>
      <c r="L4565" s="444">
        <f t="shared" ca="1" si="169"/>
        <v>-58279718801670.117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-58279718801670.117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-242832161673.62552</v>
      </c>
      <c r="L4566" s="444">
        <f t="shared" ca="1" si="169"/>
        <v>-58522550963343.742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-58522550963343.742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-243843962347.26559</v>
      </c>
      <c r="L4567" s="444">
        <f t="shared" ca="1" si="169"/>
        <v>-58766394925691.008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-58766394925691.008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-244859978857.0459</v>
      </c>
      <c r="L4568" s="444">
        <f t="shared" ca="1" si="169"/>
        <v>-59011254904548.055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-59011254904548.055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-245880228768.95026</v>
      </c>
      <c r="L4569" s="444">
        <f t="shared" ca="1" si="169"/>
        <v>-59257135133317.008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-59257135133317.008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-246904729722.15424</v>
      </c>
      <c r="L4570" s="444">
        <f t="shared" ca="1" si="169"/>
        <v>-59504039863039.164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-59504039863039.164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-247933499429.3298</v>
      </c>
      <c r="L4571" s="444">
        <f t="shared" ca="1" si="169"/>
        <v>-59751973362468.492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-59751973362468.492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-248966555676.95206</v>
      </c>
      <c r="L4572" s="444">
        <f t="shared" ca="1" si="169"/>
        <v>-60000939918145.445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-60000939918145.445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-250003916325.60602</v>
      </c>
      <c r="L4573" s="444">
        <f t="shared" ca="1" si="169"/>
        <v>-60250943834471.055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-60250943834471.055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-251045599310.29605</v>
      </c>
      <c r="L4574" s="444">
        <f t="shared" ca="1" si="169"/>
        <v>-60501989433781.352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-60501989433781.352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-252091622640.75562</v>
      </c>
      <c r="L4575" s="444">
        <f t="shared" ca="1" si="169"/>
        <v>-60754081056422.109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-60754081056422.109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-253142004401.75879</v>
      </c>
      <c r="L4576" s="444">
        <f t="shared" ca="1" si="169"/>
        <v>-61007223060823.867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-61007223060823.867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-254196762753.43277</v>
      </c>
      <c r="L4577" s="444">
        <f t="shared" ca="1" si="169"/>
        <v>-61261419823577.297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-61261419823577.297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-255255915931.57202</v>
      </c>
      <c r="L4578" s="444">
        <f t="shared" ca="1" si="169"/>
        <v>-61516675739508.867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-61516675739508.867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-256319482247.95361</v>
      </c>
      <c r="L4579" s="444">
        <f t="shared" ca="1" si="169"/>
        <v>-61772995221756.82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-61772995221756.82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-257387480090.65338</v>
      </c>
      <c r="L4580" s="444">
        <f t="shared" ca="1" si="169"/>
        <v>-62030382701847.477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-62030382701847.477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-258459927924.36447</v>
      </c>
      <c r="L4581" s="444">
        <f t="shared" ca="1" si="169"/>
        <v>-62288842629771.844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-62288842629771.844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-259536844290.71603</v>
      </c>
      <c r="L4582" s="444">
        <f t="shared" ca="1" si="169"/>
        <v>-62548379474062.563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-62548379474062.563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-260618247808.59396</v>
      </c>
      <c r="L4583" s="444">
        <f t="shared" ca="1" si="169"/>
        <v>-62808997721871.156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-62808997721871.156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-261704157174.46313</v>
      </c>
      <c r="L4584" s="444">
        <f t="shared" ca="1" si="169"/>
        <v>-63070701879045.617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-63070701879045.617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-262794591162.69006</v>
      </c>
      <c r="L4585" s="444">
        <f t="shared" ca="1" si="169"/>
        <v>-63333496470208.305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-63333496470208.305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-263889568625.86789</v>
      </c>
      <c r="L4586" s="444">
        <f t="shared" ca="1" si="169"/>
        <v>-63597386038834.172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-63597386038834.172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-264989108495.14243</v>
      </c>
      <c r="L4587" s="444">
        <f t="shared" ca="1" si="169"/>
        <v>-63862375147329.313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-63862375147329.313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-266093229780.53879</v>
      </c>
      <c r="L4588" s="444">
        <f t="shared" ca="1" si="169"/>
        <v>-64128468377109.852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-64128468377109.852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-267201951571.29105</v>
      </c>
      <c r="L4589" s="444">
        <f t="shared" ca="1" si="169"/>
        <v>-64395670328681.141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-64395670328681.141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-268315293036.17142</v>
      </c>
      <c r="L4590" s="444">
        <f t="shared" ca="1" si="169"/>
        <v>-64663985621717.313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-64663985621717.313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-269433273423.82217</v>
      </c>
      <c r="L4591" s="444">
        <f t="shared" ca="1" si="169"/>
        <v>-64933418895141.133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-64933418895141.133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-270555912063.08804</v>
      </c>
      <c r="L4592" s="444">
        <f t="shared" ca="1" si="169"/>
        <v>-65203974807204.219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-65203974807204.219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-271683228363.35086</v>
      </c>
      <c r="L4593" s="444">
        <f t="shared" ca="1" si="169"/>
        <v>-65475658035567.57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-65475658035567.57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-272815241814.86487</v>
      </c>
      <c r="L4594" s="444">
        <f t="shared" ca="1" si="169"/>
        <v>-65748473277382.438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-65748473277382.438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-273951971989.09344</v>
      </c>
      <c r="L4595" s="444">
        <f t="shared" ca="1" si="169"/>
        <v>-66022425249371.531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-66022425249371.531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-275093438539.0481</v>
      </c>
      <c r="L4596" s="444">
        <f t="shared" ca="1" si="169"/>
        <v>-66297518687910.578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-66297518687910.578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-276239661199.62738</v>
      </c>
      <c r="L4597" s="444">
        <f t="shared" ca="1" si="169"/>
        <v>-66573758349110.203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-66573758349110.203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-277390659787.95917</v>
      </c>
      <c r="L4598" s="444">
        <f t="shared" ref="L4598:L4852" ca="1" si="174">I4598-J4598+K4598</f>
        <v>-66851149008898.164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-66851149008898.164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-278546454203.74237</v>
      </c>
      <c r="L4599" s="444">
        <f t="shared" ca="1" si="174"/>
        <v>-67129695463101.906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-67129695463101.906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-279707064429.59125</v>
      </c>
      <c r="L4600" s="444">
        <f t="shared" ca="1" si="174"/>
        <v>-67409402527531.5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-67409402527531.5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-280872510531.38123</v>
      </c>
      <c r="L4601" s="444">
        <f t="shared" ca="1" si="174"/>
        <v>-67690275038062.883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-67690275038062.883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-282042812658.59534</v>
      </c>
      <c r="L4602" s="444">
        <f t="shared" ca="1" si="174"/>
        <v>-67972317850721.477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-67972317850721.477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-283217991044.67279</v>
      </c>
      <c r="L4603" s="444">
        <f t="shared" ca="1" si="174"/>
        <v>-68255535841766.148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-68255535841766.148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-284398066007.35901</v>
      </c>
      <c r="L4604" s="444">
        <f t="shared" ca="1" si="174"/>
        <v>-68539933907773.508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-68539933907773.508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-285583057949.05627</v>
      </c>
      <c r="L4605" s="444">
        <f t="shared" ca="1" si="174"/>
        <v>-68825516965722.563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-68825516965722.563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-286772987357.17737</v>
      </c>
      <c r="L4606" s="444">
        <f t="shared" ca="1" si="174"/>
        <v>-69112289953079.742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-69112289953079.742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-287967874804.4989</v>
      </c>
      <c r="L4607" s="444">
        <f t="shared" ca="1" si="174"/>
        <v>-69400257827884.242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-69400257827884.242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-289167740949.5177</v>
      </c>
      <c r="L4608" s="444">
        <f t="shared" ca="1" si="174"/>
        <v>-69689425568833.758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-69689425568833.758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-290372606536.80737</v>
      </c>
      <c r="L4609" s="444">
        <f t="shared" ca="1" si="174"/>
        <v>-69979798175370.563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-69979798175370.563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-291582492397.37732</v>
      </c>
      <c r="L4610" s="444">
        <f t="shared" ca="1" si="174"/>
        <v>-70271380667767.938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-70271380667767.938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-292797419449.03302</v>
      </c>
      <c r="L4611" s="444">
        <f t="shared" ca="1" si="174"/>
        <v>-70564178087216.969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-70564178087216.969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-294017408696.73737</v>
      </c>
      <c r="L4612" s="444">
        <f t="shared" ca="1" si="174"/>
        <v>-70858195495913.703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-70858195495913.703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-295242481232.97375</v>
      </c>
      <c r="L4613" s="444">
        <f t="shared" ca="1" si="174"/>
        <v>-71153437977146.672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-71153437977146.672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-296472658238.11115</v>
      </c>
      <c r="L4614" s="444">
        <f t="shared" ca="1" si="174"/>
        <v>-71449910635384.781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-71449910635384.781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-297707960980.7699</v>
      </c>
      <c r="L4615" s="444">
        <f t="shared" ca="1" si="174"/>
        <v>-71747618596365.547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-71747618596365.547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-298948410818.18976</v>
      </c>
      <c r="L4616" s="444">
        <f t="shared" ca="1" si="174"/>
        <v>-72046567007183.734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-72046567007183.734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-300194029196.59888</v>
      </c>
      <c r="L4617" s="444">
        <f t="shared" ca="1" si="174"/>
        <v>-72346761036380.328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-72346761036380.328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-301444837651.58472</v>
      </c>
      <c r="L4618" s="444">
        <f t="shared" ca="1" si="174"/>
        <v>-72648205874031.906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-72648205874031.906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-302700857808.46625</v>
      </c>
      <c r="L4619" s="444">
        <f t="shared" ca="1" si="174"/>
        <v>-72950906731840.375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-72950906731840.375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-303962111382.66821</v>
      </c>
      <c r="L4620" s="444">
        <f t="shared" ca="1" si="174"/>
        <v>-73254868843223.047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-73254868843223.047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-305228620180.09601</v>
      </c>
      <c r="L4621" s="444">
        <f t="shared" ca="1" si="174"/>
        <v>-73560097463403.141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-73560097463403.141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-306500406097.51306</v>
      </c>
      <c r="L4622" s="444">
        <f t="shared" ca="1" si="174"/>
        <v>-73866597869500.656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-73866597869500.656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-307777491122.91937</v>
      </c>
      <c r="L4623" s="444">
        <f t="shared" ca="1" si="174"/>
        <v>-74174375360623.578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-74174375360623.578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-309059897335.93158</v>
      </c>
      <c r="L4624" s="444">
        <f t="shared" ca="1" si="174"/>
        <v>-74483435257959.516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-74483435257959.516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-310347646908.16467</v>
      </c>
      <c r="L4625" s="444">
        <f t="shared" ca="1" si="174"/>
        <v>-74793782904867.688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-74793782904867.688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-311640762103.61536</v>
      </c>
      <c r="L4626" s="444">
        <f t="shared" ca="1" si="174"/>
        <v>-75105423666971.297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-75105423666971.297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-312939265279.04706</v>
      </c>
      <c r="L4627" s="444">
        <f t="shared" ca="1" si="174"/>
        <v>-75418362932250.344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-75418362932250.344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-314243178884.3764</v>
      </c>
      <c r="L4628" s="444">
        <f t="shared" ca="1" si="174"/>
        <v>-75732606111134.719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-75732606111134.719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-315552525463.06134</v>
      </c>
      <c r="L4629" s="444">
        <f t="shared" ca="1" si="174"/>
        <v>-76048158636597.781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-76048158636597.781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-316867327652.49072</v>
      </c>
      <c r="L4630" s="444">
        <f t="shared" ca="1" si="174"/>
        <v>-76365025964250.266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-76365025964250.266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-318187608184.3761</v>
      </c>
      <c r="L4631" s="444">
        <f t="shared" ca="1" si="174"/>
        <v>-76683213572434.641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-76683213572434.641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-319513389885.14435</v>
      </c>
      <c r="L4632" s="444">
        <f t="shared" ca="1" si="174"/>
        <v>-77002726962319.781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-77002726962319.781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-320844695676.3324</v>
      </c>
      <c r="L4633" s="444">
        <f t="shared" ca="1" si="174"/>
        <v>-77323571657996.109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-77323571657996.109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-322181548574.98376</v>
      </c>
      <c r="L4634" s="444">
        <f t="shared" ca="1" si="174"/>
        <v>-77645753206571.094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-77645753206571.094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-323523971694.0462</v>
      </c>
      <c r="L4635" s="444">
        <f t="shared" ca="1" si="174"/>
        <v>-77969277178265.141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-77969277178265.141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-324871988242.77142</v>
      </c>
      <c r="L4636" s="444">
        <f t="shared" ca="1" si="174"/>
        <v>-78294149166507.906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-78294149166507.906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-326225621527.11627</v>
      </c>
      <c r="L4637" s="444">
        <f t="shared" ca="1" si="174"/>
        <v>-78620374788035.016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-78620374788035.016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-327584894950.14587</v>
      </c>
      <c r="L4638" s="444">
        <f t="shared" ca="1" si="174"/>
        <v>-78947959682985.156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-78947959682985.156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-328949832012.43817</v>
      </c>
      <c r="L4639" s="444">
        <f t="shared" ca="1" si="174"/>
        <v>-79276909514997.594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-79276909514997.594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-330320456312.48999</v>
      </c>
      <c r="L4640" s="444">
        <f t="shared" ca="1" si="174"/>
        <v>-79607229971310.078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-79607229971310.078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-331696791547.12531</v>
      </c>
      <c r="L4641" s="444">
        <f t="shared" ca="1" si="174"/>
        <v>-79938926762857.203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-79938926762857.203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-333078861511.90503</v>
      </c>
      <c r="L4642" s="444">
        <f t="shared" ca="1" si="174"/>
        <v>-80272005624369.109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-80272005624369.109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-334466690101.53796</v>
      </c>
      <c r="L4643" s="444">
        <f t="shared" ca="1" si="174"/>
        <v>-80606472314470.641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-80606472314470.641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-335860301310.29431</v>
      </c>
      <c r="L4644" s="444">
        <f t="shared" ca="1" si="174"/>
        <v>-80942332615780.938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-80942332615780.938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-337259719232.42059</v>
      </c>
      <c r="L4645" s="444">
        <f t="shared" ca="1" si="174"/>
        <v>-81279592335013.359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-81279592335013.359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-338664968062.55566</v>
      </c>
      <c r="L4646" s="444">
        <f t="shared" ca="1" si="174"/>
        <v>-81618257303075.922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-81618257303075.922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-340076072096.14966</v>
      </c>
      <c r="L4647" s="444">
        <f t="shared" ca="1" si="174"/>
        <v>-81958333375172.078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-81958333375172.078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-341493055729.88367</v>
      </c>
      <c r="L4648" s="444">
        <f t="shared" ca="1" si="174"/>
        <v>-82299826430901.969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-82299826430901.969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-342915943462.09155</v>
      </c>
      <c r="L4649" s="444">
        <f t="shared" ca="1" si="174"/>
        <v>-82642742374364.063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-82642742374364.063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-344344759893.18359</v>
      </c>
      <c r="L4650" s="444">
        <f t="shared" ca="1" si="174"/>
        <v>-82987087134257.25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-82987087134257.25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-345779529726.0719</v>
      </c>
      <c r="L4651" s="444">
        <f t="shared" ca="1" si="174"/>
        <v>-83332866663983.328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-83332866663983.328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-347220277766.59717</v>
      </c>
      <c r="L4652" s="444">
        <f t="shared" ca="1" si="174"/>
        <v>-83680086941749.922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-83680086941749.922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-348667028923.95801</v>
      </c>
      <c r="L4653" s="444">
        <f t="shared" ca="1" si="174"/>
        <v>-84028753970673.875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-84028753970673.875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-350119808211.14111</v>
      </c>
      <c r="L4654" s="444">
        <f t="shared" ca="1" si="174"/>
        <v>-84378873778885.016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-84378873778885.016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-351578640745.35425</v>
      </c>
      <c r="L4655" s="444">
        <f t="shared" ca="1" si="174"/>
        <v>-84730452419630.375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-84730452419630.375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-353043551748.4599</v>
      </c>
      <c r="L4656" s="444">
        <f t="shared" ca="1" si="174"/>
        <v>-85083495971378.828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-85083495971378.828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-354514566547.4118</v>
      </c>
      <c r="L4657" s="444">
        <f t="shared" ca="1" si="174"/>
        <v>-85438010537926.234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-85438010537926.234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-355991710574.69263</v>
      </c>
      <c r="L4658" s="444">
        <f t="shared" ca="1" si="174"/>
        <v>-85794002248500.922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-85794002248500.922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-357475009368.75385</v>
      </c>
      <c r="L4659" s="444">
        <f t="shared" ca="1" si="174"/>
        <v>-86151477257869.672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-86151477257869.672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-358964488574.45697</v>
      </c>
      <c r="L4660" s="444">
        <f t="shared" ca="1" si="174"/>
        <v>-86510441746444.125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-86510441746444.125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-360460173943.51721</v>
      </c>
      <c r="L4661" s="444">
        <f t="shared" ca="1" si="174"/>
        <v>-86870901920387.641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-86870901920387.641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-361962091334.94849</v>
      </c>
      <c r="L4662" s="444">
        <f t="shared" ca="1" si="174"/>
        <v>-87232864011722.594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-87232864011722.594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-363470266715.5108</v>
      </c>
      <c r="L4663" s="444">
        <f t="shared" ca="1" si="174"/>
        <v>-87596334278438.109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-87596334278438.109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-364984726160.15881</v>
      </c>
      <c r="L4664" s="444">
        <f t="shared" ca="1" si="174"/>
        <v>-87961319004598.266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-87961319004598.266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-366505495852.4928</v>
      </c>
      <c r="L4665" s="444">
        <f t="shared" ca="1" si="174"/>
        <v>-88327824500450.766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-88327824500450.766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-368032602085.21155</v>
      </c>
      <c r="L4666" s="444">
        <f t="shared" ca="1" si="174"/>
        <v>-88695857102535.984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-88695857102535.984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-369566071260.56659</v>
      </c>
      <c r="L4667" s="444">
        <f t="shared" ca="1" si="174"/>
        <v>-89065423173796.547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-89065423173796.547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-371105929890.81897</v>
      </c>
      <c r="L4668" s="444">
        <f t="shared" ca="1" si="174"/>
        <v>-89436529103687.359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-89436529103687.359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-372652204598.69733</v>
      </c>
      <c r="L4669" s="444">
        <f t="shared" ca="1" si="174"/>
        <v>-89809181308286.063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-89809181308286.063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-374204922117.85858</v>
      </c>
      <c r="L4670" s="444">
        <f t="shared" ca="1" si="174"/>
        <v>-90183386230403.922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-90183386230403.922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-375764109293.34967</v>
      </c>
      <c r="L4671" s="444">
        <f t="shared" ca="1" si="174"/>
        <v>-90559150339697.266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-90559150339697.266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-377329793082.07196</v>
      </c>
      <c r="L4672" s="444">
        <f t="shared" ca="1" si="174"/>
        <v>-90936480132779.344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-90936480132779.344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-378902000553.24725</v>
      </c>
      <c r="L4673" s="444">
        <f t="shared" ca="1" si="174"/>
        <v>-91315382133332.594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-91315382133332.594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-380480758888.8858</v>
      </c>
      <c r="L4674" s="444">
        <f t="shared" ca="1" si="174"/>
        <v>-91695862892221.484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-91695862892221.484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-382066095384.25616</v>
      </c>
      <c r="L4675" s="444">
        <f t="shared" ca="1" si="174"/>
        <v>-92077928987605.734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-92077928987605.734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-383658037448.35724</v>
      </c>
      <c r="L4676" s="444">
        <f t="shared" ca="1" si="174"/>
        <v>-92461587025054.094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-92461587025054.094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-385256612604.39203</v>
      </c>
      <c r="L4677" s="444">
        <f t="shared" ca="1" si="174"/>
        <v>-92846843637658.484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-92846843637658.484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-386861848490.24365</v>
      </c>
      <c r="L4678" s="444">
        <f t="shared" ca="1" si="174"/>
        <v>-93233705486148.734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-93233705486148.734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-388473772858.95306</v>
      </c>
      <c r="L4679" s="444">
        <f t="shared" ca="1" si="174"/>
        <v>-93622179259007.688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-93622179259007.688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-390092413579.19867</v>
      </c>
      <c r="L4680" s="444">
        <f t="shared" ca="1" si="174"/>
        <v>-94012271672586.891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-94012271672586.891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-391717798635.77869</v>
      </c>
      <c r="L4681" s="444">
        <f t="shared" ca="1" si="174"/>
        <v>-94403989471222.672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-94403989471222.672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-393349956130.09448</v>
      </c>
      <c r="L4682" s="444">
        <f t="shared" ca="1" si="174"/>
        <v>-94797339427352.766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-94797339427352.766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-394988914280.63654</v>
      </c>
      <c r="L4683" s="444">
        <f t="shared" ca="1" si="174"/>
        <v>-95192328341633.406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-95192328341633.406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-396634701423.47253</v>
      </c>
      <c r="L4684" s="444">
        <f t="shared" ca="1" si="174"/>
        <v>-95588963043056.875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-95588963043056.875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-398287346012.737</v>
      </c>
      <c r="L4685" s="444">
        <f t="shared" ca="1" si="174"/>
        <v>-95987250389069.609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-95987250389069.609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-399946876621.12335</v>
      </c>
      <c r="L4686" s="444">
        <f t="shared" ca="1" si="174"/>
        <v>-96387197265690.734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-96387197265690.734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-401613321940.37805</v>
      </c>
      <c r="L4687" s="444">
        <f t="shared" ca="1" si="174"/>
        <v>-96788810587631.109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-96788810587631.109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-403286710781.79626</v>
      </c>
      <c r="L4688" s="444">
        <f t="shared" ca="1" si="174"/>
        <v>-97192097298412.906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-97192097298412.906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-404967072076.72046</v>
      </c>
      <c r="L4689" s="444">
        <f t="shared" ca="1" si="174"/>
        <v>-97597064370489.625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-97597064370489.625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-406654434877.0401</v>
      </c>
      <c r="L4690" s="444">
        <f t="shared" ca="1" si="174"/>
        <v>-98003718805366.672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-98003718805366.672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-408348828355.69446</v>
      </c>
      <c r="L4691" s="444">
        <f t="shared" ca="1" si="174"/>
        <v>-98412067633722.359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-98412067633722.359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-410050281807.17651</v>
      </c>
      <c r="L4692" s="444">
        <f t="shared" ca="1" si="174"/>
        <v>-98822117915529.531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-98822117915529.531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-411758824648.03973</v>
      </c>
      <c r="L4693" s="444">
        <f t="shared" ca="1" si="174"/>
        <v>-99233876740177.578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-99233876740177.578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-413474486417.40656</v>
      </c>
      <c r="L4694" s="444">
        <f t="shared" ca="1" si="174"/>
        <v>-99647351226594.984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-99647351226594.984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-415197296777.47913</v>
      </c>
      <c r="L4695" s="444">
        <f t="shared" ca="1" si="174"/>
        <v>-100062548523372.47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-100062548523372.47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-416927285514.05194</v>
      </c>
      <c r="L4696" s="444">
        <f t="shared" ca="1" si="174"/>
        <v>-100479475808886.52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-100479475808886.52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-418664482537.02716</v>
      </c>
      <c r="L4697" s="444">
        <f t="shared" ca="1" si="174"/>
        <v>-100898140291423.55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-100898140291423.55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-420408917880.93146</v>
      </c>
      <c r="L4698" s="444">
        <f t="shared" ca="1" si="174"/>
        <v>-101318549209304.48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-101318549209304.48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-422160621705.43536</v>
      </c>
      <c r="L4699" s="444">
        <f t="shared" ca="1" si="174"/>
        <v>-101740709831009.92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-101740709831009.92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-423919624295.87469</v>
      </c>
      <c r="L4700" s="444">
        <f t="shared" ca="1" si="174"/>
        <v>-102164629455305.8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-102164629455305.8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-425685956063.77417</v>
      </c>
      <c r="L4701" s="444">
        <f t="shared" ca="1" si="174"/>
        <v>-102590315411369.58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-102590315411369.58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-427459647547.37323</v>
      </c>
      <c r="L4702" s="444">
        <f t="shared" ca="1" si="174"/>
        <v>-103017775058916.95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-103017775058916.95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-429240729412.15399</v>
      </c>
      <c r="L4703" s="444">
        <f t="shared" ca="1" si="174"/>
        <v>-103447015788329.11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-103447015788329.11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-431029232451.37128</v>
      </c>
      <c r="L4704" s="444">
        <f t="shared" ca="1" si="174"/>
        <v>-103878045020780.48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-103878045020780.48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-432825187586.58533</v>
      </c>
      <c r="L4705" s="444">
        <f t="shared" ca="1" si="174"/>
        <v>-104310870208367.06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-104310870208367.06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-434628625868.19611</v>
      </c>
      <c r="L4706" s="444">
        <f t="shared" ca="1" si="174"/>
        <v>-104745498834235.27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-104745498834235.27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-436439578475.98029</v>
      </c>
      <c r="L4707" s="444">
        <f t="shared" ca="1" si="174"/>
        <v>-105181938412711.25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-105181938412711.25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-438258076719.63019</v>
      </c>
      <c r="L4708" s="444">
        <f t="shared" ca="1" si="174"/>
        <v>-105620196489430.88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-105620196489430.88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-440084152039.29529</v>
      </c>
      <c r="L4709" s="444">
        <f t="shared" ca="1" si="174"/>
        <v>-106060280641470.17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-106060280641470.17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-441917836006.12573</v>
      </c>
      <c r="L4710" s="444">
        <f t="shared" ca="1" si="174"/>
        <v>-106502198477476.3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-106502198477476.3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-443759160322.81787</v>
      </c>
      <c r="L4711" s="444">
        <f t="shared" ca="1" si="174"/>
        <v>-106945957637799.11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-106945957637799.11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-445608156824.16296</v>
      </c>
      <c r="L4712" s="444">
        <f t="shared" ca="1" si="174"/>
        <v>-107391565794623.27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-107391565794623.27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-447464857477.59692</v>
      </c>
      <c r="L4713" s="444">
        <f t="shared" ca="1" si="174"/>
        <v>-107839030652100.86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-107839030652100.86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-449329294383.7536</v>
      </c>
      <c r="L4714" s="444">
        <f t="shared" ca="1" si="174"/>
        <v>-108288359946484.61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-108288359946484.61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-451201499777.01923</v>
      </c>
      <c r="L4715" s="444">
        <f t="shared" ca="1" si="174"/>
        <v>-108739561446261.63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-108739561446261.63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-453081506026.09009</v>
      </c>
      <c r="L4716" s="444">
        <f t="shared" ca="1" si="174"/>
        <v>-109192642952287.72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-109192642952287.72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-454969345634.53217</v>
      </c>
      <c r="L4717" s="444">
        <f t="shared" ca="1" si="174"/>
        <v>-109647612297922.25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-109647612297922.25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-456865051241.34271</v>
      </c>
      <c r="L4718" s="444">
        <f t="shared" ca="1" si="174"/>
        <v>-110104477349163.59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-110104477349163.59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-458768655621.51501</v>
      </c>
      <c r="L4719" s="444">
        <f t="shared" ca="1" si="174"/>
        <v>-110563246004785.11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-110563246004785.11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-460680191686.60461</v>
      </c>
      <c r="L4720" s="444">
        <f t="shared" ca="1" si="174"/>
        <v>-111023926196471.72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-111023926196471.72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-462599692485.29883</v>
      </c>
      <c r="L4721" s="444">
        <f t="shared" ca="1" si="174"/>
        <v>-111486525888957.02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-111486525888957.02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-464527191203.98755</v>
      </c>
      <c r="L4722" s="444">
        <f t="shared" ca="1" si="174"/>
        <v>-111951053080161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-111951053080161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-466462721167.33746</v>
      </c>
      <c r="L4723" s="444">
        <f t="shared" ca="1" si="174"/>
        <v>-112417515801328.34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-112417515801328.34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-468406315838.86804</v>
      </c>
      <c r="L4724" s="444">
        <f t="shared" ca="1" si="174"/>
        <v>-112885922117167.22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-112885922117167.22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-470358008821.53003</v>
      </c>
      <c r="L4725" s="444">
        <f t="shared" ca="1" si="174"/>
        <v>-113356280125988.75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-113356280125988.75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-472317833858.28644</v>
      </c>
      <c r="L4726" s="444">
        <f t="shared" ca="1" si="174"/>
        <v>-113828597959847.03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-113828597959847.03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-474285824832.69604</v>
      </c>
      <c r="L4727" s="444">
        <f t="shared" ca="1" si="174"/>
        <v>-114302883784679.73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-114302883784679.73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-476262015769.49896</v>
      </c>
      <c r="L4728" s="444">
        <f t="shared" ca="1" si="174"/>
        <v>-114779145800449.23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-114779145800449.23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-478246440835.20514</v>
      </c>
      <c r="L4729" s="444">
        <f t="shared" ca="1" si="174"/>
        <v>-115257392241284.44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-115257392241284.44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-480239134338.68524</v>
      </c>
      <c r="L4730" s="444">
        <f t="shared" ca="1" si="174"/>
        <v>-115737631375623.13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-115737631375623.13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-482240130731.763</v>
      </c>
      <c r="L4731" s="444">
        <f t="shared" ca="1" si="174"/>
        <v>-116219871506354.89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-116219871506354.89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-484249464609.81201</v>
      </c>
      <c r="L4732" s="444">
        <f t="shared" ca="1" si="174"/>
        <v>-116704120970964.7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-116704120970964.7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-486267170712.35291</v>
      </c>
      <c r="L4733" s="444">
        <f t="shared" ca="1" si="174"/>
        <v>-117190388141677.06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-117190388141677.06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-488293283923.65436</v>
      </c>
      <c r="L4734" s="444">
        <f t="shared" ca="1" si="174"/>
        <v>-117678681425600.72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-117678681425600.72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-490327839273.33636</v>
      </c>
      <c r="L4735" s="444">
        <f t="shared" ca="1" si="174"/>
        <v>-118169009264874.06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-118169009264874.06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-492370871936.97528</v>
      </c>
      <c r="L4736" s="444">
        <f t="shared" ca="1" si="174"/>
        <v>-118661380136811.03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-118661380136811.03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-494422417236.71265</v>
      </c>
      <c r="L4737" s="444">
        <f t="shared" ca="1" si="174"/>
        <v>-119155802554047.75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-119155802554047.75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-496482510641.86554</v>
      </c>
      <c r="L4738" s="444">
        <f t="shared" ca="1" si="174"/>
        <v>-119652285064689.61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-119652285064689.61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-498551187769.54004</v>
      </c>
      <c r="L4739" s="444">
        <f t="shared" ca="1" si="174"/>
        <v>-120150836252459.16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-120150836252459.16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-500628484385.24646</v>
      </c>
      <c r="L4740" s="444">
        <f t="shared" ca="1" si="174"/>
        <v>-120651464736844.41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-120651464736844.41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-502714436403.51837</v>
      </c>
      <c r="L4741" s="444">
        <f t="shared" ca="1" si="174"/>
        <v>-121154179173247.92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-121154179173247.92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-504809079888.53296</v>
      </c>
      <c r="L4742" s="444">
        <f t="shared" ca="1" si="174"/>
        <v>-121658988253136.45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-121658988253136.45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-506912451054.73517</v>
      </c>
      <c r="L4743" s="444">
        <f t="shared" ca="1" si="174"/>
        <v>-122165900704191.19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-122165900704191.19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-509024586267.46326</v>
      </c>
      <c r="L4744" s="444">
        <f t="shared" ca="1" si="174"/>
        <v>-122674925290458.66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-122674925290458.66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-511145522043.57764</v>
      </c>
      <c r="L4745" s="444">
        <f t="shared" ca="1" si="174"/>
        <v>-123186070812502.23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-123186070812502.23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-513275295052.09259</v>
      </c>
      <c r="L4746" s="444">
        <f t="shared" ca="1" si="174"/>
        <v>-123699346107554.33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-123699346107554.33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-515413942114.80969</v>
      </c>
      <c r="L4747" s="444">
        <f t="shared" ca="1" si="174"/>
        <v>-124214760049669.14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-124214760049669.14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-517561500206.95465</v>
      </c>
      <c r="L4748" s="444">
        <f t="shared" ca="1" si="174"/>
        <v>-124732321549876.09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-124732321549876.09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-519718006457.81708</v>
      </c>
      <c r="L4749" s="444">
        <f t="shared" ca="1" si="174"/>
        <v>-125252039556333.91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-125252039556333.91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-521883498151.3913</v>
      </c>
      <c r="L4750" s="444">
        <f t="shared" ca="1" si="174"/>
        <v>-125773923054485.3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-125773923054485.3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-524058012727.02203</v>
      </c>
      <c r="L4751" s="444">
        <f t="shared" ca="1" si="174"/>
        <v>-126297981067212.31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-126297981067212.31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-526241587780.05127</v>
      </c>
      <c r="L4752" s="444">
        <f t="shared" ca="1" si="174"/>
        <v>-126824222654992.36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-126824222654992.36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-528434261062.46814</v>
      </c>
      <c r="L4753" s="444">
        <f t="shared" ca="1" si="174"/>
        <v>-127352656916054.83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-127352656916054.83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-530636070483.56177</v>
      </c>
      <c r="L4754" s="444">
        <f t="shared" ca="1" si="174"/>
        <v>-127883292986538.39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-127883292986538.39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-532847054110.5766</v>
      </c>
      <c r="L4755" s="444">
        <f t="shared" ca="1" si="174"/>
        <v>-128416140040648.97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-128416140040648.97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-535067250169.37079</v>
      </c>
      <c r="L4756" s="444">
        <f t="shared" ca="1" si="174"/>
        <v>-128951207290818.34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-128951207290818.34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-537296697045.07642</v>
      </c>
      <c r="L4757" s="444">
        <f t="shared" ca="1" si="174"/>
        <v>-129488503987863.42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-129488503987863.42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-539535433282.76422</v>
      </c>
      <c r="L4758" s="444">
        <f t="shared" ca="1" si="174"/>
        <v>-130028039421146.19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-130028039421146.19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-541783497588.10913</v>
      </c>
      <c r="L4759" s="444">
        <f t="shared" ca="1" si="174"/>
        <v>-130569822918734.3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-130569822918734.3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-544040928828.05963</v>
      </c>
      <c r="L4760" s="444">
        <f t="shared" ca="1" si="174"/>
        <v>-131113863847562.36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-131113863847562.36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-546307766031.50989</v>
      </c>
      <c r="L4761" s="444">
        <f t="shared" ca="1" si="174"/>
        <v>-131660171613593.88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-131660171613593.88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-548584048389.97443</v>
      </c>
      <c r="L4762" s="444">
        <f t="shared" ca="1" si="174"/>
        <v>-132208755661983.84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-132208755661983.84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-550869815258.26611</v>
      </c>
      <c r="L4763" s="444">
        <f t="shared" ca="1" si="174"/>
        <v>-132759625477242.11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-132759625477242.11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-553165106155.17542</v>
      </c>
      <c r="L4764" s="444">
        <f t="shared" ca="1" si="174"/>
        <v>-133312790583397.28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-133312790583397.28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-555469960764.15527</v>
      </c>
      <c r="L4765" s="444">
        <f t="shared" ca="1" si="174"/>
        <v>-133868260544161.44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-133868260544161.44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-557784418934.00598</v>
      </c>
      <c r="L4766" s="444">
        <f t="shared" ca="1" si="174"/>
        <v>-134426044963095.44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-134426044963095.44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-560108520679.56433</v>
      </c>
      <c r="L4767" s="444">
        <f t="shared" ca="1" si="174"/>
        <v>-134986153483775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-134986153483775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-562442306182.39587</v>
      </c>
      <c r="L4768" s="444">
        <f t="shared" ca="1" si="174"/>
        <v>-135548595789957.39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-135548595789957.39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-564785815791.48901</v>
      </c>
      <c r="L4769" s="444">
        <f t="shared" ca="1" si="174"/>
        <v>-136113381605748.88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-136113381605748.88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-567139090023.95361</v>
      </c>
      <c r="L4770" s="444">
        <f t="shared" ca="1" si="174"/>
        <v>-136680520695772.83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-136680520695772.83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-569502169565.72009</v>
      </c>
      <c r="L4771" s="444">
        <f t="shared" ca="1" si="174"/>
        <v>-137250022865338.55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-137250022865338.55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-571875095272.2439</v>
      </c>
      <c r="L4772" s="444">
        <f t="shared" ca="1" si="174"/>
        <v>-137821897960610.8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-137821897960610.8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-574257908169.21167</v>
      </c>
      <c r="L4773" s="444">
        <f t="shared" ca="1" si="174"/>
        <v>-138396155868780.02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-138396155868780.02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-576650649453.25</v>
      </c>
      <c r="L4774" s="444">
        <f t="shared" ca="1" si="174"/>
        <v>-138972806518233.27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-138972806518233.27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-579053360492.63855</v>
      </c>
      <c r="L4775" s="444">
        <f t="shared" ca="1" si="174"/>
        <v>-139551859878725.91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-139551859878725.91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-581466082828.02454</v>
      </c>
      <c r="L4776" s="444">
        <f t="shared" ca="1" si="174"/>
        <v>-140133325961553.94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-140133325961553.94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-583888858173.14136</v>
      </c>
      <c r="L4777" s="444">
        <f t="shared" ca="1" si="174"/>
        <v>-140717214819727.08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-140717214819727.08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-586321728415.52954</v>
      </c>
      <c r="L4778" s="444">
        <f t="shared" ca="1" si="174"/>
        <v>-141303536548142.59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-141303536548142.59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-588764735617.26074</v>
      </c>
      <c r="L4779" s="444">
        <f t="shared" ca="1" si="174"/>
        <v>-141892301283759.84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-141892301283759.84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-591217922015.66602</v>
      </c>
      <c r="L4780" s="444">
        <f t="shared" ca="1" si="174"/>
        <v>-142483519205775.5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-142483519205775.5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-593681330024.06458</v>
      </c>
      <c r="L4781" s="444">
        <f t="shared" ca="1" si="174"/>
        <v>-143077200535799.56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-143077200535799.56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-596155002232.49817</v>
      </c>
      <c r="L4782" s="444">
        <f t="shared" ca="1" si="174"/>
        <v>-143673355538032.06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-143673355538032.06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-598638981408.46692</v>
      </c>
      <c r="L4783" s="444">
        <f t="shared" ca="1" si="174"/>
        <v>-144271994519440.53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-144271994519440.53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-601133310497.66882</v>
      </c>
      <c r="L4784" s="444">
        <f t="shared" ca="1" si="174"/>
        <v>-144873127829938.19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-144873127829938.19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-603638032624.74243</v>
      </c>
      <c r="L4785" s="444">
        <f t="shared" ca="1" si="174"/>
        <v>-145476765862562.94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-145476765862562.94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-606153191094.01221</v>
      </c>
      <c r="L4786" s="444">
        <f t="shared" ca="1" si="174"/>
        <v>-146082919053656.94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-146082919053656.94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-608678829390.23718</v>
      </c>
      <c r="L4787" s="444">
        <f t="shared" ca="1" si="174"/>
        <v>-146691597883047.19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-146691597883047.19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-611214991179.36328</v>
      </c>
      <c r="L4788" s="444">
        <f t="shared" ca="1" si="174"/>
        <v>-147302812874226.56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-147302812874226.56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-613761720309.27734</v>
      </c>
      <c r="L4789" s="444">
        <f t="shared" ca="1" si="174"/>
        <v>-147916574594535.84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-147916574594535.84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-616319060810.56604</v>
      </c>
      <c r="L4790" s="444">
        <f t="shared" ca="1" si="174"/>
        <v>-148532893655346.41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-148532893655346.41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-618887056897.27673</v>
      </c>
      <c r="L4791" s="444">
        <f t="shared" ca="1" si="174"/>
        <v>-149151780712243.69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-149151780712243.69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-621465752967.68201</v>
      </c>
      <c r="L4792" s="444">
        <f t="shared" ca="1" si="174"/>
        <v>-149773246465211.38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-149773246465211.38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-624055193605.04736</v>
      </c>
      <c r="L4793" s="444">
        <f t="shared" ca="1" si="174"/>
        <v>-150397301658816.44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-150397301658816.44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-626655423578.40186</v>
      </c>
      <c r="L4794" s="444">
        <f t="shared" ca="1" si="174"/>
        <v>-151023957082394.84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-151023957082394.84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-629266487843.31189</v>
      </c>
      <c r="L4795" s="444">
        <f t="shared" ca="1" si="174"/>
        <v>-151653223570238.16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-151653223570238.16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-631888431542.65894</v>
      </c>
      <c r="L4796" s="444">
        <f t="shared" ca="1" si="174"/>
        <v>-152285112001780.81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-152285112001780.81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-634521300007.42004</v>
      </c>
      <c r="L4797" s="444">
        <f t="shared" ca="1" si="174"/>
        <v>-152919633301788.22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-152919633301788.22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-637165138757.45093</v>
      </c>
      <c r="L4798" s="444">
        <f t="shared" ca="1" si="174"/>
        <v>-153556798440545.66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-153556798440545.66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-639819993502.27356</v>
      </c>
      <c r="L4799" s="444">
        <f t="shared" ca="1" si="174"/>
        <v>-154196618434047.94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-154196618434047.94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-642485910141.86646</v>
      </c>
      <c r="L4800" s="444">
        <f t="shared" ca="1" si="174"/>
        <v>-154839104344189.81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-154839104344189.81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-645162934767.45752</v>
      </c>
      <c r="L4801" s="444">
        <f t="shared" ca="1" si="174"/>
        <v>-155484267278957.28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-155484267278957.28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-647851113662.32202</v>
      </c>
      <c r="L4802" s="444">
        <f t="shared" ca="1" si="174"/>
        <v>-156132118392619.59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-156132118392619.59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-650550493302.58167</v>
      </c>
      <c r="L4803" s="444">
        <f t="shared" ca="1" si="174"/>
        <v>-156782668885922.19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-156782668885922.19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-653261120358.00916</v>
      </c>
      <c r="L4804" s="444">
        <f t="shared" ca="1" si="174"/>
        <v>-157435930006280.19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-157435930006280.19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-655983041692.83411</v>
      </c>
      <c r="L4805" s="444">
        <f t="shared" ca="1" si="174"/>
        <v>-158091913047973.03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-158091913047973.03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-658716304366.55432</v>
      </c>
      <c r="L4806" s="444">
        <f t="shared" ca="1" si="174"/>
        <v>-158750629352339.59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-158750629352339.59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-661460955634.74829</v>
      </c>
      <c r="L4807" s="444">
        <f t="shared" ca="1" si="174"/>
        <v>-159412090307974.34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-159412090307974.34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-664217042949.89307</v>
      </c>
      <c r="L4808" s="444">
        <f t="shared" ca="1" si="174"/>
        <v>-160076307350924.25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-160076307350924.25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-666984613962.18433</v>
      </c>
      <c r="L4809" s="444">
        <f t="shared" ca="1" si="174"/>
        <v>-160743291964886.44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-160743291964886.44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-669763716520.36011</v>
      </c>
      <c r="L4810" s="444">
        <f t="shared" ca="1" si="174"/>
        <v>-161413055681406.81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-161413055681406.81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-672554398672.52832</v>
      </c>
      <c r="L4811" s="444">
        <f t="shared" ca="1" si="174"/>
        <v>-162085610080079.34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-162085610080079.34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-675356708666.99731</v>
      </c>
      <c r="L4812" s="444">
        <f t="shared" ca="1" si="174"/>
        <v>-162760966788746.34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-162760966788746.34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-678170694953.10974</v>
      </c>
      <c r="L4813" s="444">
        <f t="shared" ca="1" si="174"/>
        <v>-163439137483699.47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-163439137483699.47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-680996406182.08105</v>
      </c>
      <c r="L4814" s="444">
        <f t="shared" ca="1" si="174"/>
        <v>-164120133889881.56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-164120133889881.56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-683833891207.83984</v>
      </c>
      <c r="L4815" s="444">
        <f t="shared" ca="1" si="174"/>
        <v>-164803967781089.41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-164803967781089.41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-686683199087.87256</v>
      </c>
      <c r="L4816" s="444">
        <f t="shared" ca="1" si="174"/>
        <v>-165490650980177.28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-165490650980177.28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-689544379084.07202</v>
      </c>
      <c r="L4817" s="444">
        <f t="shared" ca="1" si="174"/>
        <v>-166180195359261.34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-166180195359261.34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-692417480663.58887</v>
      </c>
      <c r="L4818" s="444">
        <f t="shared" ca="1" si="174"/>
        <v>-166872612839924.94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-166872612839924.94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-695302553499.68726</v>
      </c>
      <c r="L4819" s="444">
        <f t="shared" ca="1" si="174"/>
        <v>-167567915393424.63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-167567915393424.63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-698199647472.60254</v>
      </c>
      <c r="L4820" s="444">
        <f t="shared" ca="1" si="174"/>
        <v>-168266115040897.22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-168266115040897.22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-701108812670.40503</v>
      </c>
      <c r="L4821" s="444">
        <f t="shared" ca="1" si="174"/>
        <v>-168967223853567.63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-168967223853567.63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-704030099389.86511</v>
      </c>
      <c r="L4822" s="444">
        <f t="shared" ca="1" si="174"/>
        <v>-169671253952957.5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-169671253952957.5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-706963558137.32288</v>
      </c>
      <c r="L4823" s="444">
        <f t="shared" ca="1" si="174"/>
        <v>-170378217511094.81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-170378217511094.81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-709909239629.56177</v>
      </c>
      <c r="L4824" s="444">
        <f t="shared" ca="1" si="174"/>
        <v>-171088126750724.38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-171088126750724.38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-712867194794.68494</v>
      </c>
      <c r="L4825" s="444">
        <f t="shared" ca="1" si="174"/>
        <v>-171800993945519.06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-171800993945519.06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-715837474772.99609</v>
      </c>
      <c r="L4826" s="444">
        <f t="shared" ca="1" si="174"/>
        <v>-172516831420292.06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-172516831420292.06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-718820130917.88354</v>
      </c>
      <c r="L4827" s="444">
        <f t="shared" ca="1" si="174"/>
        <v>-173235651551209.94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-173235651551209.94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-721815214796.70801</v>
      </c>
      <c r="L4828" s="444">
        <f t="shared" ca="1" si="174"/>
        <v>-173957466766006.66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-173957466766006.66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-724822778191.69434</v>
      </c>
      <c r="L4829" s="444">
        <f t="shared" ca="1" si="174"/>
        <v>-174682289544198.34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-174682289544198.34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-727842873100.82642</v>
      </c>
      <c r="L4830" s="444">
        <f t="shared" ca="1" si="174"/>
        <v>-175410132417299.16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-175410132417299.16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-730875551738.74646</v>
      </c>
      <c r="L4831" s="444">
        <f t="shared" ca="1" si="174"/>
        <v>-176141007969037.91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-176141007969037.91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-733920866537.65796</v>
      </c>
      <c r="L4832" s="444">
        <f t="shared" ca="1" si="174"/>
        <v>-176874928835575.56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-176874928835575.56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-736978870148.23145</v>
      </c>
      <c r="L4833" s="444">
        <f t="shared" ca="1" si="174"/>
        <v>-177611907705723.78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-177611907705723.78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-740049615440.51575</v>
      </c>
      <c r="L4834" s="444">
        <f t="shared" ca="1" si="174"/>
        <v>-178351957321164.31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-178351957321164.31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-743133155504.85132</v>
      </c>
      <c r="L4835" s="444">
        <f t="shared" ca="1" si="174"/>
        <v>-179095090476669.16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-179095090476669.16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-746229543652.78809</v>
      </c>
      <c r="L4836" s="444">
        <f t="shared" ca="1" si="174"/>
        <v>-179841320020321.94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-179841320020321.94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-749338833418.00806</v>
      </c>
      <c r="L4837" s="444">
        <f t="shared" ca="1" si="174"/>
        <v>-180590658853739.94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-180590658853739.94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-752461078557.24976</v>
      </c>
      <c r="L4838" s="444">
        <f t="shared" ca="1" si="174"/>
        <v>-181343119932297.19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-181343119932297.19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-755596333051.23828</v>
      </c>
      <c r="L4839" s="444">
        <f t="shared" ca="1" si="174"/>
        <v>-182098716265348.44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-182098716265348.44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-758744651105.61853</v>
      </c>
      <c r="L4840" s="444">
        <f t="shared" ca="1" si="174"/>
        <v>-182857460916454.06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-182857460916454.06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-761906087151.89197</v>
      </c>
      <c r="L4841" s="444">
        <f t="shared" ca="1" si="174"/>
        <v>-183619367003605.97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-183619367003605.97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-765080695848.35815</v>
      </c>
      <c r="L4842" s="444">
        <f t="shared" ca="1" si="174"/>
        <v>-184384447699454.31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-184384447699454.31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-768268532081.05957</v>
      </c>
      <c r="L4843" s="444">
        <f t="shared" ca="1" si="174"/>
        <v>-185152716231535.38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-185152716231535.38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-771469650964.73071</v>
      </c>
      <c r="L4844" s="444">
        <f t="shared" ca="1" si="174"/>
        <v>-185924185882500.09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-185924185882500.09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-774684107843.75037</v>
      </c>
      <c r="L4845" s="444">
        <f t="shared" ca="1" si="174"/>
        <v>-186698869990343.84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-186698869990343.84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-777911958293.09937</v>
      </c>
      <c r="L4846" s="444">
        <f t="shared" ca="1" si="174"/>
        <v>-187476781948636.94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-187476781948636.94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-781153258119.32056</v>
      </c>
      <c r="L4847" s="444">
        <f t="shared" ca="1" si="174"/>
        <v>-188257935206756.25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-188257935206756.25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-784408063361.48438</v>
      </c>
      <c r="L4848" s="444">
        <f t="shared" ca="1" si="174"/>
        <v>-189042343270117.75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-189042343270117.75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-787676430292.15723</v>
      </c>
      <c r="L4849" s="444">
        <f t="shared" ca="1" si="174"/>
        <v>-189830019700409.91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-189830019700409.91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-790958415418.37463</v>
      </c>
      <c r="L4850" s="444">
        <f t="shared" ca="1" si="174"/>
        <v>-190620978115828.28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-190620978115828.28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-794254075482.6178</v>
      </c>
      <c r="L4851" s="444">
        <f t="shared" ca="1" si="174"/>
        <v>-191415232191310.91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-191415232191310.91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-797563467463.79541</v>
      </c>
      <c r="L4852" s="444">
        <f t="shared" ca="1" si="174"/>
        <v>-192212795658774.69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-192212795658774.69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-800886648578.22791</v>
      </c>
      <c r="L4853" s="444">
        <f t="shared" ref="L4853:L5107" ca="1" si="179">I4853-J4853+K4853</f>
        <v>-193013682307352.91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-193013682307352.91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-804223676280.63708</v>
      </c>
      <c r="L4854" s="444">
        <f t="shared" ca="1" si="179"/>
        <v>-193817905983633.53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-193817905983633.53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-807574608265.13965</v>
      </c>
      <c r="L4855" s="444">
        <f t="shared" ca="1" si="179"/>
        <v>-194625480591898.66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-194625480591898.66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-810939502466.24438</v>
      </c>
      <c r="L4856" s="444">
        <f t="shared" ca="1" si="179"/>
        <v>-195436420094364.91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-195436420094364.91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-814318417059.85376</v>
      </c>
      <c r="L4857" s="444">
        <f t="shared" ca="1" si="179"/>
        <v>-196250738511424.75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-196250738511424.75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-817711410464.26978</v>
      </c>
      <c r="L4858" s="444">
        <f t="shared" ca="1" si="179"/>
        <v>-197068449921889.03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-197068449921889.03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-821118541341.20435</v>
      </c>
      <c r="L4859" s="444">
        <f t="shared" ca="1" si="179"/>
        <v>-197889568463230.25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-197889568463230.25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-824539868596.79272</v>
      </c>
      <c r="L4860" s="444">
        <f t="shared" ca="1" si="179"/>
        <v>-198714108331827.03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-198714108331827.03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-827975451382.61267</v>
      </c>
      <c r="L4861" s="444">
        <f t="shared" ca="1" si="179"/>
        <v>-199542083783209.66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-199542083783209.66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-831425349096.70691</v>
      </c>
      <c r="L4862" s="444">
        <f t="shared" ca="1" si="179"/>
        <v>-200373509132306.38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-200373509132306.38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-834889621384.60986</v>
      </c>
      <c r="L4863" s="444">
        <f t="shared" ca="1" si="179"/>
        <v>-201208398753691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-201208398753691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-838368328140.37915</v>
      </c>
      <c r="L4864" s="444">
        <f t="shared" ca="1" si="179"/>
        <v>-202046767081831.38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-202046767081831.38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-841861529507.63074</v>
      </c>
      <c r="L4865" s="444">
        <f t="shared" ca="1" si="179"/>
        <v>-202888628611339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-202888628611339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-845369285880.5791</v>
      </c>
      <c r="L4866" s="444">
        <f t="shared" ca="1" si="179"/>
        <v>-203733997897219.59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-203733997897219.59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-848891657905.08167</v>
      </c>
      <c r="L4867" s="444">
        <f t="shared" ca="1" si="179"/>
        <v>-204582889555124.69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-204582889555124.69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-852428706479.68616</v>
      </c>
      <c r="L4868" s="444">
        <f t="shared" ca="1" si="179"/>
        <v>-205435318261604.38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-205435318261604.38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-855980492756.68494</v>
      </c>
      <c r="L4869" s="444">
        <f t="shared" ca="1" si="179"/>
        <v>-206291298754361.06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-206291298754361.06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-859547078143.17114</v>
      </c>
      <c r="L4870" s="444">
        <f t="shared" ca="1" si="179"/>
        <v>-207150845832504.22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-207150845832504.22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-863128524302.10095</v>
      </c>
      <c r="L4871" s="444">
        <f t="shared" ca="1" si="179"/>
        <v>-208013974356806.31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-208013974356806.31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-866724893153.35962</v>
      </c>
      <c r="L4872" s="444">
        <f t="shared" ca="1" si="179"/>
        <v>-208880699249959.69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-208880699249959.69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-870336246874.83203</v>
      </c>
      <c r="L4873" s="444">
        <f t="shared" ca="1" si="179"/>
        <v>-209751035496834.53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-209751035496834.53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-873962647903.47717</v>
      </c>
      <c r="L4874" s="444">
        <f t="shared" ca="1" si="179"/>
        <v>-210624998144738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-210624998144738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-877604158936.40833</v>
      </c>
      <c r="L4875" s="444">
        <f t="shared" ca="1" si="179"/>
        <v>-211502602303674.41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-211502602303674.41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-881260842931.97668</v>
      </c>
      <c r="L4876" s="444">
        <f t="shared" ca="1" si="179"/>
        <v>-212383863146606.38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-212383863146606.38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-884932763110.85986</v>
      </c>
      <c r="L4877" s="444">
        <f t="shared" ca="1" si="179"/>
        <v>-213268795909717.25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-213268795909717.25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-888619982957.15515</v>
      </c>
      <c r="L4878" s="444">
        <f t="shared" ca="1" si="179"/>
        <v>-214157415892674.41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-214157415892674.41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-892322566219.47668</v>
      </c>
      <c r="L4879" s="444">
        <f t="shared" ca="1" si="179"/>
        <v>-215049738458893.88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-215049738458893.88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-896040576912.05774</v>
      </c>
      <c r="L4880" s="444">
        <f t="shared" ca="1" si="179"/>
        <v>-215945779035805.94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-215945779035805.94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-899774079315.85803</v>
      </c>
      <c r="L4881" s="444">
        <f t="shared" ca="1" si="179"/>
        <v>-216845553115121.78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-216845553115121.78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-903523137979.67407</v>
      </c>
      <c r="L4882" s="444">
        <f t="shared" ca="1" si="179"/>
        <v>-217749076253101.47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-217749076253101.47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-907287817721.2561</v>
      </c>
      <c r="L4883" s="444">
        <f t="shared" ca="1" si="179"/>
        <v>-218656364070822.72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-218656364070822.72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-911068183628.42798</v>
      </c>
      <c r="L4884" s="444">
        <f t="shared" ca="1" si="179"/>
        <v>-219567432254451.16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-219567432254451.16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-914864301060.21313</v>
      </c>
      <c r="L4885" s="444">
        <f t="shared" ca="1" si="179"/>
        <v>-220482296555511.38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-220482296555511.38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-918676235647.96399</v>
      </c>
      <c r="L4886" s="444">
        <f t="shared" ca="1" si="179"/>
        <v>-221400972791159.34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-221400972791159.34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-922504053296.49719</v>
      </c>
      <c r="L4887" s="444">
        <f t="shared" ca="1" si="179"/>
        <v>-222323476844455.84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-222323476844455.84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-926347820185.23254</v>
      </c>
      <c r="L4888" s="444">
        <f t="shared" ca="1" si="179"/>
        <v>-223249824664641.06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-223249824664641.06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-930207602769.33765</v>
      </c>
      <c r="L4889" s="444">
        <f t="shared" ca="1" si="179"/>
        <v>-224180032267410.41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-224180032267410.41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-934083467780.87659</v>
      </c>
      <c r="L4890" s="444">
        <f t="shared" ca="1" si="179"/>
        <v>-225114115735191.28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-225114115735191.28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-937975482229.96375</v>
      </c>
      <c r="L4891" s="444">
        <f t="shared" ca="1" si="179"/>
        <v>-226052091217421.25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-226052091217421.25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-941883713405.92188</v>
      </c>
      <c r="L4892" s="444">
        <f t="shared" ca="1" si="179"/>
        <v>-226993974930827.19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-226993974930827.19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-945808228878.44678</v>
      </c>
      <c r="L4893" s="444">
        <f t="shared" ca="1" si="179"/>
        <v>-227939783159705.63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-227939783159705.63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-949749096498.77344</v>
      </c>
      <c r="L4894" s="444">
        <f t="shared" ca="1" si="179"/>
        <v>-228889532256204.41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-228889532256204.41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-953706384400.85168</v>
      </c>
      <c r="L4895" s="444">
        <f t="shared" ca="1" si="179"/>
        <v>-229843238640605.25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-229843238640605.25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-957680161002.52173</v>
      </c>
      <c r="L4896" s="444">
        <f t="shared" ca="1" si="179"/>
        <v>-230800918801607.78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-230800918801607.78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-961670495006.69922</v>
      </c>
      <c r="L4897" s="444">
        <f t="shared" ca="1" si="179"/>
        <v>-231762589296614.47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-231762589296614.47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-965677455402.56018</v>
      </c>
      <c r="L4898" s="444">
        <f t="shared" ca="1" si="179"/>
        <v>-232728266752017.03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-232728266752017.03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-969701111466.73743</v>
      </c>
      <c r="L4899" s="444">
        <f t="shared" ca="1" si="179"/>
        <v>-233697967863483.78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-233697967863483.78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-973741532764.51563</v>
      </c>
      <c r="L4900" s="444">
        <f t="shared" ca="1" si="179"/>
        <v>-234671709396248.31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-234671709396248.31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-977798789151.03467</v>
      </c>
      <c r="L4901" s="444">
        <f t="shared" ca="1" si="179"/>
        <v>-235649508185399.34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-235649508185399.34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-981872950772.49707</v>
      </c>
      <c r="L4902" s="444">
        <f t="shared" ca="1" si="179"/>
        <v>-236631381136171.84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-236631381136171.84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-985964088067.38269</v>
      </c>
      <c r="L4903" s="444">
        <f t="shared" ca="1" si="179"/>
        <v>-237617345224239.22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-237617345224239.22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-990072271767.66345</v>
      </c>
      <c r="L4904" s="444">
        <f t="shared" ca="1" si="179"/>
        <v>-238607417496006.88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-238607417496006.88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-994197572900.02881</v>
      </c>
      <c r="L4905" s="444">
        <f t="shared" ca="1" si="179"/>
        <v>-239601615068906.91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-239601615068906.91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-998340062787.11206</v>
      </c>
      <c r="L4906" s="444">
        <f t="shared" ca="1" si="179"/>
        <v>-240599955131694.03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-240599955131694.03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-1002499813048.7251</v>
      </c>
      <c r="L4907" s="444">
        <f t="shared" ca="1" si="179"/>
        <v>-241602454944742.75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-241602454944742.75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-1006676895603.0948</v>
      </c>
      <c r="L4908" s="444">
        <f t="shared" ca="1" si="179"/>
        <v>-242609131840345.84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-242609131840345.84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-1010871382668.1078</v>
      </c>
      <c r="L4909" s="444">
        <f t="shared" ca="1" si="179"/>
        <v>-243620003223013.94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-243620003223013.94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-1015083346762.5582</v>
      </c>
      <c r="L4910" s="444">
        <f t="shared" ca="1" si="179"/>
        <v>-244635086569776.5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-244635086569776.5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-1019312860707.4021</v>
      </c>
      <c r="L4911" s="444">
        <f t="shared" ca="1" si="179"/>
        <v>-245654399430483.91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-245654399430483.91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-1023559997627.0161</v>
      </c>
      <c r="L4912" s="444">
        <f t="shared" ca="1" si="179"/>
        <v>-246677959428110.94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-246677959428110.94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-1027824830950.4623</v>
      </c>
      <c r="L4913" s="444">
        <f t="shared" ca="1" si="179"/>
        <v>-247705784259061.41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-247705784259061.41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-1032107434412.7559</v>
      </c>
      <c r="L4914" s="444">
        <f t="shared" ca="1" si="179"/>
        <v>-248737891693474.16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-248737891693474.16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-1036407882056.1425</v>
      </c>
      <c r="L4915" s="444">
        <f t="shared" ca="1" si="179"/>
        <v>-249774299575530.31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-249774299575530.31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-1040726248231.3765</v>
      </c>
      <c r="L4916" s="444">
        <f t="shared" ca="1" si="179"/>
        <v>-250815025823761.69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-250815025823761.69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-1045062607599.007</v>
      </c>
      <c r="L4917" s="444">
        <f t="shared" ca="1" si="179"/>
        <v>-251860088431360.69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-251860088431360.69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-1049417035130.6694</v>
      </c>
      <c r="L4918" s="444">
        <f t="shared" ca="1" si="179"/>
        <v>-252909505466491.34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-252909505466491.34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-1053789606110.3807</v>
      </c>
      <c r="L4919" s="444">
        <f t="shared" ca="1" si="179"/>
        <v>-253963295072601.72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-253963295072601.72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-1058180396135.8403</v>
      </c>
      <c r="L4920" s="444">
        <f t="shared" ca="1" si="179"/>
        <v>-255021475468737.56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-255021475468737.56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-1062589481119.7399</v>
      </c>
      <c r="L4921" s="444">
        <f t="shared" ca="1" si="179"/>
        <v>-256084064949857.31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-256084064949857.31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-1067016937291.072</v>
      </c>
      <c r="L4922" s="444">
        <f t="shared" ca="1" si="179"/>
        <v>-257151081887148.38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-257151081887148.38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-1071462841196.4515</v>
      </c>
      <c r="L4923" s="444">
        <f t="shared" ca="1" si="179"/>
        <v>-258222544728344.81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-258222544728344.81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-1075927269701.4366</v>
      </c>
      <c r="L4924" s="444">
        <f t="shared" ca="1" si="179"/>
        <v>-259298471998046.25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-259298471998046.25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-1080410299991.8595</v>
      </c>
      <c r="L4925" s="444">
        <f t="shared" ca="1" si="179"/>
        <v>-260378882298038.13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-260378882298038.13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-1084912009575.1588</v>
      </c>
      <c r="L4926" s="444">
        <f t="shared" ca="1" si="179"/>
        <v>-261463794307613.28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-261463794307613.28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-1089432476281.7222</v>
      </c>
      <c r="L4927" s="444">
        <f t="shared" ca="1" si="179"/>
        <v>-262553226783895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-262553226783895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-1093971778266.2291</v>
      </c>
      <c r="L4928" s="444">
        <f t="shared" ca="1" si="179"/>
        <v>-263647198562161.22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-263647198562161.22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-1098529994009.0049</v>
      </c>
      <c r="L4929" s="444">
        <f t="shared" ca="1" si="179"/>
        <v>-264745728556170.22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-264745728556170.22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-1103107202317.376</v>
      </c>
      <c r="L4930" s="444">
        <f t="shared" ca="1" si="179"/>
        <v>-265848835758487.59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-265848835758487.59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-1107703482327.0317</v>
      </c>
      <c r="L4931" s="444">
        <f t="shared" ca="1" si="179"/>
        <v>-266956539240814.63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-266956539240814.63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-1112318913503.3943</v>
      </c>
      <c r="L4932" s="444">
        <f t="shared" ca="1" si="179"/>
        <v>-268068858154318.03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-268068858154318.03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-1116953575642.9917</v>
      </c>
      <c r="L4933" s="444">
        <f t="shared" ca="1" si="179"/>
        <v>-269185811729961.03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-269185811729961.03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-1121607548874.8376</v>
      </c>
      <c r="L4934" s="444">
        <f t="shared" ca="1" si="179"/>
        <v>-270307419278835.88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-270307419278835.88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-1126280913661.8162</v>
      </c>
      <c r="L4935" s="444">
        <f t="shared" ca="1" si="179"/>
        <v>-271433700192497.69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-271433700192497.69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-1130973750802.0737</v>
      </c>
      <c r="L4936" s="444">
        <f t="shared" ca="1" si="179"/>
        <v>-272564673943299.75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-272564673943299.75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-1135686141430.4155</v>
      </c>
      <c r="L4937" s="444">
        <f t="shared" ca="1" si="179"/>
        <v>-273700360084730.16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-273700360084730.16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-1140418167019.709</v>
      </c>
      <c r="L4938" s="444">
        <f t="shared" ca="1" si="179"/>
        <v>-274840778251749.88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-274840778251749.88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-1145169909382.291</v>
      </c>
      <c r="L4939" s="444">
        <f t="shared" ca="1" si="179"/>
        <v>-275985948161132.16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-275985948161132.16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-1149941450671.384</v>
      </c>
      <c r="L4940" s="444">
        <f t="shared" ca="1" si="179"/>
        <v>-277135889611803.53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-277135889611803.53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-1154732873382.5146</v>
      </c>
      <c r="L4941" s="444">
        <f t="shared" ca="1" si="179"/>
        <v>-278290622485186.03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-278290622485186.03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-1159544260354.9419</v>
      </c>
      <c r="L4942" s="444">
        <f t="shared" ca="1" si="179"/>
        <v>-279450166745540.97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-279450166745540.97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-1164375694773.0874</v>
      </c>
      <c r="L4943" s="444">
        <f t="shared" ca="1" si="179"/>
        <v>-280614542440314.06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-280614542440314.06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-1169227260167.9751</v>
      </c>
      <c r="L4944" s="444">
        <f t="shared" ca="1" si="179"/>
        <v>-281783769700482.06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-281783769700482.06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-1174099040418.6753</v>
      </c>
      <c r="L4945" s="444">
        <f t="shared" ca="1" si="179"/>
        <v>-282957868740900.75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-282957868740900.75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-1178991119753.7532</v>
      </c>
      <c r="L4946" s="444">
        <f t="shared" ca="1" si="179"/>
        <v>-284136859860654.5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-284136859860654.5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-1183903582752.7271</v>
      </c>
      <c r="L4947" s="444">
        <f t="shared" ca="1" si="179"/>
        <v>-285320763443407.25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-285320763443407.25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-1188836514347.5303</v>
      </c>
      <c r="L4948" s="444">
        <f t="shared" ca="1" si="179"/>
        <v>-286509599957754.75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-286509599957754.75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-1193789999823.978</v>
      </c>
      <c r="L4949" s="444">
        <f t="shared" ca="1" si="179"/>
        <v>-287703389957578.75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-287703389957578.75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-1198764124823.2449</v>
      </c>
      <c r="L4950" s="444">
        <f t="shared" ca="1" si="179"/>
        <v>-288902154082402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-288902154082402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-1203758975343.3416</v>
      </c>
      <c r="L4951" s="444">
        <f t="shared" ca="1" si="179"/>
        <v>-290105913057745.31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-290105913057745.31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-1208774637740.6055</v>
      </c>
      <c r="L4952" s="444">
        <f t="shared" ca="1" si="179"/>
        <v>-291314687695485.94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-291314687695485.94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-1213811198731.1914</v>
      </c>
      <c r="L4953" s="444">
        <f t="shared" ca="1" si="179"/>
        <v>-292528498894217.13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-292528498894217.13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-1218868745392.5713</v>
      </c>
      <c r="L4954" s="444">
        <f t="shared" ca="1" si="179"/>
        <v>-293747367639609.69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-293747367639609.69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-1223947365165.0403</v>
      </c>
      <c r="L4955" s="444">
        <f t="shared" ca="1" si="179"/>
        <v>-294971315004774.75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-294971315004774.75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-1229047145853.228</v>
      </c>
      <c r="L4956" s="444">
        <f t="shared" ca="1" si="179"/>
        <v>-296200362150628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-296200362150628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-1234168175627.6167</v>
      </c>
      <c r="L4957" s="444">
        <f t="shared" ca="1" si="179"/>
        <v>-297434530326255.63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-297434530326255.63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-1239310543026.0652</v>
      </c>
      <c r="L4958" s="444">
        <f t="shared" ca="1" si="179"/>
        <v>-298673840869281.69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-298673840869281.69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-1244474336955.3403</v>
      </c>
      <c r="L4959" s="444">
        <f t="shared" ca="1" si="179"/>
        <v>-299918315206237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-299918315206237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-1249659646692.6541</v>
      </c>
      <c r="L4960" s="444">
        <f t="shared" ca="1" si="179"/>
        <v>-301167974852929.63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-301167974852929.63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-1254866561887.2068</v>
      </c>
      <c r="L4961" s="444">
        <f t="shared" ca="1" si="179"/>
        <v>-302422841414816.81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-302422841414816.81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-1260095172561.7368</v>
      </c>
      <c r="L4962" s="444">
        <f t="shared" ca="1" si="179"/>
        <v>-303682936587378.56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-303682936587378.56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-1265345569114.0774</v>
      </c>
      <c r="L4963" s="444">
        <f t="shared" ca="1" si="179"/>
        <v>-304948282156492.63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-304948282156492.63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-1270617842318.7192</v>
      </c>
      <c r="L4964" s="444">
        <f t="shared" ca="1" si="179"/>
        <v>-306218899998811.38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-306218899998811.38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-1275912083328.3806</v>
      </c>
      <c r="L4965" s="444">
        <f t="shared" ca="1" si="179"/>
        <v>-307494812082139.75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-307494812082139.75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-1281228383675.5823</v>
      </c>
      <c r="L4966" s="444">
        <f t="shared" ca="1" si="179"/>
        <v>-308776040465815.31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-308776040465815.31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-1286566835274.2305</v>
      </c>
      <c r="L4967" s="444">
        <f t="shared" ca="1" si="179"/>
        <v>-310062607301089.56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-310062607301089.56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-1291927530421.2065</v>
      </c>
      <c r="L4968" s="444">
        <f t="shared" ca="1" si="179"/>
        <v>-311354534831510.75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-311354534831510.75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-1297310561797.9614</v>
      </c>
      <c r="L4969" s="444">
        <f t="shared" ca="1" si="179"/>
        <v>-312651845393308.69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-312651845393308.69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-1302716022472.1196</v>
      </c>
      <c r="L4970" s="444">
        <f t="shared" ca="1" si="179"/>
        <v>-313954561415780.81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-313954561415780.81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-1308144005899.0867</v>
      </c>
      <c r="L4971" s="444">
        <f t="shared" ca="1" si="179"/>
        <v>-315262705421679.88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-315262705421679.88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-1313594605923.666</v>
      </c>
      <c r="L4972" s="444">
        <f t="shared" ca="1" si="179"/>
        <v>-316576300027603.56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-316576300027603.56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-1319067916781.6814</v>
      </c>
      <c r="L4973" s="444">
        <f t="shared" ca="1" si="179"/>
        <v>-317895367944385.25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-317895367944385.25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-1324564033101.6052</v>
      </c>
      <c r="L4974" s="444">
        <f t="shared" ca="1" si="179"/>
        <v>-319219931977486.88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-319219931977486.88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-1330083049906.1953</v>
      </c>
      <c r="L4975" s="444">
        <f t="shared" ca="1" si="179"/>
        <v>-320550015027393.06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-320550015027393.06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-1335625062614.1377</v>
      </c>
      <c r="L4976" s="444">
        <f t="shared" ca="1" si="179"/>
        <v>-321885640090007.19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-321885640090007.19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-1341190167041.6965</v>
      </c>
      <c r="L4977" s="444">
        <f t="shared" ca="1" si="179"/>
        <v>-323226830257048.88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-323226830257048.88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-1346778459404.3704</v>
      </c>
      <c r="L4978" s="444">
        <f t="shared" ca="1" si="179"/>
        <v>-324573608716453.25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-324573608716453.25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-1352390036318.5552</v>
      </c>
      <c r="L4979" s="444">
        <f t="shared" ca="1" si="179"/>
        <v>-325925998752771.81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-325925998752771.81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-1358024994803.2158</v>
      </c>
      <c r="L4980" s="444">
        <f t="shared" ca="1" si="179"/>
        <v>-327284023747575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-327284023747575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-1363683432281.5625</v>
      </c>
      <c r="L4981" s="444">
        <f t="shared" ca="1" si="179"/>
        <v>-328647707179856.56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-328647707179856.56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-1369365446582.7356</v>
      </c>
      <c r="L4982" s="444">
        <f t="shared" ca="1" si="179"/>
        <v>-330017072626439.31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-330017072626439.31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-1375071135943.4971</v>
      </c>
      <c r="L4983" s="444">
        <f t="shared" ca="1" si="179"/>
        <v>-331392143762382.81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-331392143762382.81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-1380800599009.9285</v>
      </c>
      <c r="L4984" s="444">
        <f t="shared" ca="1" si="179"/>
        <v>-332772944361392.75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-332772944361392.75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-1386553934839.1365</v>
      </c>
      <c r="L4985" s="444">
        <f t="shared" ca="1" si="179"/>
        <v>-334159498296231.88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-334159498296231.88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-1392331242900.9661</v>
      </c>
      <c r="L4986" s="444">
        <f t="shared" ca="1" si="179"/>
        <v>-335551829539132.81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-335551829539132.81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-1398132623079.72</v>
      </c>
      <c r="L4987" s="444">
        <f t="shared" ca="1" si="179"/>
        <v>-336949962162212.56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-336949962162212.56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-1403958175675.8857</v>
      </c>
      <c r="L4988" s="444">
        <f t="shared" ca="1" si="179"/>
        <v>-338353920337888.44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-338353920337888.44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-1409808001407.8684</v>
      </c>
      <c r="L4989" s="444">
        <f t="shared" ca="1" si="179"/>
        <v>-339763728339296.31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-339763728339296.31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-1415682201413.7346</v>
      </c>
      <c r="L4990" s="444">
        <f t="shared" ca="1" si="179"/>
        <v>-341179410540710.06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-341179410540710.06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-1421580877252.9585</v>
      </c>
      <c r="L4991" s="444">
        <f t="shared" ca="1" si="179"/>
        <v>-342600991417963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-342600991417963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-1427504130908.1792</v>
      </c>
      <c r="L4992" s="444">
        <f t="shared" ca="1" si="179"/>
        <v>-344028495548871.19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-344028495548871.19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-1433452064786.9634</v>
      </c>
      <c r="L4993" s="444">
        <f t="shared" ca="1" si="179"/>
        <v>-345461947613658.13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-345461947613658.13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-1439424781723.5754</v>
      </c>
      <c r="L4994" s="444">
        <f t="shared" ca="1" si="179"/>
        <v>-346901372395381.69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-346901372395381.69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-1445422384980.7571</v>
      </c>
      <c r="L4995" s="444">
        <f t="shared" ca="1" si="179"/>
        <v>-348346794780362.44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-348346794780362.44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-1451444978251.5103</v>
      </c>
      <c r="L4996" s="444">
        <f t="shared" ca="1" si="179"/>
        <v>-349798239758613.94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-349798239758613.94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-1457492665660.8914</v>
      </c>
      <c r="L4997" s="444">
        <f t="shared" ca="1" si="179"/>
        <v>-351255732424274.81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-351255732424274.81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-1463565551767.8118</v>
      </c>
      <c r="L4998" s="444">
        <f t="shared" ca="1" si="179"/>
        <v>-352719297976042.63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-352719297976042.63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-1469663741566.8442</v>
      </c>
      <c r="L4999" s="444">
        <f t="shared" ca="1" si="179"/>
        <v>-354188961717609.5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-354188961717609.5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-1475787340490.0396</v>
      </c>
      <c r="L5000" s="444">
        <f t="shared" ca="1" si="179"/>
        <v>-355664749058099.56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-355664749058099.56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-1481936454408.748</v>
      </c>
      <c r="L5001" s="444">
        <f t="shared" ca="1" si="179"/>
        <v>-357146685512508.31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-357146685512508.31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-1488111189635.4512</v>
      </c>
      <c r="L5002" s="444">
        <f t="shared" ca="1" si="179"/>
        <v>-358634796702143.75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-358634796702143.75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-1494311652925.5989</v>
      </c>
      <c r="L5003" s="444">
        <f t="shared" ca="1" si="179"/>
        <v>-360129108355069.38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-360129108355069.38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-1500537951479.4558</v>
      </c>
      <c r="L5004" s="444">
        <f t="shared" ca="1" si="179"/>
        <v>-361629646306548.81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-361629646306548.81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-1506790192943.9534</v>
      </c>
      <c r="L5005" s="444">
        <f t="shared" ca="1" si="179"/>
        <v>-363136436499492.75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-363136436499492.75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-1513068485414.5532</v>
      </c>
      <c r="L5006" s="444">
        <f t="shared" ca="1" si="179"/>
        <v>-364649504984907.31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-364649504984907.31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-1519372937437.1138</v>
      </c>
      <c r="L5007" s="444">
        <f t="shared" ca="1" si="179"/>
        <v>-366168877922344.44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-366168877922344.44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-1525703658009.7686</v>
      </c>
      <c r="L5008" s="444">
        <f t="shared" ca="1" si="179"/>
        <v>-367694581580354.19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-367694581580354.19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-1532060756584.8091</v>
      </c>
      <c r="L5009" s="444">
        <f t="shared" ca="1" si="179"/>
        <v>-369226642336939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-369226642336939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-1538444343070.5791</v>
      </c>
      <c r="L5010" s="444">
        <f t="shared" ca="1" si="179"/>
        <v>-370765086680009.56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-370765086680009.56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-1544854527833.373</v>
      </c>
      <c r="L5011" s="444">
        <f t="shared" ca="1" si="179"/>
        <v>-372309941207842.94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-372309941207842.94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-1551291421699.3455</v>
      </c>
      <c r="L5012" s="444">
        <f t="shared" ca="1" si="179"/>
        <v>-373861232629542.31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-373861232629542.31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-1557755135956.4263</v>
      </c>
      <c r="L5013" s="444">
        <f t="shared" ca="1" si="179"/>
        <v>-375418987765498.75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-375418987765498.75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-1564245782356.2449</v>
      </c>
      <c r="L5014" s="444">
        <f t="shared" ca="1" si="179"/>
        <v>-376983233547855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-376983233547855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-1570763473116.0625</v>
      </c>
      <c r="L5015" s="444">
        <f t="shared" ca="1" si="179"/>
        <v>-378553997020971.06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-378553997020971.06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-1577308320920.7126</v>
      </c>
      <c r="L5016" s="444">
        <f t="shared" ca="1" si="179"/>
        <v>-380131305341891.75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-380131305341891.75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-1583880438924.5488</v>
      </c>
      <c r="L5017" s="444">
        <f t="shared" ca="1" si="179"/>
        <v>-381715185780816.31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-381715185780816.31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-1590479940753.4014</v>
      </c>
      <c r="L5018" s="444">
        <f t="shared" ca="1" si="179"/>
        <v>-383305665721569.69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-383305665721569.69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-1597106940506.5403</v>
      </c>
      <c r="L5019" s="444">
        <f t="shared" ca="1" si="179"/>
        <v>-384902772662076.25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-384902772662076.25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-1603761552758.6511</v>
      </c>
      <c r="L5020" s="444">
        <f t="shared" ca="1" si="179"/>
        <v>-386506534214834.88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-386506534214834.88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-1610443892561.812</v>
      </c>
      <c r="L5021" s="444">
        <f t="shared" ca="1" si="179"/>
        <v>-388116978107396.69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-388116978107396.69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-1617154075447.4861</v>
      </c>
      <c r="L5022" s="444">
        <f t="shared" ca="1" si="179"/>
        <v>-389734132182844.19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-389734132182844.19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-1623892217428.5173</v>
      </c>
      <c r="L5023" s="444">
        <f t="shared" ca="1" si="179"/>
        <v>-391358024400272.69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-391358024400272.69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-1630658435001.1362</v>
      </c>
      <c r="L5024" s="444">
        <f t="shared" ca="1" si="179"/>
        <v>-392988682835273.81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-392988682835273.81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-1637452845146.9741</v>
      </c>
      <c r="L5025" s="444">
        <f t="shared" ca="1" si="179"/>
        <v>-394626135680420.81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-394626135680420.81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-1644275565335.0867</v>
      </c>
      <c r="L5026" s="444">
        <f t="shared" ca="1" si="179"/>
        <v>-396270411245755.88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-396270411245755.88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-1651126713523.9829</v>
      </c>
      <c r="L5027" s="444">
        <f t="shared" ca="1" si="179"/>
        <v>-397921537959279.88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-397921537959279.88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-1658006408163.666</v>
      </c>
      <c r="L5028" s="444">
        <f t="shared" ca="1" si="179"/>
        <v>-399579544367443.56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-399579544367443.56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-1664914768197.6814</v>
      </c>
      <c r="L5029" s="444">
        <f t="shared" ca="1" si="179"/>
        <v>-401244459135641.25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-401244459135641.25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-1671851913065.1719</v>
      </c>
      <c r="L5030" s="444">
        <f t="shared" ca="1" si="179"/>
        <v>-402916311048706.44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-402916311048706.44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-1678817962702.9434</v>
      </c>
      <c r="L5031" s="444">
        <f t="shared" ca="1" si="179"/>
        <v>-404595129011409.38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-404595129011409.38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-1685813037547.5391</v>
      </c>
      <c r="L5032" s="444">
        <f t="shared" ca="1" si="179"/>
        <v>-406280942048956.94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-406280942048956.94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-1692837258537.3206</v>
      </c>
      <c r="L5033" s="444">
        <f t="shared" ca="1" si="179"/>
        <v>-407973779307494.25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-407973779307494.25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-1699890747114.5593</v>
      </c>
      <c r="L5034" s="444">
        <f t="shared" ca="1" si="179"/>
        <v>-409673670054608.81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-409673670054608.81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-1706973625227.5366</v>
      </c>
      <c r="L5035" s="444">
        <f t="shared" ca="1" si="179"/>
        <v>-411380643679836.38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-411380643679836.38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-1714086015332.6516</v>
      </c>
      <c r="L5036" s="444">
        <f t="shared" ca="1" si="179"/>
        <v>-413094729695169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-413094729695169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-1721228040396.5376</v>
      </c>
      <c r="L5037" s="444">
        <f t="shared" ca="1" si="179"/>
        <v>-414815957735565.56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-414815957735565.56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-1728399823898.1899</v>
      </c>
      <c r="L5038" s="444">
        <f t="shared" ca="1" si="179"/>
        <v>-416544357559463.75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-416544357559463.75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-1735601489831.0989</v>
      </c>
      <c r="L5039" s="444">
        <f t="shared" ca="1" si="179"/>
        <v>-418279959049294.88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-418279959049294.88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-1742833162705.3953</v>
      </c>
      <c r="L5040" s="444">
        <f t="shared" ca="1" si="179"/>
        <v>-420022792212000.25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-420022792212000.25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-1750094967550.001</v>
      </c>
      <c r="L5041" s="444">
        <f t="shared" ca="1" si="179"/>
        <v>-421772887179550.25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-421772887179550.25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-1757387029914.7927</v>
      </c>
      <c r="L5042" s="444">
        <f t="shared" ca="1" si="179"/>
        <v>-423530274209465.06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-423530274209465.06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-1764709475872.771</v>
      </c>
      <c r="L5043" s="444">
        <f t="shared" ca="1" si="179"/>
        <v>-425294983685337.81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-425294983685337.81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-1772062432022.241</v>
      </c>
      <c r="L5044" s="444">
        <f t="shared" ca="1" si="179"/>
        <v>-427067046117360.06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-427067046117360.06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-1779446025489.0002</v>
      </c>
      <c r="L5045" s="444">
        <f t="shared" ca="1" si="179"/>
        <v>-428846492142849.06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-428846492142849.06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-1786860383928.5378</v>
      </c>
      <c r="L5046" s="444">
        <f t="shared" ca="1" si="179"/>
        <v>-430633352526777.63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-430633352526777.63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-1794305635528.24</v>
      </c>
      <c r="L5047" s="444">
        <f t="shared" ca="1" si="179"/>
        <v>-432427658162305.88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-432427658162305.88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-1801781909009.6077</v>
      </c>
      <c r="L5048" s="444">
        <f t="shared" ca="1" si="179"/>
        <v>-434229440071315.5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-434229440071315.5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-1809289333630.4812</v>
      </c>
      <c r="L5049" s="444">
        <f t="shared" ca="1" si="179"/>
        <v>-436038729404946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-436038729404946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-1816828039187.2749</v>
      </c>
      <c r="L5050" s="444">
        <f t="shared" ca="1" si="179"/>
        <v>-437855557444133.25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-437855557444133.25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-1824398156017.2219</v>
      </c>
      <c r="L5051" s="444">
        <f t="shared" ca="1" si="179"/>
        <v>-439679955600150.5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-439679955600150.5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-1831999815000.6267</v>
      </c>
      <c r="L5052" s="444">
        <f t="shared" ca="1" si="179"/>
        <v>-441511955415151.13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-441511955415151.13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-1839633147563.1294</v>
      </c>
      <c r="L5053" s="444">
        <f t="shared" ca="1" si="179"/>
        <v>-443351588562714.25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-443351588562714.25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-1847298285677.9761</v>
      </c>
      <c r="L5054" s="444">
        <f t="shared" ca="1" si="179"/>
        <v>-445198886848392.25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-445198886848392.25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-1854995361868.3008</v>
      </c>
      <c r="L5055" s="444">
        <f t="shared" ca="1" si="179"/>
        <v>-447053882210260.56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-447053882210260.56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-1862724509209.4189</v>
      </c>
      <c r="L5056" s="444">
        <f t="shared" ca="1" si="179"/>
        <v>-448916606719470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-448916606719470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-1870485861331.1252</v>
      </c>
      <c r="L5057" s="444">
        <f t="shared" ca="1" si="179"/>
        <v>-450787092580801.13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-450787092580801.13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-1878279552420.0044</v>
      </c>
      <c r="L5058" s="444">
        <f t="shared" ca="1" si="179"/>
        <v>-452665372133221.13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-452665372133221.13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-1886105717221.7546</v>
      </c>
      <c r="L5059" s="444">
        <f t="shared" ca="1" si="179"/>
        <v>-454551477850442.88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-454551477850442.88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-1893964491043.512</v>
      </c>
      <c r="L5060" s="444">
        <f t="shared" ca="1" si="179"/>
        <v>-456445442341486.38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-456445442341486.38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-1901856009756.1931</v>
      </c>
      <c r="L5061" s="444">
        <f t="shared" ca="1" si="179"/>
        <v>-458347298351242.56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-458347298351242.56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-1909780409796.844</v>
      </c>
      <c r="L5062" s="444">
        <f t="shared" ca="1" si="179"/>
        <v>-460257078761039.44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-460257078761039.44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-1917737828170.9976</v>
      </c>
      <c r="L5063" s="444">
        <f t="shared" ca="1" si="179"/>
        <v>-462174816589210.44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-462174816589210.44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-1925728402455.0435</v>
      </c>
      <c r="L5064" s="444">
        <f t="shared" ca="1" si="179"/>
        <v>-464100544991665.5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-464100544991665.5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-1933752270798.6062</v>
      </c>
      <c r="L5065" s="444">
        <f t="shared" ca="1" si="179"/>
        <v>-466034297262464.13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-466034297262464.13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-1941809571926.9338</v>
      </c>
      <c r="L5066" s="444">
        <f t="shared" ca="1" si="179"/>
        <v>-467976106834391.06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-467976106834391.06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-1949900445143.2964</v>
      </c>
      <c r="L5067" s="444">
        <f t="shared" ca="1" si="179"/>
        <v>-469926007279534.38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-469926007279534.38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-1958025030331.3933</v>
      </c>
      <c r="L5068" s="444">
        <f t="shared" ca="1" si="179"/>
        <v>-471884032309865.75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-471884032309865.75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-1966183467957.7739</v>
      </c>
      <c r="L5069" s="444">
        <f t="shared" ca="1" si="179"/>
        <v>-473850215777823.5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-473850215777823.5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-1974375899074.2644</v>
      </c>
      <c r="L5070" s="444">
        <f t="shared" ca="1" si="179"/>
        <v>-475824591676897.75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-475824591676897.75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-1982602465320.4072</v>
      </c>
      <c r="L5071" s="444">
        <f t="shared" ca="1" si="179"/>
        <v>-477807194142218.19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-477807194142218.19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-1990863308925.9094</v>
      </c>
      <c r="L5072" s="444">
        <f t="shared" ca="1" si="179"/>
        <v>-479798057451144.13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-479798057451144.13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-1999158572713.1006</v>
      </c>
      <c r="L5073" s="444">
        <f t="shared" ca="1" si="179"/>
        <v>-481797216023857.25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-481797216023857.25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-2007488400099.4053</v>
      </c>
      <c r="L5074" s="444">
        <f t="shared" ca="1" si="179"/>
        <v>-483804704423956.63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-483804704423956.63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-2015852935099.8193</v>
      </c>
      <c r="L5075" s="444">
        <f t="shared" ca="1" si="179"/>
        <v>-485820557359056.44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-485820557359056.44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-2024252322329.4019</v>
      </c>
      <c r="L5076" s="444">
        <f t="shared" ca="1" si="179"/>
        <v>-487844809681385.81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-487844809681385.81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-2032686707005.7742</v>
      </c>
      <c r="L5077" s="444">
        <f t="shared" ca="1" si="179"/>
        <v>-489877496388391.56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-489877496388391.56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-2041156234951.6316</v>
      </c>
      <c r="L5078" s="444">
        <f t="shared" ca="1" si="179"/>
        <v>-491918652623343.19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-491918652623343.19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-2049661052597.2632</v>
      </c>
      <c r="L5079" s="444">
        <f t="shared" ca="1" si="179"/>
        <v>-493968313675940.44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-493968313675940.44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-2058201306983.0852</v>
      </c>
      <c r="L5080" s="444">
        <f t="shared" ca="1" si="179"/>
        <v>-496026514982923.5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-496026514982923.5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-2066777145762.1812</v>
      </c>
      <c r="L5081" s="444">
        <f t="shared" ca="1" si="179"/>
        <v>-498093292128685.69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-498093292128685.69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-2075388717202.8569</v>
      </c>
      <c r="L5082" s="444">
        <f t="shared" ca="1" si="179"/>
        <v>-500168680845888.56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-500168680845888.56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-2084036170191.2024</v>
      </c>
      <c r="L5083" s="444">
        <f t="shared" ca="1" si="179"/>
        <v>-502252717016079.75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-502252717016079.75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-2092719654233.6655</v>
      </c>
      <c r="L5084" s="444">
        <f t="shared" ca="1" si="179"/>
        <v>-504345436670313.44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-504345436670313.44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-2101439319459.6394</v>
      </c>
      <c r="L5085" s="444">
        <f t="shared" ca="1" si="179"/>
        <v>-506446875989773.06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-506446875989773.06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-2110195316624.0544</v>
      </c>
      <c r="L5086" s="444">
        <f t="shared" ca="1" si="179"/>
        <v>-508557071306397.13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-508557071306397.13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-2118987797109.9883</v>
      </c>
      <c r="L5087" s="444">
        <f t="shared" ca="1" si="179"/>
        <v>-510676059103507.13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-510676059103507.13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-2127816912931.2795</v>
      </c>
      <c r="L5088" s="444">
        <f t="shared" ca="1" si="179"/>
        <v>-512803876016438.38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-512803876016438.38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-2136682816735.1597</v>
      </c>
      <c r="L5089" s="444">
        <f t="shared" ca="1" si="179"/>
        <v>-514940558833173.56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-514940558833173.56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-2145585661804.8899</v>
      </c>
      <c r="L5090" s="444">
        <f t="shared" ca="1" si="179"/>
        <v>-517086144494978.44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-517086144494978.44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-2154525602062.4102</v>
      </c>
      <c r="L5091" s="444">
        <f t="shared" ca="1" si="179"/>
        <v>-519240670097040.88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-519240670097040.88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-2163502792071.0034</v>
      </c>
      <c r="L5092" s="444">
        <f t="shared" ca="1" si="179"/>
        <v>-521404172889111.88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-521404172889111.88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-2172517387037.9658</v>
      </c>
      <c r="L5093" s="444">
        <f t="shared" ca="1" si="179"/>
        <v>-523576690276149.81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-523576690276149.81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-2181569542817.2908</v>
      </c>
      <c r="L5094" s="444">
        <f t="shared" ca="1" si="179"/>
        <v>-525758259818967.13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-525758259818967.13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-2190659415912.363</v>
      </c>
      <c r="L5095" s="444">
        <f t="shared" ca="1" si="179"/>
        <v>-527948919234879.5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-527948919234879.5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-2199787163478.6646</v>
      </c>
      <c r="L5096" s="444">
        <f t="shared" ca="1" si="179"/>
        <v>-530148706398358.19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-530148706398358.19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-2208952943326.4922</v>
      </c>
      <c r="L5097" s="444">
        <f t="shared" ca="1" si="179"/>
        <v>-532357659341684.69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-532357659341684.69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-2218156913923.686</v>
      </c>
      <c r="L5098" s="444">
        <f t="shared" ca="1" si="179"/>
        <v>-534575816255608.38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-534575816255608.38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-2227399234398.3682</v>
      </c>
      <c r="L5099" s="444">
        <f t="shared" ca="1" si="179"/>
        <v>-536803215490006.75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-536803215490006.75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-2236680064541.6948</v>
      </c>
      <c r="L5100" s="444">
        <f t="shared" ca="1" si="179"/>
        <v>-539039895554548.44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-539039895554548.44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-2245999564810.6182</v>
      </c>
      <c r="L5101" s="444">
        <f t="shared" ca="1" si="179"/>
        <v>-541285895119359.06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-541285895119359.06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-2255357896330.6626</v>
      </c>
      <c r="L5102" s="444">
        <f t="shared" ca="1" si="179"/>
        <v>-543541253015689.75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-543541253015689.75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-2264755220898.707</v>
      </c>
      <c r="L5103" s="444">
        <f t="shared" ca="1" si="179"/>
        <v>-545806008236588.44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-545806008236588.44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-2274191700985.7852</v>
      </c>
      <c r="L5104" s="444">
        <f t="shared" ca="1" si="179"/>
        <v>-548080199937574.25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-548080199937574.25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-2283667499739.8926</v>
      </c>
      <c r="L5105" s="444">
        <f t="shared" ca="1" si="179"/>
        <v>-550363867437314.13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-550363867437314.13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-2293182780988.8086</v>
      </c>
      <c r="L5106" s="444">
        <f t="shared" ca="1" si="179"/>
        <v>-552657050218302.94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-552657050218302.94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-2302737709242.9287</v>
      </c>
      <c r="L5107" s="444">
        <f t="shared" ca="1" si="179"/>
        <v>-554959787927545.88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-554959787927545.88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-2312332449698.1079</v>
      </c>
      <c r="L5108" s="444">
        <f t="shared" ref="L5108:L5362" ca="1" si="184">I5108-J5108+K5108</f>
        <v>-557272120377244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-557272120377244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-2321967168238.5166</v>
      </c>
      <c r="L5109" s="444">
        <f t="shared" ca="1" si="184"/>
        <v>-559594087545482.5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-559594087545482.5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-2331642031439.5103</v>
      </c>
      <c r="L5110" s="444">
        <f t="shared" ca="1" si="184"/>
        <v>-561925729576922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-561925729576922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-2341357206570.5088</v>
      </c>
      <c r="L5111" s="444">
        <f t="shared" ca="1" si="184"/>
        <v>-564267086783492.5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-564267086783492.5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-2351112861597.8853</v>
      </c>
      <c r="L5112" s="444">
        <f t="shared" ca="1" si="184"/>
        <v>-566618199645090.38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-566618199645090.38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-2360909165187.8765</v>
      </c>
      <c r="L5113" s="444">
        <f t="shared" ca="1" si="184"/>
        <v>-568979108810278.25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-568979108810278.25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-2370746286709.4927</v>
      </c>
      <c r="L5114" s="444">
        <f t="shared" ca="1" si="184"/>
        <v>-571349855096987.75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-571349855096987.75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-2380624396237.4487</v>
      </c>
      <c r="L5115" s="444">
        <f t="shared" ca="1" si="184"/>
        <v>-573730479493225.25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-573730479493225.25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-2390543664555.105</v>
      </c>
      <c r="L5116" s="444">
        <f t="shared" ca="1" si="184"/>
        <v>-576121023157780.38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-576121023157780.38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-2400504263157.418</v>
      </c>
      <c r="L5117" s="444">
        <f t="shared" ca="1" si="184"/>
        <v>-578521527420937.75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-578521527420937.75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-2410506364253.9072</v>
      </c>
      <c r="L5118" s="444">
        <f t="shared" ca="1" si="184"/>
        <v>-580932033785191.63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-580932033785191.63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-2420550140771.6318</v>
      </c>
      <c r="L5119" s="444">
        <f t="shared" ca="1" si="184"/>
        <v>-583352583925963.25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-583352583925963.25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-2430635766358.1802</v>
      </c>
      <c r="L5120" s="444">
        <f t="shared" ca="1" si="184"/>
        <v>-585783219692321.38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-585783219692321.38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-2440763415384.6724</v>
      </c>
      <c r="L5121" s="444">
        <f t="shared" ca="1" si="184"/>
        <v>-588223983107706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-588223983107706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-2450933262948.7749</v>
      </c>
      <c r="L5122" s="444">
        <f t="shared" ca="1" si="184"/>
        <v>-590674916370654.75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-590674916370654.75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-2461145484877.728</v>
      </c>
      <c r="L5123" s="444">
        <f t="shared" ca="1" si="184"/>
        <v>-593136061855532.5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-593136061855532.5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-2471400257731.3853</v>
      </c>
      <c r="L5124" s="444">
        <f t="shared" ca="1" si="184"/>
        <v>-595607462113263.88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-595607462113263.88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-2481697758805.2661</v>
      </c>
      <c r="L5125" s="444">
        <f t="shared" ca="1" si="184"/>
        <v>-598089159872069.13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-598089159872069.13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-2492038166133.6211</v>
      </c>
      <c r="L5126" s="444">
        <f t="shared" ca="1" si="184"/>
        <v>-600581198038202.75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-600581198038202.75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-2502421658492.5112</v>
      </c>
      <c r="L5127" s="444">
        <f t="shared" ca="1" si="184"/>
        <v>-603083619696695.25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-603083619696695.25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-2512848415402.897</v>
      </c>
      <c r="L5128" s="444">
        <f t="shared" ca="1" si="184"/>
        <v>-605596468112098.13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-605596468112098.13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-2523318617133.7422</v>
      </c>
      <c r="L5129" s="444">
        <f t="shared" ca="1" si="184"/>
        <v>-608119786729231.88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-608119786729231.88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-2533832444705.1328</v>
      </c>
      <c r="L5130" s="444">
        <f t="shared" ca="1" si="184"/>
        <v>-610653619173937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-610653619173937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-2544390079891.4043</v>
      </c>
      <c r="L5131" s="444">
        <f t="shared" ca="1" si="184"/>
        <v>-613198009253828.38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-613198009253828.38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-2554991705224.2847</v>
      </c>
      <c r="L5132" s="444">
        <f t="shared" ca="1" si="184"/>
        <v>-615753000959052.63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-615753000959052.63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-2565637503996.0527</v>
      </c>
      <c r="L5133" s="444">
        <f t="shared" ca="1" si="184"/>
        <v>-618318638463048.63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-618318638463048.63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-2576327660262.7026</v>
      </c>
      <c r="L5134" s="444">
        <f t="shared" ca="1" si="184"/>
        <v>-620894966123311.38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-620894966123311.38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-2587062358847.1309</v>
      </c>
      <c r="L5135" s="444">
        <f t="shared" ca="1" si="184"/>
        <v>-623482028482158.5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-623482028482158.5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-2597841785342.3271</v>
      </c>
      <c r="L5136" s="444">
        <f t="shared" ca="1" si="184"/>
        <v>-626079870267500.88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-626079870267500.88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-2608666126114.5869</v>
      </c>
      <c r="L5137" s="444">
        <f t="shared" ca="1" si="184"/>
        <v>-628688536393615.5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-628688536393615.5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-2619535568306.7314</v>
      </c>
      <c r="L5138" s="444">
        <f t="shared" ca="1" si="184"/>
        <v>-631308071961922.25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-631308071961922.25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-2630450299841.3428</v>
      </c>
      <c r="L5139" s="444">
        <f t="shared" ca="1" si="184"/>
        <v>-633938522261763.63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-633938522261763.63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-2641410509424.0151</v>
      </c>
      <c r="L5140" s="444">
        <f t="shared" ca="1" si="184"/>
        <v>-636579932771187.63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-636579932771187.63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-2652416386546.6152</v>
      </c>
      <c r="L5141" s="444">
        <f t="shared" ca="1" si="184"/>
        <v>-639232349157734.25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-639232349157734.25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-2663468121490.5596</v>
      </c>
      <c r="L5142" s="444">
        <f t="shared" ca="1" si="184"/>
        <v>-641895817279224.75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-641895817279224.75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-2674565905330.103</v>
      </c>
      <c r="L5143" s="444">
        <f t="shared" ca="1" si="184"/>
        <v>-644570383184554.88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-644570383184554.88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-2685709929935.6455</v>
      </c>
      <c r="L5144" s="444">
        <f t="shared" ca="1" si="184"/>
        <v>-647256093114490.5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-647256093114490.5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-2696900387977.0439</v>
      </c>
      <c r="L5145" s="444">
        <f t="shared" ca="1" si="184"/>
        <v>-649952993502467.5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-649952993502467.5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-2708137472926.9478</v>
      </c>
      <c r="L5146" s="444">
        <f t="shared" ca="1" si="184"/>
        <v>-652661130975394.5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-652661130975394.5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-2719421379064.1436</v>
      </c>
      <c r="L5147" s="444">
        <f t="shared" ca="1" si="184"/>
        <v>-655380552354458.63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-655380552354458.63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-2730752301476.9111</v>
      </c>
      <c r="L5148" s="444">
        <f t="shared" ca="1" si="184"/>
        <v>-658111304655935.5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-658111304655935.5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-2742130436066.3979</v>
      </c>
      <c r="L5149" s="444">
        <f t="shared" ca="1" si="184"/>
        <v>-660853435092001.88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-660853435092001.88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-2753555979550.0078</v>
      </c>
      <c r="L5150" s="444">
        <f t="shared" ca="1" si="184"/>
        <v>-663606991071551.88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-663606991071551.88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-2765029129464.7993</v>
      </c>
      <c r="L5151" s="444">
        <f t="shared" ca="1" si="184"/>
        <v>-666372020201016.63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-666372020201016.63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-2776550084170.9023</v>
      </c>
      <c r="L5152" s="444">
        <f t="shared" ca="1" si="184"/>
        <v>-669148570285187.5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-669148570285187.5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-2788119042854.9478</v>
      </c>
      <c r="L5153" s="444">
        <f t="shared" ca="1" si="184"/>
        <v>-671936689328042.5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-671936689328042.5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-2799736205533.5103</v>
      </c>
      <c r="L5154" s="444">
        <f t="shared" ca="1" si="184"/>
        <v>-674736425533576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-674736425533576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-2811401773056.5664</v>
      </c>
      <c r="L5155" s="444">
        <f t="shared" ca="1" si="184"/>
        <v>-677547827306632.63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-677547827306632.63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-2823115947110.9692</v>
      </c>
      <c r="L5156" s="444">
        <f t="shared" ca="1" si="184"/>
        <v>-680370943253743.63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-680370943253743.63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-2834878930223.9316</v>
      </c>
      <c r="L5157" s="444">
        <f t="shared" ca="1" si="184"/>
        <v>-683205822183967.5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-683205822183967.5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-2846690925766.5313</v>
      </c>
      <c r="L5158" s="444">
        <f t="shared" ca="1" si="184"/>
        <v>-686052513109734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-686052513109734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-2858552137957.2251</v>
      </c>
      <c r="L5159" s="444">
        <f t="shared" ca="1" si="184"/>
        <v>-688911065247691.25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-688911065247691.25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-2870462771865.3804</v>
      </c>
      <c r="L5160" s="444">
        <f t="shared" ca="1" si="184"/>
        <v>-691781528019556.63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-691781528019556.63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-2882423033414.8193</v>
      </c>
      <c r="L5161" s="444">
        <f t="shared" ca="1" si="184"/>
        <v>-694663951052971.5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-694663951052971.5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-2894433129387.3813</v>
      </c>
      <c r="L5162" s="444">
        <f t="shared" ca="1" si="184"/>
        <v>-697558384182358.88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-697558384182358.88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-2906493267426.4951</v>
      </c>
      <c r="L5163" s="444">
        <f t="shared" ca="1" si="184"/>
        <v>-700464877449785.38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-700464877449785.38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-2918603656040.7725</v>
      </c>
      <c r="L5164" s="444">
        <f t="shared" ca="1" si="184"/>
        <v>-703383481105826.13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-703383481105826.13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-2930764504607.6089</v>
      </c>
      <c r="L5165" s="444">
        <f t="shared" ca="1" si="184"/>
        <v>-706314245610433.75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-706314245610433.75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-2942976023376.8071</v>
      </c>
      <c r="L5166" s="444">
        <f t="shared" ca="1" si="184"/>
        <v>-709257221633810.5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-709257221633810.5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-2955238423474.2104</v>
      </c>
      <c r="L5167" s="444">
        <f t="shared" ca="1" si="184"/>
        <v>-712212460057284.75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-712212460057284.75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-2967551916905.353</v>
      </c>
      <c r="L5168" s="444">
        <f t="shared" ca="1" si="184"/>
        <v>-715180011974190.13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-715180011974190.13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-2979916716559.1255</v>
      </c>
      <c r="L5169" s="444">
        <f t="shared" ca="1" si="184"/>
        <v>-718159928690749.25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-718159928690749.25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-2992333036211.4551</v>
      </c>
      <c r="L5170" s="444">
        <f t="shared" ca="1" si="184"/>
        <v>-721152261726960.75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-721152261726960.75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-3004801090529.0029</v>
      </c>
      <c r="L5171" s="444">
        <f t="shared" ca="1" si="184"/>
        <v>-724157062817489.75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-724157062817489.75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-3017321095072.874</v>
      </c>
      <c r="L5172" s="444">
        <f t="shared" ca="1" si="184"/>
        <v>-727174383912562.63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-727174383912562.63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-3029893266302.3442</v>
      </c>
      <c r="L5173" s="444">
        <f t="shared" ca="1" si="184"/>
        <v>-730204277178865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-730204277178865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-3042517821578.604</v>
      </c>
      <c r="L5174" s="444">
        <f t="shared" ca="1" si="184"/>
        <v>-733246795000443.63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-733246795000443.63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-3055194979168.5151</v>
      </c>
      <c r="L5175" s="444">
        <f t="shared" ca="1" si="184"/>
        <v>-736301989979612.13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-736301989979612.13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-3067924958248.3838</v>
      </c>
      <c r="L5176" s="444">
        <f t="shared" ca="1" si="184"/>
        <v>-739369914937860.5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-739369914937860.5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-3080707978907.752</v>
      </c>
      <c r="L5177" s="444">
        <f t="shared" ca="1" si="184"/>
        <v>-742450622916768.25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-742450622916768.25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-3093544262153.2012</v>
      </c>
      <c r="L5178" s="444">
        <f t="shared" ca="1" si="184"/>
        <v>-745544167178921.5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-745544167178921.5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-3106434029912.1729</v>
      </c>
      <c r="L5179" s="444">
        <f t="shared" ca="1" si="184"/>
        <v>-748650601208833.63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-748650601208833.63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-3119377505036.8066</v>
      </c>
      <c r="L5180" s="444">
        <f t="shared" ca="1" si="184"/>
        <v>-751769978713870.38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-751769978713870.38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-3132374911307.793</v>
      </c>
      <c r="L5181" s="444">
        <f t="shared" ca="1" si="184"/>
        <v>-754902353625178.13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-754902353625178.13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-3145426473438.2422</v>
      </c>
      <c r="L5182" s="444">
        <f t="shared" ca="1" si="184"/>
        <v>-758047780098616.38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-758047780098616.38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-3158532417077.5684</v>
      </c>
      <c r="L5183" s="444">
        <f t="shared" ca="1" si="184"/>
        <v>-761206312515694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-761206312515694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-3171692968815.3916</v>
      </c>
      <c r="L5184" s="444">
        <f t="shared" ca="1" si="184"/>
        <v>-764378005484509.38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-764378005484509.38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-3184908356185.4556</v>
      </c>
      <c r="L5185" s="444">
        <f t="shared" ca="1" si="184"/>
        <v>-767562913840694.88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-767562913840694.88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-3198178807669.562</v>
      </c>
      <c r="L5186" s="444">
        <f t="shared" ca="1" si="184"/>
        <v>-770761092648364.38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-770761092648364.38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-3211504552701.5181</v>
      </c>
      <c r="L5187" s="444">
        <f t="shared" ca="1" si="184"/>
        <v>-773972597201065.88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-773972597201065.88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-3224885821671.1079</v>
      </c>
      <c r="L5188" s="444">
        <f t="shared" ca="1" si="184"/>
        <v>-777197483022737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-777197483022737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-3238322845928.0708</v>
      </c>
      <c r="L5189" s="444">
        <f t="shared" ca="1" si="184"/>
        <v>-780435805868665.13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-780435805868665.13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-3251815857786.1045</v>
      </c>
      <c r="L5190" s="444">
        <f t="shared" ca="1" si="184"/>
        <v>-783687621726451.25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-783687621726451.25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-3265365090526.8804</v>
      </c>
      <c r="L5191" s="444">
        <f t="shared" ca="1" si="184"/>
        <v>-786952986816978.13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-786952986816978.13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-3278970778404.0757</v>
      </c>
      <c r="L5192" s="444">
        <f t="shared" ca="1" si="184"/>
        <v>-790231957595382.25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-790231957595382.25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-3292633156647.4258</v>
      </c>
      <c r="L5193" s="444">
        <f t="shared" ca="1" si="184"/>
        <v>-793524590752029.63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-793524590752029.63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-3306352461466.79</v>
      </c>
      <c r="L5194" s="444">
        <f t="shared" ca="1" si="184"/>
        <v>-796830943213496.38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-796830943213496.38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-3320128930056.2349</v>
      </c>
      <c r="L5195" s="444">
        <f t="shared" ca="1" si="184"/>
        <v>-800151072143552.63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-800151072143552.63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-3333962800598.1357</v>
      </c>
      <c r="L5196" s="444">
        <f t="shared" ca="1" si="184"/>
        <v>-803485034944150.75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-803485034944150.75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-3347854312267.2949</v>
      </c>
      <c r="L5197" s="444">
        <f t="shared" ca="1" si="184"/>
        <v>-806832889256418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-806832889256418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-3361803705235.0752</v>
      </c>
      <c r="L5198" s="444">
        <f t="shared" ca="1" si="184"/>
        <v>-810194692961653.13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-810194692961653.13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-3375811220673.5547</v>
      </c>
      <c r="L5199" s="444">
        <f t="shared" ca="1" si="184"/>
        <v>-813570504182326.63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-813570504182326.63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-3389877100759.6943</v>
      </c>
      <c r="L5200" s="444">
        <f t="shared" ca="1" si="184"/>
        <v>-816960381283086.38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-816960381283086.38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-3404001588679.5264</v>
      </c>
      <c r="L5201" s="444">
        <f t="shared" ca="1" si="184"/>
        <v>-820364382871765.88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-820364382871765.88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-3418184928632.3579</v>
      </c>
      <c r="L5202" s="444">
        <f t="shared" ca="1" si="184"/>
        <v>-823782567800398.25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-823782567800398.25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-3432427365834.9927</v>
      </c>
      <c r="L5203" s="444">
        <f t="shared" ca="1" si="184"/>
        <v>-827214995166233.25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-827214995166233.25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-3446729146525.9717</v>
      </c>
      <c r="L5204" s="444">
        <f t="shared" ca="1" si="184"/>
        <v>-830661724312759.25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-830661724312759.25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-3461090517969.8301</v>
      </c>
      <c r="L5205" s="444">
        <f t="shared" ca="1" si="184"/>
        <v>-834122814830729.13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-834122814830729.13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-3475511728461.3711</v>
      </c>
      <c r="L5206" s="444">
        <f t="shared" ca="1" si="184"/>
        <v>-837598326559190.5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-837598326559190.5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-3489993027329.9604</v>
      </c>
      <c r="L5207" s="444">
        <f t="shared" ca="1" si="184"/>
        <v>-841088319586520.5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-841088319586520.5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-3504534664943.8354</v>
      </c>
      <c r="L5208" s="444">
        <f t="shared" ca="1" si="184"/>
        <v>-844592854251464.38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-844592854251464.38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-3519136892714.4351</v>
      </c>
      <c r="L5209" s="444">
        <f t="shared" ca="1" si="184"/>
        <v>-848111991144178.75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-848111991144178.75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-3533799963100.7446</v>
      </c>
      <c r="L5210" s="444">
        <f t="shared" ca="1" si="184"/>
        <v>-851645791107279.5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-851645791107279.5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-3548524129613.6646</v>
      </c>
      <c r="L5211" s="444">
        <f t="shared" ca="1" si="184"/>
        <v>-855194315236893.13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-855194315236893.13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-3563309646820.3882</v>
      </c>
      <c r="L5212" s="444">
        <f t="shared" ca="1" si="184"/>
        <v>-858757624883713.5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-858757624883713.5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-3578156770348.8062</v>
      </c>
      <c r="L5213" s="444">
        <f t="shared" ca="1" si="184"/>
        <v>-862335781654062.25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-862335781654062.25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-3593065756891.9258</v>
      </c>
      <c r="L5214" s="444">
        <f t="shared" ca="1" si="184"/>
        <v>-865928847410954.13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-865928847410954.13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-3608036864212.3086</v>
      </c>
      <c r="L5215" s="444">
        <f t="shared" ca="1" si="184"/>
        <v>-869536884275166.38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-869536884275166.38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-3623070351146.5264</v>
      </c>
      <c r="L5216" s="444">
        <f t="shared" ca="1" si="184"/>
        <v>-873159954626312.88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-873159954626312.88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-3638166477609.6367</v>
      </c>
      <c r="L5217" s="444">
        <f t="shared" ca="1" si="184"/>
        <v>-876798121103922.5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-876798121103922.5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-3653325504599.6777</v>
      </c>
      <c r="L5218" s="444">
        <f t="shared" ca="1" si="184"/>
        <v>-880451446608522.13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-880451446608522.13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-3668547694202.1753</v>
      </c>
      <c r="L5219" s="444">
        <f t="shared" ca="1" si="184"/>
        <v>-884119994302724.25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-884119994302724.25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-3683833309594.6841</v>
      </c>
      <c r="L5220" s="444">
        <f t="shared" ca="1" si="184"/>
        <v>-887803827612318.88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-887803827612318.88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-3699182615051.3286</v>
      </c>
      <c r="L5221" s="444">
        <f t="shared" ca="1" si="184"/>
        <v>-891503010227370.25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-891503010227370.25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-3714595875947.3755</v>
      </c>
      <c r="L5222" s="444">
        <f t="shared" ca="1" si="184"/>
        <v>-895217606103317.63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-895217606103317.63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-3730073358763.8232</v>
      </c>
      <c r="L5223" s="444">
        <f t="shared" ca="1" si="184"/>
        <v>-898947679462081.5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-898947679462081.5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-3745615331092.0063</v>
      </c>
      <c r="L5224" s="444">
        <f t="shared" ca="1" si="184"/>
        <v>-902693294793173.5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-902693294793173.5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-3761222061638.2222</v>
      </c>
      <c r="L5225" s="444">
        <f t="shared" ca="1" si="184"/>
        <v>-906454516854811.75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-906454516854811.75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-3776893820228.3823</v>
      </c>
      <c r="L5226" s="444">
        <f t="shared" ca="1" si="184"/>
        <v>-910231410675040.13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-910231410675040.13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-3792630877812.6675</v>
      </c>
      <c r="L5227" s="444">
        <f t="shared" ca="1" si="184"/>
        <v>-914024041552852.75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-914024041552852.75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-3808433506470.2197</v>
      </c>
      <c r="L5228" s="444">
        <f t="shared" ca="1" si="184"/>
        <v>-917832475059323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-917832475059323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-3824301979413.8457</v>
      </c>
      <c r="L5229" s="444">
        <f t="shared" ca="1" si="184"/>
        <v>-921656777038736.88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-921656777038736.88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-3840236570994.7373</v>
      </c>
      <c r="L5230" s="444">
        <f t="shared" ca="1" si="184"/>
        <v>-925497013609731.63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-925497013609731.63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-3856237556707.2148</v>
      </c>
      <c r="L5231" s="444">
        <f t="shared" ca="1" si="184"/>
        <v>-929353251166438.88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-929353251166438.88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-3872305213193.4951</v>
      </c>
      <c r="L5232" s="444">
        <f t="shared" ca="1" si="184"/>
        <v>-933225556379632.38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-933225556379632.38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-3888439818248.4683</v>
      </c>
      <c r="L5233" s="444">
        <f t="shared" ca="1" si="184"/>
        <v>-937113996197880.88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-937113996197880.88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-3904641650824.5039</v>
      </c>
      <c r="L5234" s="444">
        <f t="shared" ca="1" si="184"/>
        <v>-941018637848705.38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-941018637848705.38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-3920910991036.272</v>
      </c>
      <c r="L5235" s="444">
        <f t="shared" ca="1" si="184"/>
        <v>-944939548839741.63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-944939548839741.63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-3937248120165.5903</v>
      </c>
      <c r="L5236" s="444">
        <f t="shared" ca="1" si="184"/>
        <v>-948876796959907.25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-948876796959907.25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-3953653320666.2803</v>
      </c>
      <c r="L5237" s="444">
        <f t="shared" ca="1" si="184"/>
        <v>-952830450280573.5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-952830450280573.5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-3970126876169.0562</v>
      </c>
      <c r="L5238" s="444">
        <f t="shared" ca="1" si="184"/>
        <v>-956800577156742.5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-956800577156742.5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-3986669071486.4263</v>
      </c>
      <c r="L5239" s="444">
        <f t="shared" ca="1" si="184"/>
        <v>-960787246228228.88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-960787246228228.88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-4003280192617.6201</v>
      </c>
      <c r="L5240" s="444">
        <f t="shared" ca="1" si="184"/>
        <v>-964790526420846.5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-964790526420846.5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-4019960526753.5269</v>
      </c>
      <c r="L5241" s="444">
        <f t="shared" ca="1" si="184"/>
        <v>-968810486947600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-968810486947600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-4036710362281.6665</v>
      </c>
      <c r="L5242" s="444">
        <f t="shared" ca="1" si="184"/>
        <v>-972847197309881.63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-972847197309881.63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-4053529988791.1733</v>
      </c>
      <c r="L5243" s="444">
        <f t="shared" ca="1" si="184"/>
        <v>-976900727298672.75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-976900727298672.75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-4070419697077.8032</v>
      </c>
      <c r="L5244" s="444">
        <f t="shared" ca="1" si="184"/>
        <v>-980971146995750.5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-980971146995750.5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-4087379779148.96</v>
      </c>
      <c r="L5245" s="444">
        <f t="shared" ca="1" si="184"/>
        <v>-985058526774899.5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-985058526774899.5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-4104410528228.748</v>
      </c>
      <c r="L5246" s="444">
        <f t="shared" ca="1" si="184"/>
        <v>-989162937303128.25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-989162937303128.25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-4121512238763.0342</v>
      </c>
      <c r="L5247" s="444">
        <f t="shared" ca="1" si="184"/>
        <v>-993284449541891.25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-993284449541891.25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-4138685206424.5469</v>
      </c>
      <c r="L5248" s="444">
        <f t="shared" ca="1" si="184"/>
        <v>-997423134748315.75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-997423134748315.75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-4155929728117.9824</v>
      </c>
      <c r="L5249" s="444">
        <f t="shared" ca="1" si="184"/>
        <v>-1001579064476433.8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-1001579064476433.8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-4173246101985.1406</v>
      </c>
      <c r="L5250" s="444">
        <f t="shared" ca="1" si="184"/>
        <v>-1005752310578418.9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-1005752310578418.9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-4190634627410.0786</v>
      </c>
      <c r="L5251" s="444">
        <f t="shared" ca="1" si="184"/>
        <v>-1009942945205829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-1009942945205829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-4208095605024.2876</v>
      </c>
      <c r="L5252" s="444">
        <f t="shared" ca="1" si="184"/>
        <v>-1014151040810853.3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-1014151040810853.3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-4225629336711.8887</v>
      </c>
      <c r="L5253" s="444">
        <f t="shared" ca="1" si="184"/>
        <v>-1018376670147565.1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-1018376670147565.1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-4243236125614.8545</v>
      </c>
      <c r="L5254" s="444">
        <f t="shared" ca="1" si="184"/>
        <v>-1022619906273180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-1022619906273180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-4260916276138.25</v>
      </c>
      <c r="L5255" s="444">
        <f t="shared" ca="1" si="184"/>
        <v>-1026880822549318.3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-1026880822549318.3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-4278670093955.4922</v>
      </c>
      <c r="L5256" s="444">
        <f t="shared" ca="1" si="184"/>
        <v>-1031159492643273.8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-1031159492643273.8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-4296497886013.6406</v>
      </c>
      <c r="L5257" s="444">
        <f t="shared" ca="1" si="184"/>
        <v>-1035455990529287.4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-1035455990529287.4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-4314399960538.6973</v>
      </c>
      <c r="L5258" s="444">
        <f t="shared" ca="1" si="184"/>
        <v>-1039770390489826.1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-1039770390489826.1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-4332376627040.9419</v>
      </c>
      <c r="L5259" s="444">
        <f t="shared" ca="1" si="184"/>
        <v>-1044102767116867.1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-1044102767116867.1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-4350428196320.2793</v>
      </c>
      <c r="L5260" s="444">
        <f t="shared" ca="1" si="184"/>
        <v>-1048453195313187.4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-1048453195313187.4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-4368554980471.6147</v>
      </c>
      <c r="L5261" s="444">
        <f t="shared" ca="1" si="184"/>
        <v>-1052821750293659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-1052821750293659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-4386757292890.2456</v>
      </c>
      <c r="L5262" s="444">
        <f t="shared" ca="1" si="184"/>
        <v>-1057208507586549.3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-1057208507586549.3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-4405035448277.2891</v>
      </c>
      <c r="L5263" s="444">
        <f t="shared" ca="1" si="184"/>
        <v>-1061613543034826.5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-1061613543034826.5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-4423389762645.1094</v>
      </c>
      <c r="L5264" s="444">
        <f t="shared" ca="1" si="184"/>
        <v>-1066036932797471.6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-1066036932797471.6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-4441820553322.7988</v>
      </c>
      <c r="L5265" s="444">
        <f t="shared" ca="1" si="184"/>
        <v>-1070478753350794.4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-1070478753350794.4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-4460328138961.6436</v>
      </c>
      <c r="L5266" s="444">
        <f t="shared" ca="1" si="184"/>
        <v>-1074939081489756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-1074939081489756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-4478912839540.6504</v>
      </c>
      <c r="L5267" s="444">
        <f t="shared" ca="1" si="184"/>
        <v>-1079417994329296.6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-1079417994329296.6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-4497574976372.0693</v>
      </c>
      <c r="L5268" s="444">
        <f t="shared" ca="1" si="184"/>
        <v>-1083915569305668.8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-1083915569305668.8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-4516314872106.9531</v>
      </c>
      <c r="L5269" s="444">
        <f t="shared" ca="1" si="184"/>
        <v>-1088431884177775.8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-1088431884177775.8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-4535132850740.7324</v>
      </c>
      <c r="L5270" s="444">
        <f t="shared" ca="1" si="184"/>
        <v>-1092967017028516.5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-1092967017028516.5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-4554029237618.8184</v>
      </c>
      <c r="L5271" s="444">
        <f t="shared" ca="1" si="184"/>
        <v>-1097521046266135.4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-1097521046266135.4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-4573004359442.2305</v>
      </c>
      <c r="L5272" s="444">
        <f t="shared" ca="1" si="184"/>
        <v>-1102094050625577.6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-1102094050625577.6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-4592058544273.2393</v>
      </c>
      <c r="L5273" s="444">
        <f t="shared" ca="1" si="184"/>
        <v>-1106686109169850.9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-1106686109169850.9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-4611192121541.0449</v>
      </c>
      <c r="L5274" s="444">
        <f t="shared" ca="1" si="184"/>
        <v>-1111297301291391.9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-1111297301291391.9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-4630405422047.4658</v>
      </c>
      <c r="L5275" s="444">
        <f t="shared" ca="1" si="184"/>
        <v>-1115927706713439.4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-1115927706713439.4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-4649698777972.6641</v>
      </c>
      <c r="L5276" s="444">
        <f t="shared" ca="1" si="184"/>
        <v>-1120577405491412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-1120577405491412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-4669072522880.8828</v>
      </c>
      <c r="L5277" s="444">
        <f t="shared" ca="1" si="184"/>
        <v>-1125246478014292.9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-1125246478014292.9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-4688526991726.2197</v>
      </c>
      <c r="L5278" s="444">
        <f t="shared" ca="1" si="184"/>
        <v>-1129935005006019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-1129935005006019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-4708062520858.4121</v>
      </c>
      <c r="L5279" s="444">
        <f t="shared" ca="1" si="184"/>
        <v>-1134643067526877.5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-1134643067526877.5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-4727679448028.6563</v>
      </c>
      <c r="L5280" s="444">
        <f t="shared" ca="1" si="184"/>
        <v>-1139370746974906.3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-1139370746974906.3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-4747378112395.4424</v>
      </c>
      <c r="L5281" s="444">
        <f t="shared" ca="1" si="184"/>
        <v>-1144118125087301.8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-1144118125087301.8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-4767158854530.4238</v>
      </c>
      <c r="L5282" s="444">
        <f t="shared" ca="1" si="184"/>
        <v>-1148885283941832.3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-1148885283941832.3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-4787022016424.3008</v>
      </c>
      <c r="L5283" s="444">
        <f t="shared" ca="1" si="184"/>
        <v>-1153672305958256.5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-1153672305958256.5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-4806967941492.7354</v>
      </c>
      <c r="L5284" s="444">
        <f t="shared" ca="1" si="184"/>
        <v>-1158479273899749.3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-1158479273899749.3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-4826996974582.2881</v>
      </c>
      <c r="L5285" s="444">
        <f t="shared" ca="1" si="184"/>
        <v>-1163306270874331.5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-1163306270874331.5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-4847109461976.3809</v>
      </c>
      <c r="L5286" s="444">
        <f t="shared" ca="1" si="184"/>
        <v>-1168153380336308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-1168153380336308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-4867305751401.2832</v>
      </c>
      <c r="L5287" s="444">
        <f t="shared" ca="1" si="184"/>
        <v>-1173020686087709.3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-1173020686087709.3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-4887586192032.1221</v>
      </c>
      <c r="L5288" s="444">
        <f t="shared" ca="1" si="184"/>
        <v>-1177908272279741.3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-1177908272279741.3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-4907951134498.9219</v>
      </c>
      <c r="L5289" s="444">
        <f t="shared" ca="1" si="184"/>
        <v>-1182816223414240.3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-1182816223414240.3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-4928400930892.668</v>
      </c>
      <c r="L5290" s="444">
        <f t="shared" ca="1" si="184"/>
        <v>-1187744624345133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-1187744624345133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-4948935934771.3877</v>
      </c>
      <c r="L5291" s="444">
        <f t="shared" ca="1" si="184"/>
        <v>-1192693560279904.5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-1192693560279904.5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-4969556501166.2686</v>
      </c>
      <c r="L5292" s="444">
        <f t="shared" ca="1" si="184"/>
        <v>-1197663116781070.8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-1197663116781070.8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-4990262986587.7949</v>
      </c>
      <c r="L5293" s="444">
        <f t="shared" ca="1" si="184"/>
        <v>-1202653379767658.5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-1202653379767658.5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-5011055749031.9102</v>
      </c>
      <c r="L5294" s="444">
        <f t="shared" ca="1" si="184"/>
        <v>-1207664435516690.5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-1207664435516690.5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-5031935147986.21</v>
      </c>
      <c r="L5295" s="444">
        <f t="shared" ca="1" si="184"/>
        <v>-1212696370664676.8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-1212696370664676.8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-5052901544436.1533</v>
      </c>
      <c r="L5296" s="444">
        <f t="shared" ca="1" si="184"/>
        <v>-1217749272209113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-1217749272209113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-5073955300871.3037</v>
      </c>
      <c r="L5297" s="444">
        <f t="shared" ca="1" si="184"/>
        <v>-1222823227509984.3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-1222823227509984.3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-5095096781291.6006</v>
      </c>
      <c r="L5298" s="444">
        <f t="shared" ca="1" si="184"/>
        <v>-1227918324291275.8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-1227918324291275.8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-5116326351213.6484</v>
      </c>
      <c r="L5299" s="444">
        <f t="shared" ca="1" si="184"/>
        <v>-1233034650642489.5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-1233034650642489.5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-5137644377677.0391</v>
      </c>
      <c r="L5300" s="444">
        <f t="shared" ca="1" si="184"/>
        <v>-1238172295020166.5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-1238172295020166.5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-5159051229250.6934</v>
      </c>
      <c r="L5301" s="444">
        <f t="shared" ca="1" si="184"/>
        <v>-1243331346249417.3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-1243331346249417.3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-5180547276039.2383</v>
      </c>
      <c r="L5302" s="444">
        <f t="shared" ca="1" si="184"/>
        <v>-1248511893525456.5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-1248511893525456.5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-5202132889689.4023</v>
      </c>
      <c r="L5303" s="444">
        <f t="shared" ca="1" si="184"/>
        <v>-1253714026415146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-1253714026415146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-5223808443396.4414</v>
      </c>
      <c r="L5304" s="444">
        <f t="shared" ca="1" si="184"/>
        <v>-1258937834858542.5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-1258937834858542.5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-5245574311910.5938</v>
      </c>
      <c r="L5305" s="444">
        <f t="shared" ca="1" si="184"/>
        <v>-1264183409170453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-1264183409170453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-5267430871543.5537</v>
      </c>
      <c r="L5306" s="444">
        <f t="shared" ca="1" si="184"/>
        <v>-1269450840041996.5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-1269450840041996.5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-5289378500174.9854</v>
      </c>
      <c r="L5307" s="444">
        <f t="shared" ca="1" si="184"/>
        <v>-1274740218542171.5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-1274740218542171.5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-5311417577259.0479</v>
      </c>
      <c r="L5308" s="444">
        <f t="shared" ca="1" si="184"/>
        <v>-1280051636119430.5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-1280051636119430.5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-5333548483830.96</v>
      </c>
      <c r="L5309" s="444">
        <f t="shared" ca="1" si="184"/>
        <v>-1285385184603261.5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-1285385184603261.5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-5355771602513.5898</v>
      </c>
      <c r="L5310" s="444">
        <f t="shared" ca="1" si="184"/>
        <v>-1290740956205775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-1290740956205775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-5378087317524.0625</v>
      </c>
      <c r="L5311" s="444">
        <f t="shared" ca="1" si="184"/>
        <v>-1296119043523299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-1296119043523299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-5400496014680.4121</v>
      </c>
      <c r="L5312" s="444">
        <f t="shared" ca="1" si="184"/>
        <v>-1301519539537979.5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-1301519539537979.5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-5422998081408.248</v>
      </c>
      <c r="L5313" s="444">
        <f t="shared" ca="1" si="184"/>
        <v>-1306942537619387.8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-1306942537619387.8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-5445593906747.4492</v>
      </c>
      <c r="L5314" s="444">
        <f t="shared" ca="1" si="184"/>
        <v>-1312388131526135.3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-1312388131526135.3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-5468283881358.8965</v>
      </c>
      <c r="L5315" s="444">
        <f t="shared" ca="1" si="184"/>
        <v>-1317856415407494.3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-1317856415407494.3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-5491068397531.2256</v>
      </c>
      <c r="L5316" s="444">
        <f t="shared" ca="1" si="184"/>
        <v>-1323347483805025.5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-1323347483805025.5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-5513947849187.6064</v>
      </c>
      <c r="L5317" s="444">
        <f t="shared" ca="1" si="184"/>
        <v>-1328861431654213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-1328861431654213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-5536922631892.5537</v>
      </c>
      <c r="L5318" s="444">
        <f t="shared" ca="1" si="184"/>
        <v>-1334398354286105.5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-1334398354286105.5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-5559993142858.7725</v>
      </c>
      <c r="L5319" s="444">
        <f t="shared" ca="1" si="184"/>
        <v>-1339958347428964.3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-1339958347428964.3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-5583159780954.0176</v>
      </c>
      <c r="L5320" s="444">
        <f t="shared" ca="1" si="184"/>
        <v>-1345541507209918.3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-1345541507209918.3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-5606422946707.9922</v>
      </c>
      <c r="L5321" s="444">
        <f t="shared" ca="1" si="184"/>
        <v>-1351147930156626.3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-1351147930156626.3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-5629783042319.2764</v>
      </c>
      <c r="L5322" s="444">
        <f t="shared" ca="1" si="184"/>
        <v>-1356777713198945.5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-1356777713198945.5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-5653240471662.2725</v>
      </c>
      <c r="L5323" s="444">
        <f t="shared" ca="1" si="184"/>
        <v>-1362430953670607.8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-1362430953670607.8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-5676795640294.1992</v>
      </c>
      <c r="L5324" s="444">
        <f t="shared" ca="1" si="184"/>
        <v>-1368107749310902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-1368107749310902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-5700448955462.0918</v>
      </c>
      <c r="L5325" s="444">
        <f t="shared" ca="1" si="184"/>
        <v>-1373808198266364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-1373808198266364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-5724200826109.8496</v>
      </c>
      <c r="L5326" s="444">
        <f t="shared" ca="1" si="184"/>
        <v>-1379532399092473.8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-1379532399092473.8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-5748051662885.3076</v>
      </c>
      <c r="L5327" s="444">
        <f t="shared" ca="1" si="184"/>
        <v>-1385280450755359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-1385280450755359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-5772001878147.3291</v>
      </c>
      <c r="L5328" s="444">
        <f t="shared" ca="1" si="184"/>
        <v>-1391052452633506.3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-1391052452633506.3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-5796051885972.9424</v>
      </c>
      <c r="L5329" s="444">
        <f t="shared" ca="1" si="184"/>
        <v>-1396848504519479.3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-1396848504519479.3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-5820202102164.4971</v>
      </c>
      <c r="L5330" s="444">
        <f t="shared" ca="1" si="184"/>
        <v>-1402668706621643.8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-1402668706621643.8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-5844452944256.8486</v>
      </c>
      <c r="L5331" s="444">
        <f t="shared" ca="1" si="184"/>
        <v>-1408513159565900.5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-1408513159565900.5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-5868804831524.585</v>
      </c>
      <c r="L5332" s="444">
        <f t="shared" ca="1" si="184"/>
        <v>-1414381964397425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-1414381964397425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-5893258184989.2705</v>
      </c>
      <c r="L5333" s="444">
        <f t="shared" ca="1" si="184"/>
        <v>-1420275222582414.3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-1420275222582414.3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-5917813427426.7256</v>
      </c>
      <c r="L5334" s="444">
        <f t="shared" ca="1" si="184"/>
        <v>-1426193036009841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-1426193036009841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-5942470983374.3379</v>
      </c>
      <c r="L5335" s="444">
        <f t="shared" ca="1" si="184"/>
        <v>-1432135506993215.3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-1432135506993215.3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-5967231279138.3965</v>
      </c>
      <c r="L5336" s="444">
        <f t="shared" ca="1" si="184"/>
        <v>-1438102738272353.8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-1438102738272353.8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-5992094742801.4736</v>
      </c>
      <c r="L5337" s="444">
        <f t="shared" ca="1" si="184"/>
        <v>-1444094833015155.3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-1444094833015155.3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-6017061804229.8135</v>
      </c>
      <c r="L5338" s="444">
        <f t="shared" ca="1" si="184"/>
        <v>-1450111894819385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-1450111894819385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-6042132895080.7705</v>
      </c>
      <c r="L5339" s="444">
        <f t="shared" ca="1" si="184"/>
        <v>-1456154027714465.8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-1456154027714465.8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-6067308448810.2734</v>
      </c>
      <c r="L5340" s="444">
        <f t="shared" ca="1" si="184"/>
        <v>-1462221336163276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-1462221336163276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-6092588900680.3164</v>
      </c>
      <c r="L5341" s="444">
        <f t="shared" ca="1" si="184"/>
        <v>-1468313925063956.3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-1468313925063956.3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-6117974687766.4844</v>
      </c>
      <c r="L5342" s="444">
        <f t="shared" ca="1" si="184"/>
        <v>-1474431899751722.8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-1474431899751722.8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-6143466248965.5117</v>
      </c>
      <c r="L5343" s="444">
        <f t="shared" ca="1" si="184"/>
        <v>-1480575366000688.3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-1480575366000688.3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-6169064025002.8672</v>
      </c>
      <c r="L5344" s="444">
        <f t="shared" ca="1" si="184"/>
        <v>-1486744430025691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-1486744430025691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-6194768458440.3789</v>
      </c>
      <c r="L5345" s="444">
        <f t="shared" ca="1" si="184"/>
        <v>-1492939198484131.5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-1492939198484131.5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-6220579993683.8809</v>
      </c>
      <c r="L5346" s="444">
        <f t="shared" ca="1" si="184"/>
        <v>-1499159778477815.5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-1499159778477815.5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-6246499076990.8975</v>
      </c>
      <c r="L5347" s="444">
        <f t="shared" ca="1" si="184"/>
        <v>-1505406277554806.5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-1505406277554806.5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-6272526156478.3604</v>
      </c>
      <c r="L5348" s="444">
        <f t="shared" ca="1" si="184"/>
        <v>-1511678803711284.8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-1511678803711284.8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-6298661682130.3535</v>
      </c>
      <c r="L5349" s="444">
        <f t="shared" ca="1" si="184"/>
        <v>-1517977465393415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-1517977465393415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-6324906105805.8955</v>
      </c>
      <c r="L5350" s="444">
        <f t="shared" ca="1" si="184"/>
        <v>-1524302371499221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-1524302371499221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-6351259881246.7539</v>
      </c>
      <c r="L5351" s="444">
        <f t="shared" ca="1" si="184"/>
        <v>-1530653631380467.8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-1530653631380467.8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-6377723464085.2822</v>
      </c>
      <c r="L5352" s="444">
        <f t="shared" ca="1" si="184"/>
        <v>-1537031354844553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-1537031354844553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-6404297311852.3037</v>
      </c>
      <c r="L5353" s="444">
        <f t="shared" ca="1" si="184"/>
        <v>-1543435652156405.3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-1543435652156405.3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-6430981883985.0215</v>
      </c>
      <c r="L5354" s="444">
        <f t="shared" ca="1" si="184"/>
        <v>-1549866634040390.3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-1549866634040390.3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-6457777641834.959</v>
      </c>
      <c r="L5355" s="444">
        <f t="shared" ca="1" si="184"/>
        <v>-1556324411682225.3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-1556324411682225.3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-6484685048675.9385</v>
      </c>
      <c r="L5356" s="444">
        <f t="shared" ca="1" si="184"/>
        <v>-1562809096730901.3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-1562809096730901.3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-6511704569712.0889</v>
      </c>
      <c r="L5357" s="444">
        <f t="shared" ca="1" si="184"/>
        <v>-1569320801300613.3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-1569320801300613.3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-6538836672085.8887</v>
      </c>
      <c r="L5358" s="444">
        <f t="shared" ca="1" si="184"/>
        <v>-1575859637972699.3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-1575859637972699.3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-6566081824886.2471</v>
      </c>
      <c r="L5359" s="444">
        <f t="shared" ca="1" si="184"/>
        <v>-1582425719797585.5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-1582425719797585.5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-6593440499156.6064</v>
      </c>
      <c r="L5360" s="444">
        <f t="shared" ca="1" si="184"/>
        <v>-1589019160296742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-1589019160296742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-6620913167903.0918</v>
      </c>
      <c r="L5361" s="444">
        <f t="shared" ca="1" si="184"/>
        <v>-1595640073464645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-1595640073464645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-6648500306102.6875</v>
      </c>
      <c r="L5362" s="444">
        <f t="shared" ca="1" si="184"/>
        <v>-1602288573770747.8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-1602288573770747.8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-6676202390711.4492</v>
      </c>
      <c r="L5363" s="444">
        <f t="shared" ref="L5363:L5617" ca="1" si="189">I5363-J5363+K5363</f>
        <v>-1608964776161459.3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-1608964776161459.3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-6704019900672.7471</v>
      </c>
      <c r="L5364" s="444">
        <f t="shared" ca="1" si="189"/>
        <v>-1615668796062132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-1615668796062132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-6731953316925.5498</v>
      </c>
      <c r="L5365" s="444">
        <f t="shared" ca="1" si="189"/>
        <v>-1622400749379057.5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-1622400749379057.5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-6760003122412.7393</v>
      </c>
      <c r="L5366" s="444">
        <f t="shared" ca="1" si="189"/>
        <v>-1629160752501470.3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-1629160752501470.3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-6788169802089.459</v>
      </c>
      <c r="L5367" s="444">
        <f t="shared" ca="1" si="189"/>
        <v>-1635948922303559.8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-1635948922303559.8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-6816453842931.499</v>
      </c>
      <c r="L5368" s="444">
        <f t="shared" ca="1" si="189"/>
        <v>-1642765376146491.3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-1642765376146491.3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-6844855733943.7139</v>
      </c>
      <c r="L5369" s="444">
        <f t="shared" ca="1" si="189"/>
        <v>-1649610231880435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-1649610231880435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-6873375966168.4795</v>
      </c>
      <c r="L5370" s="444">
        <f t="shared" ca="1" si="189"/>
        <v>-1656483607846603.5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-1656483607846603.5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-6902015032694.1816</v>
      </c>
      <c r="L5371" s="444">
        <f t="shared" ca="1" si="189"/>
        <v>-1663385622879297.8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-1663385622879297.8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-6930773428663.7402</v>
      </c>
      <c r="L5372" s="444">
        <f t="shared" ca="1" si="189"/>
        <v>-1670316396307961.5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-1670316396307961.5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-6959651651283.1729</v>
      </c>
      <c r="L5373" s="444">
        <f t="shared" ca="1" si="189"/>
        <v>-1677276047959244.8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-1677276047959244.8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-6988650199830.1865</v>
      </c>
      <c r="L5374" s="444">
        <f t="shared" ca="1" si="189"/>
        <v>-1684264698159075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-1684264698159075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-7017769575662.8125</v>
      </c>
      <c r="L5375" s="444">
        <f t="shared" ca="1" si="189"/>
        <v>-1691282467734737.8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-1691282467734737.8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-7047010282228.0742</v>
      </c>
      <c r="L5376" s="444">
        <f t="shared" ca="1" si="189"/>
        <v>-1698329478016965.8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-1698329478016965.8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-7076372825070.6904</v>
      </c>
      <c r="L5377" s="444">
        <f t="shared" ca="1" si="189"/>
        <v>-1705405850842036.5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-1705405850842036.5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-7105857711841.8184</v>
      </c>
      <c r="L5378" s="444">
        <f t="shared" ca="1" si="189"/>
        <v>-1712511708553878.3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-1712511708553878.3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-7135465452307.8262</v>
      </c>
      <c r="L5379" s="444">
        <f t="shared" ca="1" si="189"/>
        <v>-1719647174006186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-1719647174006186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-7165196558359.1084</v>
      </c>
      <c r="L5380" s="444">
        <f t="shared" ca="1" si="189"/>
        <v>-1726812370564545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-1726812370564545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-7195051544018.9375</v>
      </c>
      <c r="L5381" s="444">
        <f t="shared" ca="1" si="189"/>
        <v>-1734007422108564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-1734007422108564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-7225030925452.3496</v>
      </c>
      <c r="L5382" s="444">
        <f t="shared" ca="1" si="189"/>
        <v>-1741232453034016.3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-1741232453034016.3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-7255135220975.0674</v>
      </c>
      <c r="L5383" s="444">
        <f t="shared" ca="1" si="189"/>
        <v>-1748487588254991.3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-1748487588254991.3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-7285364951062.4639</v>
      </c>
      <c r="L5384" s="444">
        <f t="shared" ca="1" si="189"/>
        <v>-1755772953206053.8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-1755772953206053.8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-7315720638358.5576</v>
      </c>
      <c r="L5385" s="444">
        <f t="shared" ca="1" si="189"/>
        <v>-1763088673844412.3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-1763088673844412.3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-7346202807685.0518</v>
      </c>
      <c r="L5386" s="444">
        <f t="shared" ca="1" si="189"/>
        <v>-1770434876652097.3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-1770434876652097.3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-7376811986050.4053</v>
      </c>
      <c r="L5387" s="444">
        <f t="shared" ca="1" si="189"/>
        <v>-1777811688638147.8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-1777811688638147.8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-7407548702658.9492</v>
      </c>
      <c r="L5388" s="444">
        <f t="shared" ca="1" si="189"/>
        <v>-1785219237340806.8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-1785219237340806.8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-7438413488920.0283</v>
      </c>
      <c r="L5389" s="444">
        <f t="shared" ca="1" si="189"/>
        <v>-1792657650829726.8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-1792657650829726.8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-7469406878457.1943</v>
      </c>
      <c r="L5390" s="444">
        <f t="shared" ca="1" si="189"/>
        <v>-1800127057708184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-1800127057708184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-7500529407117.4326</v>
      </c>
      <c r="L5391" s="444">
        <f t="shared" ca="1" si="189"/>
        <v>-1807627587115301.5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-1807627587115301.5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-7531781612980.4238</v>
      </c>
      <c r="L5392" s="444">
        <f t="shared" ca="1" si="189"/>
        <v>-1815159368728282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-1815159368728282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-7563164036367.8418</v>
      </c>
      <c r="L5393" s="444">
        <f t="shared" ca="1" si="189"/>
        <v>-1822722532764649.8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-1822722532764649.8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-7594677219852.707</v>
      </c>
      <c r="L5394" s="444">
        <f t="shared" ca="1" si="189"/>
        <v>-1830317209984502.5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-1830317209984502.5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-7626321708268.7607</v>
      </c>
      <c r="L5395" s="444">
        <f t="shared" ca="1" si="189"/>
        <v>-1837943531692771.3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-1837943531692771.3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-7658098048719.8799</v>
      </c>
      <c r="L5396" s="444">
        <f t="shared" ca="1" si="189"/>
        <v>-1845601629741491.3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-1845601629741491.3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-7690006790589.5469</v>
      </c>
      <c r="L5397" s="444">
        <f t="shared" ca="1" si="189"/>
        <v>-1853291636532080.8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-1853291636532080.8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-7722048485550.335</v>
      </c>
      <c r="L5398" s="444">
        <f t="shared" ca="1" si="189"/>
        <v>-1861013685017631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-1861013685017631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-7754223687573.4609</v>
      </c>
      <c r="L5399" s="444">
        <f t="shared" ca="1" si="189"/>
        <v>-1868767908705204.5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-1868767908705204.5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-7786532952938.3516</v>
      </c>
      <c r="L5400" s="444">
        <f t="shared" ca="1" si="189"/>
        <v>-1876554441658142.8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-1876554441658142.8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-7818976840242.2617</v>
      </c>
      <c r="L5401" s="444">
        <f t="shared" ca="1" si="189"/>
        <v>-1884373418498385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-1884373418498385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-7851555910409.9375</v>
      </c>
      <c r="L5402" s="444">
        <f t="shared" ca="1" si="189"/>
        <v>-1892224974408795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-1892224974408795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-7884270726703.3125</v>
      </c>
      <c r="L5403" s="444">
        <f t="shared" ca="1" si="189"/>
        <v>-1900109245135498.3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-1900109245135498.3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-7917121854731.2422</v>
      </c>
      <c r="L5404" s="444">
        <f t="shared" ca="1" si="189"/>
        <v>-1908026366990229.5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-1908026366990229.5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-7950109862459.2891</v>
      </c>
      <c r="L5405" s="444">
        <f t="shared" ca="1" si="189"/>
        <v>-1915976476852688.8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-1915976476852688.8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-7983235320219.5361</v>
      </c>
      <c r="L5406" s="444">
        <f t="shared" ca="1" si="189"/>
        <v>-1923959712172908.3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-1923959712172908.3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-8016498800720.4512</v>
      </c>
      <c r="L5407" s="444">
        <f t="shared" ca="1" si="189"/>
        <v>-1931976210973628.8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-1931976210973628.8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-8049900879056.7871</v>
      </c>
      <c r="L5408" s="444">
        <f t="shared" ca="1" si="189"/>
        <v>-1940026111852685.5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-1940026111852685.5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-8083442132719.5225</v>
      </c>
      <c r="L5409" s="444">
        <f t="shared" ca="1" si="189"/>
        <v>-1948109553985405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-1948109553985405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-8117123141605.8525</v>
      </c>
      <c r="L5410" s="444">
        <f t="shared" ca="1" si="189"/>
        <v>-1956226677127010.8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-1956226677127010.8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-8150944488029.2109</v>
      </c>
      <c r="L5411" s="444">
        <f t="shared" ca="1" si="189"/>
        <v>-1964377621615040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-1964377621615040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-8184906756729.333</v>
      </c>
      <c r="L5412" s="444">
        <f t="shared" ca="1" si="189"/>
        <v>-1972562528371769.3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-1972562528371769.3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-8219010534882.3711</v>
      </c>
      <c r="L5413" s="444">
        <f t="shared" ca="1" si="189"/>
        <v>-1980781538906651.5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-1980781538906651.5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-8253256412111.0479</v>
      </c>
      <c r="L5414" s="444">
        <f t="shared" ca="1" si="189"/>
        <v>-1989034795318762.5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-1989034795318762.5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-8287644980494.8438</v>
      </c>
      <c r="L5415" s="444">
        <f t="shared" ca="1" si="189"/>
        <v>-1997322440299257.3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-1997322440299257.3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-8322176834580.2383</v>
      </c>
      <c r="L5416" s="444">
        <f t="shared" ca="1" si="189"/>
        <v>-2005644617133837.5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-2005644617133837.5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-8356852571390.9902</v>
      </c>
      <c r="L5417" s="444">
        <f t="shared" ca="1" si="189"/>
        <v>-2014001469705228.5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-2014001469705228.5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-8391672790438.4512</v>
      </c>
      <c r="L5418" s="444">
        <f t="shared" ca="1" si="189"/>
        <v>-2022393142495667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-2022393142495667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-8426638093731.9463</v>
      </c>
      <c r="L5419" s="444">
        <f t="shared" ca="1" si="189"/>
        <v>-2030819780589399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-2030819780589399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-8461749085789.1631</v>
      </c>
      <c r="L5420" s="444">
        <f t="shared" ca="1" si="189"/>
        <v>-2039281529675188.3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-2039281529675188.3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-8497006373646.6172</v>
      </c>
      <c r="L5421" s="444">
        <f t="shared" ca="1" si="189"/>
        <v>-2047778536048834.8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-2047778536048834.8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-8532410566870.1445</v>
      </c>
      <c r="L5422" s="444">
        <f t="shared" ca="1" si="189"/>
        <v>-2056310946615705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-2056310946615705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-8567962277565.4375</v>
      </c>
      <c r="L5423" s="444">
        <f t="shared" ca="1" si="189"/>
        <v>-2064878908893270.5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-2064878908893270.5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-8603662120388.627</v>
      </c>
      <c r="L5424" s="444">
        <f t="shared" ca="1" si="189"/>
        <v>-2073482571013659.3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-2073482571013659.3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-8639510712556.9131</v>
      </c>
      <c r="L5425" s="444">
        <f t="shared" ca="1" si="189"/>
        <v>-2082122081726216.3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-2082122081726216.3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-8675508673859.2344</v>
      </c>
      <c r="L5426" s="444">
        <f t="shared" ca="1" si="189"/>
        <v>-2090797590400075.5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-2090797590400075.5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-8711656626666.9824</v>
      </c>
      <c r="L5427" s="444">
        <f t="shared" ca="1" si="189"/>
        <v>-2099509247026742.5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-2099509247026742.5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-8747955195944.7607</v>
      </c>
      <c r="L5428" s="444">
        <f t="shared" ca="1" si="189"/>
        <v>-2108257202222687.3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-2108257202222687.3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-8784405009261.1963</v>
      </c>
      <c r="L5429" s="444">
        <f t="shared" ca="1" si="189"/>
        <v>-2117041607231948.5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-2117041607231948.5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-8821006696799.7852</v>
      </c>
      <c r="L5430" s="444">
        <f t="shared" ca="1" si="189"/>
        <v>-2125862613928748.3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-2125862613928748.3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-8857760891369.7852</v>
      </c>
      <c r="L5431" s="444">
        <f t="shared" ca="1" si="189"/>
        <v>-2134720374820118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-2134720374820118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-8894668228417.1582</v>
      </c>
      <c r="L5432" s="444">
        <f t="shared" ca="1" si="189"/>
        <v>-2143615043048535.3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-2143615043048535.3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-8931729346035.5625</v>
      </c>
      <c r="L5433" s="444">
        <f t="shared" ca="1" si="189"/>
        <v>-2152546772394570.8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-2152546772394570.8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-8968944884977.377</v>
      </c>
      <c r="L5434" s="444">
        <f t="shared" ca="1" si="189"/>
        <v>-2161515717279548.3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-2161515717279548.3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-9006315488664.7852</v>
      </c>
      <c r="L5435" s="444">
        <f t="shared" ca="1" si="189"/>
        <v>-2170522032768213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-2170522032768213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-9043841803200.8867</v>
      </c>
      <c r="L5436" s="444">
        <f t="shared" ca="1" si="189"/>
        <v>-2179565874571414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-2179565874571414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-9081524477380.8926</v>
      </c>
      <c r="L5437" s="444">
        <f t="shared" ca="1" si="189"/>
        <v>-2188647399048795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-2188647399048795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-9119364162703.3125</v>
      </c>
      <c r="L5438" s="444">
        <f t="shared" ca="1" si="189"/>
        <v>-2197766763211498.3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-2197766763211498.3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-9157361513381.2441</v>
      </c>
      <c r="L5439" s="444">
        <f t="shared" ca="1" si="189"/>
        <v>-2206924124724879.5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-2206924124724879.5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-9195517186353.6641</v>
      </c>
      <c r="L5440" s="444">
        <f t="shared" ca="1" si="189"/>
        <v>-2216119641911233.3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-2216119641911233.3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-9233831841296.8047</v>
      </c>
      <c r="L5441" s="444">
        <f t="shared" ca="1" si="189"/>
        <v>-2225353473752530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-2225353473752530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-9272306140635.541</v>
      </c>
      <c r="L5442" s="444">
        <f t="shared" ca="1" si="189"/>
        <v>-2234625779893165.5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-2234625779893165.5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-9310940749554.8574</v>
      </c>
      <c r="L5443" s="444">
        <f t="shared" ca="1" si="189"/>
        <v>-2243936720642720.3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-2243936720642720.3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-9349736336011.334</v>
      </c>
      <c r="L5444" s="444">
        <f t="shared" ca="1" si="189"/>
        <v>-2253286456978731.5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-2253286456978731.5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-9388693570744.7148</v>
      </c>
      <c r="L5445" s="444">
        <f t="shared" ca="1" si="189"/>
        <v>-2262675150549476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-2262675150549476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-9427813127289.4824</v>
      </c>
      <c r="L5446" s="444">
        <f t="shared" ca="1" si="189"/>
        <v>-2272102963676765.5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-2272102963676765.5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-9467095681986.5234</v>
      </c>
      <c r="L5447" s="444">
        <f t="shared" ca="1" si="189"/>
        <v>-2281570059358752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-2281570059358752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-9506541913994.8008</v>
      </c>
      <c r="L5448" s="444">
        <f t="shared" ca="1" si="189"/>
        <v>-2291076601272747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-2291076601272747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-9546152505303.1133</v>
      </c>
      <c r="L5449" s="444">
        <f t="shared" ca="1" si="189"/>
        <v>-2300622753778050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-2300622753778050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-9585928140741.875</v>
      </c>
      <c r="L5450" s="444">
        <f t="shared" ca="1" si="189"/>
        <v>-2310208681918792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-2310208681918792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-9625869507994.9668</v>
      </c>
      <c r="L5451" s="444">
        <f t="shared" ca="1" si="189"/>
        <v>-2319834551426787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-2319834551426787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-9665977297611.6133</v>
      </c>
      <c r="L5452" s="444">
        <f t="shared" ca="1" si="189"/>
        <v>-2329500528724398.5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-2329500528724398.5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-9706252203018.3262</v>
      </c>
      <c r="L5453" s="444">
        <f t="shared" ca="1" si="189"/>
        <v>-2339206780927417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-2339206780927417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-9746694920530.9043</v>
      </c>
      <c r="L5454" s="444">
        <f t="shared" ca="1" si="189"/>
        <v>-2348953475847948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-2348953475847948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-9787306149366.4492</v>
      </c>
      <c r="L5455" s="444">
        <f t="shared" ca="1" si="189"/>
        <v>-2358740781997314.5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-2358740781997314.5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-9828086591655.4766</v>
      </c>
      <c r="L5456" s="444">
        <f t="shared" ca="1" si="189"/>
        <v>-2368568868588970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-2368568868588970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-9869036952454.041</v>
      </c>
      <c r="L5457" s="444">
        <f t="shared" ca="1" si="189"/>
        <v>-2378437905541424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-2378437905541424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-9910157939755.9336</v>
      </c>
      <c r="L5458" s="444">
        <f t="shared" ca="1" si="189"/>
        <v>-2388348063481180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-2388348063481180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-9951450264504.916</v>
      </c>
      <c r="L5459" s="444">
        <f t="shared" ca="1" si="189"/>
        <v>-2398299513745685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-2398299513745685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-9992914640607.0215</v>
      </c>
      <c r="L5460" s="444">
        <f t="shared" ca="1" si="189"/>
        <v>-2408292428386292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-2408292428386292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-10034551784942.883</v>
      </c>
      <c r="L5461" s="444">
        <f t="shared" ca="1" si="189"/>
        <v>-2418326980171235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-2418326980171235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-10076362417380.146</v>
      </c>
      <c r="L5462" s="444">
        <f t="shared" ca="1" si="189"/>
        <v>-2428403342588615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-2428403342588615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-10118347260785.896</v>
      </c>
      <c r="L5463" s="444">
        <f t="shared" ca="1" si="189"/>
        <v>-2438521689849401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-2438521689849401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-10160507041039.17</v>
      </c>
      <c r="L5464" s="444">
        <f t="shared" ca="1" si="189"/>
        <v>-2448682196890440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-2448682196890440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-10202842487043.5</v>
      </c>
      <c r="L5465" s="444">
        <f t="shared" ca="1" si="189"/>
        <v>-2458885039377483.5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-2458885039377483.5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-10245354330739.514</v>
      </c>
      <c r="L5466" s="444">
        <f t="shared" ca="1" si="189"/>
        <v>-2469130393708223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-2469130393708223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-10288043307117.596</v>
      </c>
      <c r="L5467" s="444">
        <f t="shared" ca="1" si="189"/>
        <v>-2479418437015340.5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-2479418437015340.5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-10330910154230.586</v>
      </c>
      <c r="L5468" s="444">
        <f t="shared" ca="1" si="189"/>
        <v>-2489749347169571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-2489749347169571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-10373955613206.545</v>
      </c>
      <c r="L5469" s="444">
        <f t="shared" ca="1" si="189"/>
        <v>-2500123302782777.5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-2500123302782777.5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-10417180428261.572</v>
      </c>
      <c r="L5470" s="444">
        <f t="shared" ca="1" si="189"/>
        <v>-2510540483211039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-2510540483211039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-10460585346712.662</v>
      </c>
      <c r="L5471" s="444">
        <f t="shared" ca="1" si="189"/>
        <v>-2521001068557751.5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-2521001068557751.5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-10504171118990.631</v>
      </c>
      <c r="L5472" s="444">
        <f t="shared" ca="1" si="189"/>
        <v>-2531505239676742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-2531505239676742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-10547938498653.092</v>
      </c>
      <c r="L5473" s="444">
        <f t="shared" ca="1" si="189"/>
        <v>-2542053178175395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-2542053178175395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-10591888242397.479</v>
      </c>
      <c r="L5474" s="444">
        <f t="shared" ca="1" si="189"/>
        <v>-2552645066417792.5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-2552645066417792.5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-10636021110074.135</v>
      </c>
      <c r="L5475" s="444">
        <f t="shared" ca="1" si="189"/>
        <v>-2563281087527866.5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-2563281087527866.5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-10680337864699.443</v>
      </c>
      <c r="L5476" s="444">
        <f t="shared" ca="1" si="189"/>
        <v>-2573961425392566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-2573961425392566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-10724839272469.025</v>
      </c>
      <c r="L5477" s="444">
        <f t="shared" ca="1" si="189"/>
        <v>-2584686264665035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-2584686264665035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-10769526102770.979</v>
      </c>
      <c r="L5478" s="444">
        <f t="shared" ca="1" si="189"/>
        <v>-2595455790767806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-2595455790767806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-10814399128199.191</v>
      </c>
      <c r="L5479" s="444">
        <f t="shared" ca="1" si="189"/>
        <v>-2606270189896005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-2606270189896005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-10859459124566.688</v>
      </c>
      <c r="L5480" s="444">
        <f t="shared" ca="1" si="189"/>
        <v>-2617129649020571.5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-2617129649020571.5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-10904706870919.047</v>
      </c>
      <c r="L5481" s="444">
        <f t="shared" ca="1" si="189"/>
        <v>-2628034355891490.5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-2628034355891490.5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-10950143149547.877</v>
      </c>
      <c r="L5482" s="444">
        <f t="shared" ca="1" si="189"/>
        <v>-2638984499041038.5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-2638984499041038.5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-10995768746004.326</v>
      </c>
      <c r="L5483" s="444">
        <f t="shared" ca="1" si="189"/>
        <v>-2649980267787043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-2649980267787043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-11041584449112.68</v>
      </c>
      <c r="L5484" s="444">
        <f t="shared" ca="1" si="189"/>
        <v>-2661021852236155.5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-2661021852236155.5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-11087591050983.98</v>
      </c>
      <c r="L5485" s="444">
        <f t="shared" ca="1" si="189"/>
        <v>-2672109443287139.5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-2672109443287139.5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-11133789347029.748</v>
      </c>
      <c r="L5486" s="444">
        <f t="shared" ca="1" si="189"/>
        <v>-2683243232634169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-2683243232634169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-11180180135975.703</v>
      </c>
      <c r="L5487" s="444">
        <f t="shared" ca="1" si="189"/>
        <v>-2694423412770144.5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-2694423412770144.5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-11226764219875.602</v>
      </c>
      <c r="L5488" s="444">
        <f t="shared" ca="1" si="189"/>
        <v>-2705650176990020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-2705650176990020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-11273542404125.084</v>
      </c>
      <c r="L5489" s="444">
        <f t="shared" ca="1" si="189"/>
        <v>-2716923719394145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-2716923719394145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-11320515497475.604</v>
      </c>
      <c r="L5490" s="444">
        <f t="shared" ca="1" si="189"/>
        <v>-2728244234891620.5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-2728244234891620.5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-11367684312048.418</v>
      </c>
      <c r="L5491" s="444">
        <f t="shared" ca="1" si="189"/>
        <v>-2739611919203669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-2739611919203669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-11415049663348.621</v>
      </c>
      <c r="L5492" s="444">
        <f t="shared" ca="1" si="189"/>
        <v>-2751026968867017.5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-2751026968867017.5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-11462612370279.24</v>
      </c>
      <c r="L5493" s="444">
        <f t="shared" ca="1" si="189"/>
        <v>-2762489581237296.5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-2762489581237296.5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-11510373255155.402</v>
      </c>
      <c r="L5494" s="444">
        <f t="shared" ca="1" si="189"/>
        <v>-2773999954492452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-2773999954492452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-11558333143718.551</v>
      </c>
      <c r="L5495" s="444">
        <f t="shared" ca="1" si="189"/>
        <v>-2785558287636170.5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-2785558287636170.5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-11606492865150.711</v>
      </c>
      <c r="L5496" s="444">
        <f t="shared" ca="1" si="189"/>
        <v>-2797164780501321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-2797164780501321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-11654853252088.838</v>
      </c>
      <c r="L5497" s="444">
        <f t="shared" ca="1" si="189"/>
        <v>-2808819633753410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-2808819633753410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-11703415140639.209</v>
      </c>
      <c r="L5498" s="444">
        <f t="shared" ca="1" si="189"/>
        <v>-2820523048894049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-2820523048894049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-11752179370391.871</v>
      </c>
      <c r="L5499" s="444">
        <f t="shared" ca="1" si="189"/>
        <v>-2832275228264441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-2832275228264441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-11801146784435.17</v>
      </c>
      <c r="L5500" s="444">
        <f t="shared" ca="1" si="189"/>
        <v>-2844076375048876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-2844076375048876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-11850318229370.316</v>
      </c>
      <c r="L5501" s="444">
        <f t="shared" ca="1" si="189"/>
        <v>-2855926693278246.5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-2855926693278246.5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-11899694555326.027</v>
      </c>
      <c r="L5502" s="444">
        <f t="shared" ca="1" si="189"/>
        <v>-2867826387833572.5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-2867826387833572.5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-11949276615973.219</v>
      </c>
      <c r="L5503" s="444">
        <f t="shared" ca="1" si="189"/>
        <v>-2879775664449545.5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-2879775664449545.5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-11999065268539.773</v>
      </c>
      <c r="L5504" s="444">
        <f t="shared" ca="1" si="189"/>
        <v>-2891774729718085.5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-2891774729718085.5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-12049061373825.355</v>
      </c>
      <c r="L5505" s="444">
        <f t="shared" ca="1" si="189"/>
        <v>-2903823791091911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-2903823791091911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-12099265796216.295</v>
      </c>
      <c r="L5506" s="444">
        <f t="shared" ca="1" si="189"/>
        <v>-2915923056888127.5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-2915923056888127.5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-12149679403700.531</v>
      </c>
      <c r="L5507" s="444">
        <f t="shared" ca="1" si="189"/>
        <v>-2928072736291828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-2928072736291828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-12200303067882.617</v>
      </c>
      <c r="L5508" s="444">
        <f t="shared" ca="1" si="189"/>
        <v>-2940273039359710.5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-2940273039359710.5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-12251137663998.793</v>
      </c>
      <c r="L5509" s="444">
        <f t="shared" ca="1" si="189"/>
        <v>-2952524177023709.5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-2952524177023709.5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-12302184070932.123</v>
      </c>
      <c r="L5510" s="444">
        <f t="shared" ca="1" si="189"/>
        <v>-2964826361094641.5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-2964826361094641.5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-12353443171227.672</v>
      </c>
      <c r="L5511" s="444">
        <f t="shared" ca="1" si="189"/>
        <v>-2977179804265869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-2977179804265869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-12404915851107.787</v>
      </c>
      <c r="L5512" s="444">
        <f t="shared" ca="1" si="189"/>
        <v>-2989584720116977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-2989584720116977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-12456603000487.404</v>
      </c>
      <c r="L5513" s="444">
        <f t="shared" ca="1" si="189"/>
        <v>-3002041323117464.5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-3002041323117464.5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-12508505512989.436</v>
      </c>
      <c r="L5514" s="444">
        <f t="shared" ca="1" si="189"/>
        <v>-3014549828630454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-3014549828630454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-12560624285960.225</v>
      </c>
      <c r="L5515" s="444">
        <f t="shared" ca="1" si="189"/>
        <v>-3027110452916414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-3027110452916414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-12612960220485.059</v>
      </c>
      <c r="L5516" s="444">
        <f t="shared" ca="1" si="189"/>
        <v>-3039723413136899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-3039723413136899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-12665514221403.746</v>
      </c>
      <c r="L5517" s="444">
        <f t="shared" ca="1" si="189"/>
        <v>-3052388927358302.5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-3052388927358302.5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-12718287197326.26</v>
      </c>
      <c r="L5518" s="444">
        <f t="shared" ca="1" si="189"/>
        <v>-3065107214555629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-3065107214555629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-12771280060648.453</v>
      </c>
      <c r="L5519" s="444">
        <f t="shared" ca="1" si="189"/>
        <v>-3077878494616277.5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-3077878494616277.5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-12824493727567.822</v>
      </c>
      <c r="L5520" s="444">
        <f t="shared" ca="1" si="189"/>
        <v>-3090702988343845.5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-3090702988343845.5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-12877929118099.355</v>
      </c>
      <c r="L5521" s="444">
        <f t="shared" ca="1" si="189"/>
        <v>-3103580917461945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-3103580917461945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-12931587156091.438</v>
      </c>
      <c r="L5522" s="444">
        <f t="shared" ca="1" si="189"/>
        <v>-3116512504618036.5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-3116512504618036.5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-12985468769241.818</v>
      </c>
      <c r="L5523" s="444">
        <f t="shared" ca="1" si="189"/>
        <v>-3129497973387278.5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-3129497973387278.5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-13039574889113.66</v>
      </c>
      <c r="L5524" s="444">
        <f t="shared" ca="1" si="189"/>
        <v>-3142537548276392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-3142537548276392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-13093906451151.633</v>
      </c>
      <c r="L5525" s="444">
        <f t="shared" ca="1" si="189"/>
        <v>-3155631454727543.5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-3155631454727543.5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-13148464394698.098</v>
      </c>
      <c r="L5526" s="444">
        <f t="shared" ca="1" si="189"/>
        <v>-3168779919122241.5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-3168779919122241.5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-13203249663009.34</v>
      </c>
      <c r="L5527" s="444">
        <f t="shared" ca="1" si="189"/>
        <v>-3181983168785251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-3181983168785251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-13258263203271.879</v>
      </c>
      <c r="L5528" s="444">
        <f t="shared" ca="1" si="189"/>
        <v>-3195241431988523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-3195241431988523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-13313505966618.846</v>
      </c>
      <c r="L5529" s="444">
        <f t="shared" ca="1" si="189"/>
        <v>-3208554937955142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-3208554937955142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-13368978908146.426</v>
      </c>
      <c r="L5530" s="444">
        <f t="shared" ca="1" si="189"/>
        <v>-3221923916863288.5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-3221923916863288.5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-13424682986930.369</v>
      </c>
      <c r="L5531" s="444">
        <f t="shared" ca="1" si="189"/>
        <v>-3235348599850219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-3235348599850219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-13480619166042.578</v>
      </c>
      <c r="L5532" s="444">
        <f t="shared" ca="1" si="189"/>
        <v>-3248829219016261.5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-3248829219016261.5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-13536788412567.756</v>
      </c>
      <c r="L5533" s="444">
        <f t="shared" ca="1" si="189"/>
        <v>-3262366007428829.5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-3262366007428829.5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-13593191697620.123</v>
      </c>
      <c r="L5534" s="444">
        <f t="shared" ca="1" si="189"/>
        <v>-3275959199126449.5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-3275959199126449.5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-13649829996360.207</v>
      </c>
      <c r="L5535" s="444">
        <f t="shared" ca="1" si="189"/>
        <v>-3289609029122809.5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-3289609029122809.5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-13706704288011.707</v>
      </c>
      <c r="L5536" s="444">
        <f t="shared" ca="1" si="189"/>
        <v>-3303315733410821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-3303315733410821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-13763815555878.42</v>
      </c>
      <c r="L5537" s="444">
        <f t="shared" ca="1" si="189"/>
        <v>-3317079548966699.5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-3317079548966699.5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-13821164787361.248</v>
      </c>
      <c r="L5538" s="444">
        <f t="shared" ca="1" si="189"/>
        <v>-3330900713754060.5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-3330900713754060.5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-13878752973975.252</v>
      </c>
      <c r="L5539" s="444">
        <f t="shared" ca="1" si="189"/>
        <v>-3344779466728036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-3344779466728036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-13936581111366.816</v>
      </c>
      <c r="L5540" s="444">
        <f t="shared" ca="1" si="189"/>
        <v>-3358716047839403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-3358716047839403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-13994650199330.846</v>
      </c>
      <c r="L5541" s="444">
        <f t="shared" ca="1" si="189"/>
        <v>-3372710698038734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-3372710698038734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-14052961241828.059</v>
      </c>
      <c r="L5542" s="444">
        <f t="shared" ca="1" si="189"/>
        <v>-3386763659280562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-3386763659280562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-14111515247002.342</v>
      </c>
      <c r="L5543" s="444">
        <f t="shared" ca="1" si="189"/>
        <v>-3400875174527564.5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-3400875174527564.5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-14170313227198.186</v>
      </c>
      <c r="L5544" s="444">
        <f t="shared" ca="1" si="189"/>
        <v>-3415045487754762.5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-3415045487754762.5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-14229356198978.178</v>
      </c>
      <c r="L5545" s="444">
        <f t="shared" ca="1" si="189"/>
        <v>-3429274843953740.5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-3429274843953740.5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-14288645183140.586</v>
      </c>
      <c r="L5546" s="444">
        <f t="shared" ca="1" si="189"/>
        <v>-3443563489136881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-3443563489136881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-14348181204737.004</v>
      </c>
      <c r="L5547" s="444">
        <f t="shared" ca="1" si="189"/>
        <v>-3457911670341618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-3457911670341618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-14407965293090.074</v>
      </c>
      <c r="L5548" s="444">
        <f t="shared" ca="1" si="189"/>
        <v>-3472319635634708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-3472319635634708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-14467998481811.283</v>
      </c>
      <c r="L5549" s="444">
        <f t="shared" ca="1" si="189"/>
        <v>-3486787634116519.5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-3486787634116519.5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-14528281808818.83</v>
      </c>
      <c r="L5550" s="444">
        <f t="shared" ca="1" si="189"/>
        <v>-3501315915925338.5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-3501315915925338.5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-14588816316355.576</v>
      </c>
      <c r="L5551" s="444">
        <f t="shared" ca="1" si="189"/>
        <v>-3515904732241694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-3515904732241694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-14649603051007.059</v>
      </c>
      <c r="L5552" s="444">
        <f t="shared" ca="1" si="189"/>
        <v>-3530554335292701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-3530554335292701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-14710643063719.59</v>
      </c>
      <c r="L5553" s="444">
        <f t="shared" ca="1" si="189"/>
        <v>-3545264978356420.5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-3545264978356420.5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-14771937409818.418</v>
      </c>
      <c r="L5554" s="444">
        <f t="shared" ca="1" si="189"/>
        <v>-3560036915766239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-3560036915766239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-14833487149025.996</v>
      </c>
      <c r="L5555" s="444">
        <f t="shared" ca="1" si="189"/>
        <v>-3574870402915265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-3574870402915265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-14895293345480.268</v>
      </c>
      <c r="L5556" s="444">
        <f t="shared" ca="1" si="189"/>
        <v>-3589765696260745.5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-3589765696260745.5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-14957357067753.105</v>
      </c>
      <c r="L5557" s="444">
        <f t="shared" ca="1" si="189"/>
        <v>-3604723053328498.5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-3604723053328498.5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-15019679388868.744</v>
      </c>
      <c r="L5558" s="444">
        <f t="shared" ca="1" si="189"/>
        <v>-3619742732717367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-3619742732717367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-15082261386322.365</v>
      </c>
      <c r="L5559" s="444">
        <f t="shared" ca="1" si="189"/>
        <v>-3634824994103689.5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-3634824994103689.5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-15145104142098.705</v>
      </c>
      <c r="L5560" s="444">
        <f t="shared" ca="1" si="189"/>
        <v>-3649970098245788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-3649970098245788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-15208208742690.783</v>
      </c>
      <c r="L5561" s="444">
        <f t="shared" ca="1" si="189"/>
        <v>-3665178306988479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-3665178306988479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-15271576279118.662</v>
      </c>
      <c r="L5562" s="444">
        <f t="shared" ca="1" si="189"/>
        <v>-3680449883267597.5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-3680449883267597.5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-15335207846948.32</v>
      </c>
      <c r="L5563" s="444">
        <f t="shared" ca="1" si="189"/>
        <v>-3695785091114546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-3695785091114546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-15399104546310.605</v>
      </c>
      <c r="L5564" s="444">
        <f t="shared" ca="1" si="189"/>
        <v>-3711184195660856.5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-3711184195660856.5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-15463267481920.234</v>
      </c>
      <c r="L5565" s="444">
        <f t="shared" ca="1" si="189"/>
        <v>-3726647463142776.5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-3726647463142776.5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-15527697763094.902</v>
      </c>
      <c r="L5566" s="444">
        <f t="shared" ca="1" si="189"/>
        <v>-3742175160905871.5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-3742175160905871.5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-15592396503774.467</v>
      </c>
      <c r="L5567" s="444">
        <f t="shared" ca="1" si="189"/>
        <v>-3757767557409646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-3757767557409646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-15657364822540.191</v>
      </c>
      <c r="L5568" s="444">
        <f t="shared" ca="1" si="189"/>
        <v>-3773424922232186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-3773424922232186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-15722603842634.107</v>
      </c>
      <c r="L5569" s="444">
        <f t="shared" ca="1" si="189"/>
        <v>-3789147526074820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-3789147526074820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-15788114691978.414</v>
      </c>
      <c r="L5570" s="444">
        <f t="shared" ca="1" si="189"/>
        <v>-3804935640766798.5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-3804935640766798.5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-15853898503194.994</v>
      </c>
      <c r="L5571" s="444">
        <f t="shared" ca="1" si="189"/>
        <v>-3820789539269993.5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-3820789539269993.5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-15919956413624.973</v>
      </c>
      <c r="L5572" s="444">
        <f t="shared" ca="1" si="189"/>
        <v>-3836709495683618.5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-3836709495683618.5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-15986289565348.41</v>
      </c>
      <c r="L5573" s="444">
        <f t="shared" ca="1" si="189"/>
        <v>-3852695785248967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-3852695785248967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-16052899105204.029</v>
      </c>
      <c r="L5574" s="444">
        <f t="shared" ca="1" si="189"/>
        <v>-3868748684354171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-3868748684354171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-16119786184809.045</v>
      </c>
      <c r="L5575" s="444">
        <f t="shared" ca="1" si="189"/>
        <v>-3884868470538980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-3884868470538980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-16186951960579.084</v>
      </c>
      <c r="L5576" s="444">
        <f t="shared" ca="1" si="189"/>
        <v>-3901055422499559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-3901055422499559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-16254397593748.162</v>
      </c>
      <c r="L5577" s="444">
        <f t="shared" ca="1" si="189"/>
        <v>-3917309820093307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-3917309820093307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-16322124250388.777</v>
      </c>
      <c r="L5578" s="444">
        <f t="shared" ca="1" si="189"/>
        <v>-3933631944343696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-3933631944343696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-16390133101432.068</v>
      </c>
      <c r="L5579" s="444">
        <f t="shared" ca="1" si="189"/>
        <v>-3950022077445128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-3950022077445128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-16458425322688.031</v>
      </c>
      <c r="L5580" s="444">
        <f t="shared" ca="1" si="189"/>
        <v>-3966480502767816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-3966480502767816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-16527002094865.9</v>
      </c>
      <c r="L5581" s="444">
        <f t="shared" ca="1" si="189"/>
        <v>-3983007504862682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-3983007504862682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-16595864603594.508</v>
      </c>
      <c r="L5582" s="444">
        <f t="shared" ca="1" si="189"/>
        <v>-3999603369466276.5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-3999603369466276.5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-16665014039442.816</v>
      </c>
      <c r="L5583" s="444">
        <f t="shared" ca="1" si="189"/>
        <v>-4016268383505719.5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-4016268383505719.5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-16734451597940.498</v>
      </c>
      <c r="L5584" s="444">
        <f t="shared" ca="1" si="189"/>
        <v>-4033002835103660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-4033002835103660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-16804178479598.584</v>
      </c>
      <c r="L5585" s="444">
        <f t="shared" ca="1" si="189"/>
        <v>-4049807013583258.5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-4049807013583258.5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-16874195889930.244</v>
      </c>
      <c r="L5586" s="444">
        <f t="shared" ca="1" si="189"/>
        <v>-4066681209473188.5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-4066681209473188.5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-16944505039471.619</v>
      </c>
      <c r="L5587" s="444">
        <f t="shared" ca="1" si="189"/>
        <v>-4083625714512660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-4083625714512660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-17015107143802.75</v>
      </c>
      <c r="L5588" s="444">
        <f t="shared" ca="1" si="189"/>
        <v>-4100640821656463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-4100640821656463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-17086003423568.596</v>
      </c>
      <c r="L5589" s="444">
        <f t="shared" ca="1" si="189"/>
        <v>-4117726825080031.5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-4117726825080031.5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-17157195104500.133</v>
      </c>
      <c r="L5590" s="444">
        <f t="shared" ca="1" si="189"/>
        <v>-4134884020184531.5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-4134884020184531.5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-17228683417435.545</v>
      </c>
      <c r="L5591" s="444">
        <f t="shared" ca="1" si="189"/>
        <v>-4152112703601967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-4152112703601967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-17300469598341.529</v>
      </c>
      <c r="L5592" s="444">
        <f t="shared" ca="1" si="189"/>
        <v>-4169413173200308.5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-4169413173200308.5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-17372554888334.617</v>
      </c>
      <c r="L5593" s="444">
        <f t="shared" ca="1" si="189"/>
        <v>-4186785728088643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-4186785728088643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-17444940533702.68</v>
      </c>
      <c r="L5594" s="444">
        <f t="shared" ca="1" si="189"/>
        <v>-4204230668622345.5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-4204230668622345.5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-17517627785926.438</v>
      </c>
      <c r="L5595" s="444">
        <f t="shared" ca="1" si="189"/>
        <v>-4221748296408272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-4221748296408272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-17590617901701.133</v>
      </c>
      <c r="L5596" s="444">
        <f t="shared" ca="1" si="189"/>
        <v>-4239338914309973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-4239338914309973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-17663912142958.219</v>
      </c>
      <c r="L5597" s="444">
        <f t="shared" ca="1" si="189"/>
        <v>-4257002826452931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-4257002826452931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-17737511776887.211</v>
      </c>
      <c r="L5598" s="444">
        <f t="shared" ca="1" si="189"/>
        <v>-4274740338229818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-4274740338229818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-17811418075957.574</v>
      </c>
      <c r="L5599" s="444">
        <f t="shared" ca="1" si="189"/>
        <v>-4292551756305775.5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-4292551756305775.5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-17885632317940.73</v>
      </c>
      <c r="L5600" s="444">
        <f t="shared" ca="1" si="189"/>
        <v>-4310437388623716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-4310437388623716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-17960155785932.152</v>
      </c>
      <c r="L5601" s="444">
        <f t="shared" ca="1" si="189"/>
        <v>-4328397544409648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-4328397544409648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-18034989768373.531</v>
      </c>
      <c r="L5602" s="444">
        <f t="shared" ca="1" si="189"/>
        <v>-4346432534178021.5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-4346432534178021.5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-18110135559075.09</v>
      </c>
      <c r="L5603" s="444">
        <f t="shared" ca="1" si="189"/>
        <v>-4364542669737096.5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-4364542669737096.5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-18185594457237.902</v>
      </c>
      <c r="L5604" s="444">
        <f t="shared" ca="1" si="189"/>
        <v>-4382728264194334.5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-4382728264194334.5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-18261367767476.395</v>
      </c>
      <c r="L5605" s="444">
        <f t="shared" ca="1" si="189"/>
        <v>-4400989631961811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-4400989631961811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-18337456799840.879</v>
      </c>
      <c r="L5606" s="444">
        <f t="shared" ca="1" si="189"/>
        <v>-4419327088761652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-4419327088761652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-18413862869840.215</v>
      </c>
      <c r="L5607" s="444">
        <f t="shared" ca="1" si="189"/>
        <v>-4437740951631492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-4437740951631492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-18490587298464.551</v>
      </c>
      <c r="L5608" s="444">
        <f t="shared" ca="1" si="189"/>
        <v>-4456231538929956.5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-4456231538929956.5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-18567631412208.152</v>
      </c>
      <c r="L5609" s="444">
        <f t="shared" ca="1" si="189"/>
        <v>-4474799170342164.5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-4474799170342164.5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-18644996543092.352</v>
      </c>
      <c r="L5610" s="444">
        <f t="shared" ca="1" si="189"/>
        <v>-4493444166885257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-4493444166885257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-18722684028688.57</v>
      </c>
      <c r="L5611" s="444">
        <f t="shared" ca="1" si="189"/>
        <v>-4512166850913946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-4512166850913946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-18800695212141.441</v>
      </c>
      <c r="L5612" s="444">
        <f t="shared" ca="1" si="189"/>
        <v>-4530967546126087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-4530967546126087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-18879031442192.027</v>
      </c>
      <c r="L5613" s="444">
        <f t="shared" ca="1" si="189"/>
        <v>-4549846577568279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-4549846577568279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-18957694073201.164</v>
      </c>
      <c r="L5614" s="444">
        <f t="shared" ca="1" si="189"/>
        <v>-4568804271641480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-4568804271641480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-19036684465172.832</v>
      </c>
      <c r="L5615" s="444">
        <f t="shared" ca="1" si="189"/>
        <v>-4587840956106653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-4587840956106653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-19116003983777.719</v>
      </c>
      <c r="L5616" s="444">
        <f t="shared" ca="1" si="189"/>
        <v>-4606956960090431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-4606956960090431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-19195654000376.797</v>
      </c>
      <c r="L5617" s="444">
        <f t="shared" ca="1" si="189"/>
        <v>-4626152614090808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-4626152614090808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-19275635892045.031</v>
      </c>
      <c r="L5618" s="444">
        <f t="shared" ref="L5618:L5872" ca="1" si="194">I5618-J5618+K5618</f>
        <v>-4645428249982853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-4645428249982853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-19355951041595.219</v>
      </c>
      <c r="L5619" s="444">
        <f t="shared" ca="1" si="194"/>
        <v>-4664784201024448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-4664784201024448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-19436600837601.867</v>
      </c>
      <c r="L5620" s="444">
        <f t="shared" ca="1" si="194"/>
        <v>-4684220801862050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-4684220801862050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-19517586674425.207</v>
      </c>
      <c r="L5621" s="444">
        <f t="shared" ca="1" si="194"/>
        <v>-4703738388536475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-4703738388536475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-19598909952235.313</v>
      </c>
      <c r="L5622" s="444">
        <f t="shared" ca="1" si="194"/>
        <v>-4723337298488710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-4723337298488710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-19680572077036.293</v>
      </c>
      <c r="L5623" s="444">
        <f t="shared" ca="1" si="194"/>
        <v>-4743017870565746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-4743017870565746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-19762574460690.609</v>
      </c>
      <c r="L5624" s="444">
        <f t="shared" ca="1" si="194"/>
        <v>-4762780445026437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-4762780445026437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-19844918520943.488</v>
      </c>
      <c r="L5625" s="444">
        <f t="shared" ca="1" si="194"/>
        <v>-4782625363547380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-4782625363547380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-19927605681447.418</v>
      </c>
      <c r="L5626" s="444">
        <f t="shared" ca="1" si="194"/>
        <v>-4802552969228827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-4802552969228827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-20010637371786.777</v>
      </c>
      <c r="L5627" s="444">
        <f t="shared" ca="1" si="194"/>
        <v>-4822563606600614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-4822563606600614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-20094015027502.559</v>
      </c>
      <c r="L5628" s="444">
        <f t="shared" ca="1" si="194"/>
        <v>-4842657621628117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-4842657621628117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-20177740090117.152</v>
      </c>
      <c r="L5629" s="444">
        <f t="shared" ca="1" si="194"/>
        <v>-4862835361718234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-4862835361718234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-20261814007159.309</v>
      </c>
      <c r="L5630" s="444">
        <f t="shared" ca="1" si="194"/>
        <v>-4883097175725393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-4883097175725393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-20346238232189.137</v>
      </c>
      <c r="L5631" s="444">
        <f t="shared" ca="1" si="194"/>
        <v>-4903443413957582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-4903443413957582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-20431014224823.258</v>
      </c>
      <c r="L5632" s="444">
        <f t="shared" ca="1" si="194"/>
        <v>-4923874428182405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-4923874428182405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-20516143450760.02</v>
      </c>
      <c r="L5633" s="444">
        <f t="shared" ca="1" si="194"/>
        <v>-4944390571633165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-4944390571633165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-20601627381804.855</v>
      </c>
      <c r="L5634" s="444">
        <f t="shared" ca="1" si="194"/>
        <v>-4964992199014970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-4964992199014970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-20687467495895.707</v>
      </c>
      <c r="L5635" s="444">
        <f t="shared" ca="1" si="194"/>
        <v>-4985679666510866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-4985679666510866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-20773665277128.609</v>
      </c>
      <c r="L5636" s="444">
        <f t="shared" ca="1" si="194"/>
        <v>-5006453331787995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-5006453331787995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-20860222215783.313</v>
      </c>
      <c r="L5637" s="444">
        <f t="shared" ca="1" si="194"/>
        <v>-5027313554003778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-5027313554003778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-20947139808349.074</v>
      </c>
      <c r="L5638" s="444">
        <f t="shared" ca="1" si="194"/>
        <v>-5048260693812127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-5048260693812127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-21034419557550.527</v>
      </c>
      <c r="L5639" s="444">
        <f t="shared" ca="1" si="194"/>
        <v>-5069295113369678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-5069295113369678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-21122062972373.656</v>
      </c>
      <c r="L5640" s="444">
        <f t="shared" ca="1" si="194"/>
        <v>-5090417176342052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-5090417176342052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-21210071568091.883</v>
      </c>
      <c r="L5641" s="444">
        <f t="shared" ca="1" si="194"/>
        <v>-5111627247910144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-5111627247910144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-21298446866292.266</v>
      </c>
      <c r="L5642" s="444">
        <f t="shared" ca="1" si="194"/>
        <v>-5132925694776436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-5132925694776436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-21387190394901.816</v>
      </c>
      <c r="L5643" s="444">
        <f t="shared" ca="1" si="194"/>
        <v>-5154312885171338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-5154312885171338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-21476303688213.906</v>
      </c>
      <c r="L5644" s="444">
        <f t="shared" ca="1" si="194"/>
        <v>-5175789188859552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-5175789188859552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-21565788286914.801</v>
      </c>
      <c r="L5645" s="444">
        <f t="shared" ca="1" si="194"/>
        <v>-5197354977146467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-5197354977146467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-21655645738110.277</v>
      </c>
      <c r="L5646" s="444">
        <f t="shared" ca="1" si="194"/>
        <v>-5219010622884577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-5219010622884577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-21745877595352.402</v>
      </c>
      <c r="L5647" s="444">
        <f t="shared" ca="1" si="194"/>
        <v>-5240756500479929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-5240756500479929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-21836485418666.371</v>
      </c>
      <c r="L5648" s="444">
        <f t="shared" ca="1" si="194"/>
        <v>-5262592985898595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-5262592985898595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-21927470774577.48</v>
      </c>
      <c r="L5649" s="444">
        <f t="shared" ca="1" si="194"/>
        <v>-5284520456673172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-5284520456673172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-22018835236138.215</v>
      </c>
      <c r="L5650" s="444">
        <f t="shared" ca="1" si="194"/>
        <v>-5306539291909310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-5306539291909310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-22110580382955.457</v>
      </c>
      <c r="L5651" s="444">
        <f t="shared" ca="1" si="194"/>
        <v>-5328649872292265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-5328649872292265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-22202707801217.77</v>
      </c>
      <c r="L5652" s="444">
        <f t="shared" ca="1" si="194"/>
        <v>-5350852580093483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-5350852580093483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-22295219083722.844</v>
      </c>
      <c r="L5653" s="444">
        <f t="shared" ca="1" si="194"/>
        <v>-5373147799177206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-5373147799177206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-22388115829905.023</v>
      </c>
      <c r="L5654" s="444">
        <f t="shared" ca="1" si="194"/>
        <v>-5395535915007111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-5395535915007111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-22481399645862.961</v>
      </c>
      <c r="L5655" s="444">
        <f t="shared" ca="1" si="194"/>
        <v>-5418017314652974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-5418017314652974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-22575072144387.391</v>
      </c>
      <c r="L5656" s="444">
        <f t="shared" ca="1" si="194"/>
        <v>-5440592386797361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-5440592386797361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-22669134944989.004</v>
      </c>
      <c r="L5657" s="444">
        <f t="shared" ca="1" si="194"/>
        <v>-5463261521742350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-5463261521742350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-22763589673926.457</v>
      </c>
      <c r="L5658" s="444">
        <f t="shared" ca="1" si="194"/>
        <v>-5486025111416276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-5486025111416276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-22858437964234.484</v>
      </c>
      <c r="L5659" s="444">
        <f t="shared" ca="1" si="194"/>
        <v>-5508883549380510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-5508883549380510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-22953681455752.125</v>
      </c>
      <c r="L5660" s="444">
        <f t="shared" ca="1" si="194"/>
        <v>-5531837230836262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-5531837230836262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-23049321795151.09</v>
      </c>
      <c r="L5661" s="444">
        <f t="shared" ca="1" si="194"/>
        <v>-5554886552631413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-5554886552631413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-23145360635964.219</v>
      </c>
      <c r="L5662" s="444">
        <f t="shared" ca="1" si="194"/>
        <v>-5578031913267377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-5578031913267377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-23241799638614.07</v>
      </c>
      <c r="L5663" s="444">
        <f t="shared" ca="1" si="194"/>
        <v>-5601273712905991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-5601273712905991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-23338640470441.629</v>
      </c>
      <c r="L5664" s="444">
        <f t="shared" ca="1" si="194"/>
        <v>-5624612353376433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-5624612353376433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-23435884805735.137</v>
      </c>
      <c r="L5665" s="444">
        <f t="shared" ca="1" si="194"/>
        <v>-5648048238182168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-5648048238182168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-23533534325759.031</v>
      </c>
      <c r="L5666" s="444">
        <f t="shared" ca="1" si="194"/>
        <v>-5671581772507927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-5671581772507927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-23631590718783.027</v>
      </c>
      <c r="L5667" s="444">
        <f t="shared" ca="1" si="194"/>
        <v>-5695213363226710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-5695213363226710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-23730055680111.293</v>
      </c>
      <c r="L5668" s="444">
        <f t="shared" ca="1" si="194"/>
        <v>-5718943418906821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-5718943418906821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-23828930912111.754</v>
      </c>
      <c r="L5669" s="444">
        <f t="shared" ca="1" si="194"/>
        <v>-5742772349818933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-5742772349818933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-23928218124245.555</v>
      </c>
      <c r="L5670" s="444">
        <f t="shared" ca="1" si="194"/>
        <v>-5766700567943179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-5766700567943179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-24027919033096.578</v>
      </c>
      <c r="L5671" s="444">
        <f t="shared" ca="1" si="194"/>
        <v>-5790728486976276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-5790728486976276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-24128035362401.148</v>
      </c>
      <c r="L5672" s="444">
        <f t="shared" ca="1" si="194"/>
        <v>-5814856522338677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-5814856522338677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-24228568843077.82</v>
      </c>
      <c r="L5673" s="444">
        <f t="shared" ca="1" si="194"/>
        <v>-5839085091181755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-5839085091181755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-24329521213257.313</v>
      </c>
      <c r="L5674" s="444">
        <f t="shared" ca="1" si="194"/>
        <v>-5863414612395012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-5863414612395012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-24430894218312.551</v>
      </c>
      <c r="L5675" s="444">
        <f t="shared" ca="1" si="194"/>
        <v>-5887845506613325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-5887845506613325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-24532689610888.855</v>
      </c>
      <c r="L5676" s="444">
        <f t="shared" ca="1" si="194"/>
        <v>-5912378196224214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-5912378196224214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-24634909150934.227</v>
      </c>
      <c r="L5677" s="444">
        <f t="shared" ca="1" si="194"/>
        <v>-5937013105375148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-5937013105375148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-24737554605729.781</v>
      </c>
      <c r="L5678" s="444">
        <f t="shared" ca="1" si="194"/>
        <v>-5961750659980878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-5961750659980878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-24840627749920.324</v>
      </c>
      <c r="L5679" s="444">
        <f t="shared" ca="1" si="194"/>
        <v>-5986591287730798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-5986591287730798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-24944130365544.992</v>
      </c>
      <c r="L5680" s="444">
        <f t="shared" ca="1" si="194"/>
        <v>-6011535418096343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-6011535418096343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-25048064242068.094</v>
      </c>
      <c r="L5681" s="444">
        <f t="shared" ca="1" si="194"/>
        <v>-6036583482338411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-6036583482338411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-25152431176410.047</v>
      </c>
      <c r="L5682" s="444">
        <f t="shared" ca="1" si="194"/>
        <v>-6061735913514821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-6061735913514821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-25257232972978.422</v>
      </c>
      <c r="L5683" s="444">
        <f t="shared" ca="1" si="194"/>
        <v>-6086993146487799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-6086993146487799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-25362471443699.164</v>
      </c>
      <c r="L5684" s="444">
        <f t="shared" ca="1" si="194"/>
        <v>-6112355617931498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-6112355617931498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-25468148408047.906</v>
      </c>
      <c r="L5685" s="444">
        <f t="shared" ca="1" si="194"/>
        <v>-6137823766339546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-6137823766339546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-25574265693081.441</v>
      </c>
      <c r="L5686" s="444">
        <f t="shared" ca="1" si="194"/>
        <v>-6163398032032627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-6163398032032627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-25680825133469.277</v>
      </c>
      <c r="L5687" s="444">
        <f t="shared" ca="1" si="194"/>
        <v>-6189078857166096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-6189078857166096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-25787828571525.398</v>
      </c>
      <c r="L5688" s="444">
        <f t="shared" ca="1" si="194"/>
        <v>-6214866685737621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-6214866685737621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-25895277857240.086</v>
      </c>
      <c r="L5689" s="444">
        <f t="shared" ca="1" si="194"/>
        <v>-6240761963594861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-6240761963594861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-26003174848311.922</v>
      </c>
      <c r="L5690" s="444">
        <f t="shared" ca="1" si="194"/>
        <v>-6266765138443173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-6266765138443173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-26111521410179.887</v>
      </c>
      <c r="L5691" s="444">
        <f t="shared" ca="1" si="194"/>
        <v>-6292876659853353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-6292876659853353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-26220319416055.637</v>
      </c>
      <c r="L5692" s="444">
        <f t="shared" ca="1" si="194"/>
        <v>-6319096979269409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-6319096979269409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-26329570746955.871</v>
      </c>
      <c r="L5693" s="444">
        <f t="shared" ca="1" si="194"/>
        <v>-6345426550016365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-6345426550016365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-26439277291734.855</v>
      </c>
      <c r="L5694" s="444">
        <f t="shared" ca="1" si="194"/>
        <v>-6371865827308100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-6371865827308100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-26549440947117.082</v>
      </c>
      <c r="L5695" s="444">
        <f t="shared" ca="1" si="194"/>
        <v>-6398415268255217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-6398415268255217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-26660063617730.07</v>
      </c>
      <c r="L5696" s="444">
        <f t="shared" ca="1" si="194"/>
        <v>-6425075331872947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-6425075331872947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-26771147216137.277</v>
      </c>
      <c r="L5697" s="444">
        <f t="shared" ca="1" si="194"/>
        <v>-6451846479089084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-6451846479089084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-26882693662871.184</v>
      </c>
      <c r="L5698" s="444">
        <f t="shared" ca="1" si="194"/>
        <v>-6478729172751955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-6478729172751955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-26994704886466.48</v>
      </c>
      <c r="L5699" s="444">
        <f t="shared" ca="1" si="194"/>
        <v>-6505723877638421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-6505723877638421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-27107182823493.422</v>
      </c>
      <c r="L5700" s="444">
        <f t="shared" ca="1" si="194"/>
        <v>-6532831060461914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-6532831060461914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-27220129418591.309</v>
      </c>
      <c r="L5701" s="444">
        <f t="shared" ca="1" si="194"/>
        <v>-6560051189880505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-6560051189880505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-27333546624502.105</v>
      </c>
      <c r="L5702" s="444">
        <f t="shared" ca="1" si="194"/>
        <v>-6587384736505007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-6587384736505007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-27447436402104.195</v>
      </c>
      <c r="L5703" s="444">
        <f t="shared" ca="1" si="194"/>
        <v>-6614832172907111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-6614832172907111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-27561800720446.297</v>
      </c>
      <c r="L5704" s="444">
        <f t="shared" ca="1" si="194"/>
        <v>-6642393973627557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-6642393973627557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-27676641556781.488</v>
      </c>
      <c r="L5705" s="444">
        <f t="shared" ca="1" si="194"/>
        <v>-6670070615184338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-6670070615184338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-27791960896601.406</v>
      </c>
      <c r="L5706" s="444">
        <f t="shared" ca="1" si="194"/>
        <v>-6697862576080939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-6697862576080939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-27907760733670.578</v>
      </c>
      <c r="L5707" s="444">
        <f t="shared" ca="1" si="194"/>
        <v>-6725770336814610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-6725770336814610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-28024043070060.875</v>
      </c>
      <c r="L5708" s="444">
        <f t="shared" ca="1" si="194"/>
        <v>-6753794379884671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-6753794379884671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-28140809916186.129</v>
      </c>
      <c r="L5709" s="444">
        <f t="shared" ca="1" si="194"/>
        <v>-6781935189800857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-6781935189800857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-28258063290836.902</v>
      </c>
      <c r="L5710" s="444">
        <f t="shared" ca="1" si="194"/>
        <v>-6810193253091694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-6810193253091694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-28375805221215.391</v>
      </c>
      <c r="L5711" s="444">
        <f t="shared" ca="1" si="194"/>
        <v>-6838569058312909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-6838569058312909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-28494037742970.453</v>
      </c>
      <c r="L5712" s="444">
        <f t="shared" ca="1" si="194"/>
        <v>-6867063096055879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-6867063096055879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-28612762900232.828</v>
      </c>
      <c r="L5713" s="444">
        <f t="shared" ca="1" si="194"/>
        <v>-6895675858956112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-6895675858956112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-28731982745650.465</v>
      </c>
      <c r="L5714" s="444">
        <f t="shared" ca="1" si="194"/>
        <v>-6924407841701762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-6924407841701762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-28851699340424.008</v>
      </c>
      <c r="L5715" s="444">
        <f t="shared" ca="1" si="194"/>
        <v>-6953259541042186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-6953259541042186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-28971914754342.441</v>
      </c>
      <c r="L5716" s="444">
        <f t="shared" ca="1" si="194"/>
        <v>-6982231455796528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-6982231455796528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-29092631065818.867</v>
      </c>
      <c r="L5717" s="444">
        <f t="shared" ca="1" si="194"/>
        <v>-7011324086862347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-7011324086862347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-29213850361926.445</v>
      </c>
      <c r="L5718" s="444">
        <f t="shared" ca="1" si="194"/>
        <v>-7040537937224273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-7040537937224273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-29335574738434.473</v>
      </c>
      <c r="L5719" s="444">
        <f t="shared" ca="1" si="194"/>
        <v>-7069873511962707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-7069873511962707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-29457806299844.613</v>
      </c>
      <c r="L5720" s="444">
        <f t="shared" ca="1" si="194"/>
        <v>-7099331318262552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-7099331318262552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-29580547159427.301</v>
      </c>
      <c r="L5721" s="444">
        <f t="shared" ca="1" si="194"/>
        <v>-7128911865421979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-7128911865421979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-29703799439258.246</v>
      </c>
      <c r="L5722" s="444">
        <f t="shared" ca="1" si="194"/>
        <v>-7158615664861237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-7158615664861237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-29827565270255.152</v>
      </c>
      <c r="L5723" s="444">
        <f t="shared" ca="1" si="194"/>
        <v>-7188443230131492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-7188443230131492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-29951846792214.547</v>
      </c>
      <c r="L5724" s="444">
        <f t="shared" ca="1" si="194"/>
        <v>-7218395076923707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-7218395076923707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-30076646153848.777</v>
      </c>
      <c r="L5725" s="444">
        <f t="shared" ca="1" si="194"/>
        <v>-7248471723077556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-7248471723077556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-30201965512823.148</v>
      </c>
      <c r="L5726" s="444">
        <f t="shared" ca="1" si="194"/>
        <v>-7278673688590379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-7278673688590379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-30327807035793.246</v>
      </c>
      <c r="L5727" s="444">
        <f t="shared" ca="1" si="194"/>
        <v>-7309001495626172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-7309001495626172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-30454172898442.383</v>
      </c>
      <c r="L5728" s="444">
        <f t="shared" ca="1" si="194"/>
        <v>-7339455668524614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-7339455668524614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-30581065285519.23</v>
      </c>
      <c r="L5729" s="444">
        <f t="shared" ca="1" si="194"/>
        <v>-7370036733810133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-7370036733810133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-30708486390875.551</v>
      </c>
      <c r="L5730" s="444">
        <f t="shared" ca="1" si="194"/>
        <v>-7400745220201009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-7400745220201009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-30836438417504.203</v>
      </c>
      <c r="L5731" s="444">
        <f t="shared" ca="1" si="194"/>
        <v>-7431581658618513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-7431581658618513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-30964923577577.137</v>
      </c>
      <c r="L5732" s="444">
        <f t="shared" ca="1" si="194"/>
        <v>-7462546582196090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-7462546582196090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-31093944092483.703</v>
      </c>
      <c r="L5733" s="444">
        <f t="shared" ca="1" si="194"/>
        <v>-7493640526288574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-7493640526288574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-31223502192869.063</v>
      </c>
      <c r="L5734" s="444">
        <f t="shared" ca="1" si="194"/>
        <v>-7524864028481443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-7524864028481443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-31353600118672.68</v>
      </c>
      <c r="L5735" s="444">
        <f t="shared" ca="1" si="194"/>
        <v>-7556217628600116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-7556217628600116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-31484240119167.145</v>
      </c>
      <c r="L5736" s="444">
        <f t="shared" ca="1" si="194"/>
        <v>-7587701868719283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-7587701868719283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-31615424452997.012</v>
      </c>
      <c r="L5737" s="444">
        <f t="shared" ca="1" si="194"/>
        <v>-7619317293172280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-7619317293172280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-31747155388217.832</v>
      </c>
      <c r="L5738" s="444">
        <f t="shared" ca="1" si="194"/>
        <v>-7651064448560498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-7651064448560498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-31879435202335.402</v>
      </c>
      <c r="L5739" s="444">
        <f t="shared" ca="1" si="194"/>
        <v>-7682943883762833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-7682943883762833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-32012266182345.133</v>
      </c>
      <c r="L5740" s="444">
        <f t="shared" ca="1" si="194"/>
        <v>-7714956149945178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-7714956149945178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-32145650624771.574</v>
      </c>
      <c r="L5741" s="444">
        <f t="shared" ca="1" si="194"/>
        <v>-7747101800569950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-7747101800569950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-32279590835708.125</v>
      </c>
      <c r="L5742" s="444">
        <f t="shared" ca="1" si="194"/>
        <v>-7779381391405658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-7779381391405658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-32414089130856.91</v>
      </c>
      <c r="L5743" s="444">
        <f t="shared" ca="1" si="194"/>
        <v>-7811795480536515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-7811795480536515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-32549147835568.816</v>
      </c>
      <c r="L5744" s="444">
        <f t="shared" ca="1" si="194"/>
        <v>-7844344628372084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-7844344628372084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-32684769284883.688</v>
      </c>
      <c r="L5745" s="444">
        <f t="shared" ca="1" si="194"/>
        <v>-7877029397656968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-7877029397656968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-32820955823570.699</v>
      </c>
      <c r="L5746" s="444">
        <f t="shared" ca="1" si="194"/>
        <v>-7909850353480539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-7909850353480539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-32957709806168.906</v>
      </c>
      <c r="L5747" s="444">
        <f t="shared" ca="1" si="194"/>
        <v>-7942808063286708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-7942808063286708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-33095033597027.945</v>
      </c>
      <c r="L5748" s="444">
        <f t="shared" ca="1" si="194"/>
        <v>-7975903096883736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-7975903096883736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-33232929570348.902</v>
      </c>
      <c r="L5749" s="444">
        <f t="shared" ca="1" si="194"/>
        <v>-8009136026454085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-8009136026454085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-33371400110225.359</v>
      </c>
      <c r="L5750" s="444">
        <f t="shared" ca="1" si="194"/>
        <v>-8042507426564310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-8042507426564310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-33510447610684.629</v>
      </c>
      <c r="L5751" s="444">
        <f t="shared" ca="1" si="194"/>
        <v>-8076017874174995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-8076017874174995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-33650074475729.145</v>
      </c>
      <c r="L5752" s="444">
        <f t="shared" ca="1" si="194"/>
        <v>-8109667948650724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-8109667948650724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-33790283119378.016</v>
      </c>
      <c r="L5753" s="444">
        <f t="shared" ca="1" si="194"/>
        <v>-8143458231770102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-8143458231770102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-33931075965708.758</v>
      </c>
      <c r="L5754" s="444">
        <f t="shared" ca="1" si="194"/>
        <v>-8177389307735811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-8177389307735811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-34072455448899.215</v>
      </c>
      <c r="L5755" s="444">
        <f t="shared" ca="1" si="194"/>
        <v>-8211461763184710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-8211461763184710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-34214424013269.621</v>
      </c>
      <c r="L5756" s="444">
        <f t="shared" ca="1" si="194"/>
        <v>-8245676187197980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-8245676187197980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-34356984113324.918</v>
      </c>
      <c r="L5757" s="444">
        <f t="shared" ca="1" si="194"/>
        <v>-8280033171311305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-8280033171311305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-34500138213797.105</v>
      </c>
      <c r="L5758" s="444">
        <f t="shared" ca="1" si="194"/>
        <v>-8314533309525102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-8314533309525102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-34643888789687.926</v>
      </c>
      <c r="L5759" s="444">
        <f t="shared" ca="1" si="194"/>
        <v>-8349177198314790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-8349177198314790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-34788238326311.625</v>
      </c>
      <c r="L5760" s="444">
        <f t="shared" ca="1" si="194"/>
        <v>-8383965436641102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-8383965436641102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-34933189319337.93</v>
      </c>
      <c r="L5761" s="444">
        <f t="shared" ca="1" si="194"/>
        <v>-8418898625960440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-8418898625960440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-35078744274835.168</v>
      </c>
      <c r="L5762" s="444">
        <f t="shared" ca="1" si="194"/>
        <v>-8453977370235275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-8453977370235275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-35224905709313.648</v>
      </c>
      <c r="L5763" s="444">
        <f t="shared" ca="1" si="194"/>
        <v>-8489202275944589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-8489202275944589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-35371676149769.117</v>
      </c>
      <c r="L5764" s="444">
        <f t="shared" ca="1" si="194"/>
        <v>-8524573952094358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-8524573952094358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-35519058133726.492</v>
      </c>
      <c r="L5765" s="444">
        <f t="shared" ca="1" si="194"/>
        <v>-8560093010228084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-8560093010228084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-35667054209283.68</v>
      </c>
      <c r="L5766" s="444">
        <f t="shared" ca="1" si="194"/>
        <v>-8595760064437368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-8595760064437368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-35815666935155.703</v>
      </c>
      <c r="L5767" s="444">
        <f t="shared" ca="1" si="194"/>
        <v>-8631575731372524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-8631575731372524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-35964898880718.844</v>
      </c>
      <c r="L5768" s="444">
        <f t="shared" ca="1" si="194"/>
        <v>-8667540630253243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-8667540630253243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-36114752626055.18</v>
      </c>
      <c r="L5769" s="444">
        <f t="shared" ca="1" si="194"/>
        <v>-8703655382879298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-8703655382879298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-36265230761997.078</v>
      </c>
      <c r="L5770" s="444">
        <f t="shared" ca="1" si="194"/>
        <v>-8739920613641295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-8739920613641295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-36416335890172.063</v>
      </c>
      <c r="L5771" s="444">
        <f t="shared" ca="1" si="194"/>
        <v>-8776336949531467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-8776336949531467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-36568070623047.781</v>
      </c>
      <c r="L5772" s="444">
        <f t="shared" ca="1" si="194"/>
        <v>-8812905020154515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-8812905020154515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-36720437583977.141</v>
      </c>
      <c r="L5773" s="444">
        <f t="shared" ca="1" si="194"/>
        <v>-8849625457738492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-8849625457738492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-36873439407243.719</v>
      </c>
      <c r="L5774" s="444">
        <f t="shared" ca="1" si="194"/>
        <v>-8886498897145736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-8886498897145736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-37027078738107.234</v>
      </c>
      <c r="L5775" s="444">
        <f t="shared" ca="1" si="194"/>
        <v>-8923525975883843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-8923525975883843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-37181358232849.344</v>
      </c>
      <c r="L5776" s="444">
        <f t="shared" ca="1" si="194"/>
        <v>-8960707334116692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-8960707334116692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-37336280558819.547</v>
      </c>
      <c r="L5777" s="444">
        <f t="shared" ca="1" si="194"/>
        <v>-8998043614675512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-8998043614675512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-37491848394481.297</v>
      </c>
      <c r="L5778" s="444">
        <f t="shared" ca="1" si="194"/>
        <v>-9035535463069994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-9035535463069994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-37648064429458.305</v>
      </c>
      <c r="L5779" s="444">
        <f t="shared" ca="1" si="194"/>
        <v>-9073183527499452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-9073183527499452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-37804931364581.047</v>
      </c>
      <c r="L5780" s="444">
        <f t="shared" ca="1" si="194"/>
        <v>-9110988458864034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-9110988458864034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-37962451911933.477</v>
      </c>
      <c r="L5781" s="444">
        <f t="shared" ca="1" si="194"/>
        <v>-9148950910775968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-9148950910775968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-38120628794899.867</v>
      </c>
      <c r="L5782" s="444">
        <f t="shared" ca="1" si="194"/>
        <v>-9187071539570868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-9187071539570868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-38279464748211.953</v>
      </c>
      <c r="L5783" s="444">
        <f t="shared" ca="1" si="194"/>
        <v>-9225351004319080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-9225351004319080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-38438962517996.164</v>
      </c>
      <c r="L5784" s="444">
        <f t="shared" ca="1" si="194"/>
        <v>-9263789966837076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-9263789966837076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-38599124861821.148</v>
      </c>
      <c r="L5785" s="444">
        <f t="shared" ca="1" si="194"/>
        <v>-9302389091698898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-9302389091698898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-38759954548745.406</v>
      </c>
      <c r="L5786" s="444">
        <f t="shared" ca="1" si="194"/>
        <v>-9341149046247644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-9341149046247644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-38921454359365.18</v>
      </c>
      <c r="L5787" s="444">
        <f t="shared" ca="1" si="194"/>
        <v>-9380070500607010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-9380070500607010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-39083627085862.539</v>
      </c>
      <c r="L5788" s="444">
        <f t="shared" ca="1" si="194"/>
        <v>-9419154127692872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-9419154127692872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-39246475532053.633</v>
      </c>
      <c r="L5789" s="444">
        <f t="shared" ca="1" si="194"/>
        <v>-9458400603224926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-9458400603224926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-39410002513437.188</v>
      </c>
      <c r="L5790" s="444">
        <f t="shared" ca="1" si="194"/>
        <v>-9497810605738364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-9497810605738364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-39574210857243.18</v>
      </c>
      <c r="L5791" s="444">
        <f t="shared" ca="1" si="194"/>
        <v>-9537384816595608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-9537384816595608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-39739103402481.703</v>
      </c>
      <c r="L5792" s="444">
        <f t="shared" ca="1" si="194"/>
        <v>-9577123919998090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-9577123919998090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-39904682999992.039</v>
      </c>
      <c r="L5793" s="444">
        <f t="shared" ca="1" si="194"/>
        <v>-9617028602998082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-9617028602998082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-40070952512492.008</v>
      </c>
      <c r="L5794" s="444">
        <f t="shared" ca="1" si="194"/>
        <v>-9657099555510574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-9657099555510574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-40237914814627.391</v>
      </c>
      <c r="L5795" s="444">
        <f t="shared" ca="1" si="194"/>
        <v>-9697337470325202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-9697337470325202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-40405572793021.672</v>
      </c>
      <c r="L5796" s="444">
        <f t="shared" ca="1" si="194"/>
        <v>-9737743043118224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-9737743043118224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-40573929346325.93</v>
      </c>
      <c r="L5797" s="444">
        <f t="shared" ca="1" si="194"/>
        <v>-9778316972464550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-9778316972464550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-40742987385268.961</v>
      </c>
      <c r="L5798" s="444">
        <f t="shared" ca="1" si="194"/>
        <v>-9819059959849818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-9819059959849818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-40912749832707.578</v>
      </c>
      <c r="L5799" s="444">
        <f t="shared" ca="1" si="194"/>
        <v>-9859972709682526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-9859972709682526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-41083219623677.188</v>
      </c>
      <c r="L5800" s="444">
        <f t="shared" ca="1" si="194"/>
        <v>-9901055929306204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-9901055929306204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-41254399705442.516</v>
      </c>
      <c r="L5801" s="444">
        <f t="shared" ca="1" si="194"/>
        <v>-9942310329011646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-9942310329011646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-41426293037548.523</v>
      </c>
      <c r="L5802" s="444">
        <f t="shared" ca="1" si="194"/>
        <v>-9983736622049194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-9983736622049194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-41598902591871.641</v>
      </c>
      <c r="L5803" s="444">
        <f t="shared" ca="1" si="194"/>
        <v>-1.0025335524641066E+16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-1.0025335524641066E+16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-41772231352671.109</v>
      </c>
      <c r="L5804" s="444">
        <f t="shared" ca="1" si="194"/>
        <v>-1.0067107755993738E+16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-1.0067107755993738E+16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-41946282316640.578</v>
      </c>
      <c r="L5805" s="444">
        <f t="shared" ca="1" si="194"/>
        <v>-1.0109054038310378E+16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-1.0109054038310378E+16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-42121058492959.906</v>
      </c>
      <c r="L5806" s="444">
        <f t="shared" ca="1" si="194"/>
        <v>-1.0151175096803338E+16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-1.0151175096803338E+16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-42296562903347.242</v>
      </c>
      <c r="L5807" s="444">
        <f t="shared" ca="1" si="194"/>
        <v>-1.0193471659706686E+16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-1.0193471659706686E+16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-42472798582111.188</v>
      </c>
      <c r="L5808" s="444">
        <f t="shared" ca="1" si="194"/>
        <v>-1.0235944458288798E+16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-1.0235944458288798E+16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-42649768576203.328</v>
      </c>
      <c r="L5809" s="444">
        <f t="shared" ca="1" si="194"/>
        <v>-1.0278594226865002E+16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-1.0278594226865002E+16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-42827475945270.844</v>
      </c>
      <c r="L5810" s="444">
        <f t="shared" ca="1" si="194"/>
        <v>-1.0321421702810272E+16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-1.0321421702810272E+16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-43005923761709.469</v>
      </c>
      <c r="L5811" s="444">
        <f t="shared" ca="1" si="194"/>
        <v>-1.0364427626571982E+16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-1.0364427626571982E+16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-43185115110716.594</v>
      </c>
      <c r="L5812" s="444">
        <f t="shared" ca="1" si="194"/>
        <v>-1.0407612741682698E+16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-1.0407612741682698E+16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-43365053090344.578</v>
      </c>
      <c r="L5813" s="444">
        <f t="shared" ca="1" si="194"/>
        <v>-1.0450977794773042E+16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-1.0450977794773042E+16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-43545740811554.344</v>
      </c>
      <c r="L5814" s="444">
        <f t="shared" ca="1" si="194"/>
        <v>-1.0494523535584596E+16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-1.0494523535584596E+16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-43727181398269.148</v>
      </c>
      <c r="L5815" s="444">
        <f t="shared" ca="1" si="194"/>
        <v>-1.0538250716982866E+16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-1.0538250716982866E+16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-43909377987428.609</v>
      </c>
      <c r="L5816" s="444">
        <f t="shared" ca="1" si="194"/>
        <v>-1.0582160094970294E+16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-1.0582160094970294E+16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-44092333729042.891</v>
      </c>
      <c r="L5817" s="444">
        <f t="shared" ca="1" si="194"/>
        <v>-1.0626252428699336E+16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-1.0626252428699336E+16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-44276051786247.234</v>
      </c>
      <c r="L5818" s="444">
        <f t="shared" ca="1" si="194"/>
        <v>-1.0670528480485584E+16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-1.0670528480485584E+16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-44460535335356.602</v>
      </c>
      <c r="L5819" s="444">
        <f t="shared" ca="1" si="194"/>
        <v>-1.071498901582094E+16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-1.071498901582094E+16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-44645787565920.586</v>
      </c>
      <c r="L5820" s="444">
        <f t="shared" ca="1" si="194"/>
        <v>-1.075963480338686E+16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-1.075963480338686E+16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-44831811680778.586</v>
      </c>
      <c r="L5821" s="444">
        <f t="shared" ca="1" si="194"/>
        <v>-1.0804466615067638E+16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-1.0804466615067638E+16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-45018610896115.156</v>
      </c>
      <c r="L5822" s="444">
        <f t="shared" ca="1" si="194"/>
        <v>-1.0849485225963754E+16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-1.0849485225963754E+16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-45206188441515.641</v>
      </c>
      <c r="L5823" s="444">
        <f t="shared" ca="1" si="194"/>
        <v>-1.089469141440527E+16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-1.089469141440527E+16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-45394547560021.961</v>
      </c>
      <c r="L5824" s="444">
        <f t="shared" ca="1" si="194"/>
        <v>-1.0940085961965292E+16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-1.0940085961965292E+16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-45583691508188.719</v>
      </c>
      <c r="L5825" s="444">
        <f t="shared" ca="1" si="194"/>
        <v>-1.098566965347348E+16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-1.098566965347348E+16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-45773623556139.5</v>
      </c>
      <c r="L5826" s="444">
        <f t="shared" ca="1" si="194"/>
        <v>-1.103144327702962E+16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-1.103144327702962E+16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-45964346987623.414</v>
      </c>
      <c r="L5827" s="444">
        <f t="shared" ca="1" si="194"/>
        <v>-1.1077407624017244E+16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-1.1077407624017244E+16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-46155865100071.852</v>
      </c>
      <c r="L5828" s="444">
        <f t="shared" ca="1" si="194"/>
        <v>-1.1123563489117316E+16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-1.1123563489117316E+16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-46348181204655.484</v>
      </c>
      <c r="L5829" s="444">
        <f t="shared" ca="1" si="194"/>
        <v>-1.1169911670321972E+16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-1.1169911670321972E+16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-46541298626341.547</v>
      </c>
      <c r="L5830" s="444">
        <f t="shared" ca="1" si="194"/>
        <v>-1.1216452968948314E+16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-1.1216452968948314E+16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-46735220703951.305</v>
      </c>
      <c r="L5831" s="444">
        <f t="shared" ca="1" si="194"/>
        <v>-1.1263188189652266E+16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-1.1263188189652266E+16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-46929950790217.773</v>
      </c>
      <c r="L5832" s="444">
        <f t="shared" ca="1" si="194"/>
        <v>-1.1310118140442484E+16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-1.1310118140442484E+16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-47125492251843.68</v>
      </c>
      <c r="L5833" s="444">
        <f t="shared" ca="1" si="194"/>
        <v>-1.1357243632694328E+16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-1.1357243632694328E+16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-47321848469559.703</v>
      </c>
      <c r="L5834" s="444">
        <f t="shared" ca="1" si="194"/>
        <v>-1.1404565481163888E+16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-1.1404565481163888E+16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-47519022838182.867</v>
      </c>
      <c r="L5835" s="444">
        <f t="shared" ca="1" si="194"/>
        <v>-1.145208450400207E+16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-1.145208450400207E+16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-47717018766675.289</v>
      </c>
      <c r="L5836" s="444">
        <f t="shared" ca="1" si="194"/>
        <v>-1.1499801522768746E+16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-1.1499801522768746E+16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-47915839678203.109</v>
      </c>
      <c r="L5837" s="444">
        <f t="shared" ca="1" si="194"/>
        <v>-1.154771736244695E+16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-1.154771736244695E+16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-48115489010195.625</v>
      </c>
      <c r="L5838" s="444">
        <f t="shared" ca="1" si="194"/>
        <v>-1.1595832851457146E+16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-1.1595832851457146E+16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-48315970214404.773</v>
      </c>
      <c r="L5839" s="444">
        <f t="shared" ca="1" si="194"/>
        <v>-1.164414882167155E+16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-1.164414882167155E+16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-48517286756964.789</v>
      </c>
      <c r="L5840" s="444">
        <f t="shared" ca="1" si="194"/>
        <v>-1.1692666108428514E+16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-1.1692666108428514E+16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-48719442118452.141</v>
      </c>
      <c r="L5841" s="444">
        <f t="shared" ca="1" si="194"/>
        <v>-1.1741385550546966E+16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-1.1741385550546966E+16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-48922439793945.688</v>
      </c>
      <c r="L5842" s="444">
        <f t="shared" ca="1" si="194"/>
        <v>-1.1790307990340912E+16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-1.1790307990340912E+16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-49126283293087.133</v>
      </c>
      <c r="L5843" s="444">
        <f t="shared" ca="1" si="194"/>
        <v>-1.1839434273634E+16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-1.1839434273634E+16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-49330976140141.664</v>
      </c>
      <c r="L5844" s="444">
        <f t="shared" ca="1" si="194"/>
        <v>-1.1888765249774142E+16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-1.1888765249774142E+16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-49536521874058.922</v>
      </c>
      <c r="L5845" s="444">
        <f t="shared" ca="1" si="194"/>
        <v>-1.19383017716482E+16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-1.19383017716482E+16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-49742924048534.164</v>
      </c>
      <c r="L5846" s="444">
        <f t="shared" ca="1" si="194"/>
        <v>-1.1988044695696734E+16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-1.1988044695696734E+16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-49950186232069.727</v>
      </c>
      <c r="L5847" s="444">
        <f t="shared" ca="1" si="194"/>
        <v>-1.2037994881928804E+16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-1.2037994881928804E+16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-50158312008036.68</v>
      </c>
      <c r="L5848" s="444">
        <f t="shared" ca="1" si="194"/>
        <v>-1.208815319393684E+16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-1.208815319393684E+16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-50367304974736.836</v>
      </c>
      <c r="L5849" s="444">
        <f t="shared" ca="1" si="194"/>
        <v>-1.2138520498911576E+16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-1.2138520498911576E+16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-50577168745464.898</v>
      </c>
      <c r="L5850" s="444">
        <f t="shared" ca="1" si="194"/>
        <v>-1.218909766765704E+16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-1.218909766765704E+16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-50787906948571</v>
      </c>
      <c r="L5851" s="444">
        <f t="shared" ca="1" si="194"/>
        <v>-1.2239885574605612E+16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-1.2239885574605612E+16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-50999523227523.383</v>
      </c>
      <c r="L5852" s="444">
        <f t="shared" ca="1" si="194"/>
        <v>-1.2290885097833136E+16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-1.2290885097833136E+16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-51212021240971.398</v>
      </c>
      <c r="L5853" s="444">
        <f t="shared" ca="1" si="194"/>
        <v>-1.2342097119074108E+16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-1.2342097119074108E+16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-51425404662808.781</v>
      </c>
      <c r="L5854" s="444">
        <f t="shared" ca="1" si="194"/>
        <v>-1.2393522523736916E+16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-1.2393522523736916E+16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-51639677182237.148</v>
      </c>
      <c r="L5855" s="444">
        <f t="shared" ca="1" si="194"/>
        <v>-1.2445162200919154E+16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-1.2445162200919154E+16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-51854842503829.805</v>
      </c>
      <c r="L5856" s="444">
        <f t="shared" ca="1" si="194"/>
        <v>-1.2497017043422984E+16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-1.2497017043422984E+16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-52070904347595.766</v>
      </c>
      <c r="L5857" s="444">
        <f t="shared" ca="1" si="194"/>
        <v>-1.254908794777058E+16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-1.254908794777058E+16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-52287866449044.086</v>
      </c>
      <c r="L5858" s="444">
        <f t="shared" ca="1" si="194"/>
        <v>-1.2601375814219624E+16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-1.2601375814219624E+16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-52505732559248.43</v>
      </c>
      <c r="L5859" s="444">
        <f t="shared" ca="1" si="194"/>
        <v>-1.2653881546778872E+16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-1.2653881546778872E+16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-52724506444911.969</v>
      </c>
      <c r="L5860" s="444">
        <f t="shared" ca="1" si="194"/>
        <v>-1.2706606053223784E+16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-1.2706606053223784E+16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-52944191888432.43</v>
      </c>
      <c r="L5861" s="444">
        <f t="shared" ca="1" si="194"/>
        <v>-1.2759550245112216E+16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-1.2759550245112216E+16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-53164792687967.563</v>
      </c>
      <c r="L5862" s="444">
        <f t="shared" ca="1" si="194"/>
        <v>-1.2812715037800184E+16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-1.2812715037800184E+16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-53386312657500.766</v>
      </c>
      <c r="L5863" s="444">
        <f t="shared" ca="1" si="194"/>
        <v>-1.2866101350457684E+16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-1.2866101350457684E+16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-53608755626907.016</v>
      </c>
      <c r="L5864" s="444">
        <f t="shared" ca="1" si="194"/>
        <v>-1.2919710106084592E+16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-1.2919710106084592E+16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-53832125442019.133</v>
      </c>
      <c r="L5865" s="444">
        <f t="shared" ca="1" si="194"/>
        <v>-1.2973542231526612E+16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-1.2973542231526612E+16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-54056425964694.219</v>
      </c>
      <c r="L5866" s="444">
        <f t="shared" ca="1" si="194"/>
        <v>-1.3027598657491306E+16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-1.3027598657491306E+16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-54281661072880.438</v>
      </c>
      <c r="L5867" s="444">
        <f t="shared" ca="1" si="194"/>
        <v>-1.3081880318564186E+16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-1.3081880318564186E+16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-54507834660684.109</v>
      </c>
      <c r="L5868" s="444">
        <f t="shared" ca="1" si="194"/>
        <v>-1.313638815322487E+16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-1.313638815322487E+16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-54734950638436.961</v>
      </c>
      <c r="L5869" s="444">
        <f t="shared" ca="1" si="194"/>
        <v>-1.3191123103863306E+16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-1.3191123103863306E+16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-54963012932763.773</v>
      </c>
      <c r="L5870" s="444">
        <f t="shared" ca="1" si="194"/>
        <v>-1.324608611679607E+16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-1.324608611679607E+16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-55192025486650.289</v>
      </c>
      <c r="L5871" s="444">
        <f t="shared" ca="1" si="194"/>
        <v>-1.330127814228272E+16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-1.330127814228272E+16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-55421992259511.336</v>
      </c>
      <c r="L5872" s="444">
        <f t="shared" ca="1" si="194"/>
        <v>-1.3356700134542232E+16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-1.3356700134542232E+16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-55652917227259.297</v>
      </c>
      <c r="L5873" s="444">
        <f t="shared" ref="L5873:L6127" ca="1" si="199">I5873-J5873+K5873</f>
        <v>-1.3412353051769492E+16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-1.3412353051769492E+16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-55884804382372.883</v>
      </c>
      <c r="L5874" s="444">
        <f t="shared" ca="1" si="199"/>
        <v>-1.3468237856151864E+16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-1.3468237856151864E+16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-56117657733966.102</v>
      </c>
      <c r="L5875" s="444">
        <f t="shared" ca="1" si="199"/>
        <v>-1.352435551388583E+16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-1.352435551388583E+16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-56351481307857.625</v>
      </c>
      <c r="L5876" s="444">
        <f t="shared" ca="1" si="199"/>
        <v>-1.3580706995193688E+16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-1.3580706995193688E+16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-56586279146640.367</v>
      </c>
      <c r="L5877" s="444">
        <f t="shared" ca="1" si="199"/>
        <v>-1.3637293274340328E+16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-1.3637293274340328E+16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-56822055309751.367</v>
      </c>
      <c r="L5878" s="444">
        <f t="shared" ca="1" si="199"/>
        <v>-1.369411532965008E+16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-1.369411532965008E+16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-57058813873542</v>
      </c>
      <c r="L5879" s="444">
        <f t="shared" ca="1" si="199"/>
        <v>-1.3751174143523622E+16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-1.3751174143523622E+16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-57296558931348.422</v>
      </c>
      <c r="L5880" s="444">
        <f t="shared" ca="1" si="199"/>
        <v>-1.380847070245497E+16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-1.380847070245497E+16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-57535294593562.375</v>
      </c>
      <c r="L5881" s="444">
        <f t="shared" ca="1" si="199"/>
        <v>-1.3866005997048532E+16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-1.3866005997048532E+16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-57775024987702.219</v>
      </c>
      <c r="L5882" s="444">
        <f t="shared" ca="1" si="199"/>
        <v>-1.3923781022036234E+16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-1.3923781022036234E+16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-58015754258484.305</v>
      </c>
      <c r="L5883" s="444">
        <f t="shared" ca="1" si="199"/>
        <v>-1.3981796776294718E+16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-1.3981796776294718E+16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-58257486567894.656</v>
      </c>
      <c r="L5884" s="444">
        <f t="shared" ca="1" si="199"/>
        <v>-1.4040054262862612E+16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-1.4040054262862612E+16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-58500226095260.883</v>
      </c>
      <c r="L5885" s="444">
        <f t="shared" ca="1" si="199"/>
        <v>-1.4098554488957872E+16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-1.4098554488957872E+16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-58743977037324.469</v>
      </c>
      <c r="L5886" s="444">
        <f t="shared" ca="1" si="199"/>
        <v>-1.4157298465995196E+16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-1.4157298465995196E+16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-58988743608313.313</v>
      </c>
      <c r="L5887" s="444">
        <f t="shared" ca="1" si="199"/>
        <v>-1.421628720960351E+16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-1.421628720960351E+16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-59234530040014.625</v>
      </c>
      <c r="L5888" s="444">
        <f t="shared" ca="1" si="199"/>
        <v>-1.4275521739643524E+16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-1.4275521739643524E+16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-59481340581848.008</v>
      </c>
      <c r="L5889" s="444">
        <f t="shared" ca="1" si="199"/>
        <v>-1.4335003080225372E+16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-1.4335003080225372E+16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-59729179500939.055</v>
      </c>
      <c r="L5890" s="444">
        <f t="shared" ca="1" si="199"/>
        <v>-1.4394732259726312E+16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-1.4394732259726312E+16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-59978051082192.969</v>
      </c>
      <c r="L5891" s="444">
        <f t="shared" ca="1" si="199"/>
        <v>-1.4454710310808504E+16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-1.4454710310808504E+16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-60227959628368.758</v>
      </c>
      <c r="L5892" s="444">
        <f t="shared" ca="1" si="199"/>
        <v>-1.4514938270436872E+16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-1.4514938270436872E+16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-60478909460153.633</v>
      </c>
      <c r="L5893" s="444">
        <f t="shared" ca="1" si="199"/>
        <v>-1.4575417179897026E+16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-1.4575417179897026E+16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-60730904916237.609</v>
      </c>
      <c r="L5894" s="444">
        <f t="shared" ca="1" si="199"/>
        <v>-1.4636148084813264E+16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-1.4636148084813264E+16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-60983950353388.594</v>
      </c>
      <c r="L5895" s="444">
        <f t="shared" ca="1" si="199"/>
        <v>-1.4697132035166652E+16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-1.4697132035166652E+16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-61238050146527.711</v>
      </c>
      <c r="L5896" s="444">
        <f t="shared" ca="1" si="199"/>
        <v>-1.475837008531318E+16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-1.475837008531318E+16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-61493208688804.914</v>
      </c>
      <c r="L5897" s="444">
        <f t="shared" ca="1" si="199"/>
        <v>-1.4819863294001984E+16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-1.4819863294001984E+16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-61749430391674.922</v>
      </c>
      <c r="L5898" s="444">
        <f t="shared" ca="1" si="199"/>
        <v>-1.4881612724393658E+16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-1.4881612724393658E+16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-62006719684973.563</v>
      </c>
      <c r="L5899" s="444">
        <f t="shared" ca="1" si="199"/>
        <v>-1.4943619444078632E+16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-1.4943619444078632E+16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-62265081016994.297</v>
      </c>
      <c r="L5900" s="444">
        <f t="shared" ca="1" si="199"/>
        <v>-1.5005884525095626E+16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-1.5005884525095626E+16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-62524518854565.109</v>
      </c>
      <c r="L5901" s="444">
        <f t="shared" ca="1" si="199"/>
        <v>-1.5068409043950192E+16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-1.5068409043950192E+16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-62785037683125.797</v>
      </c>
      <c r="L5902" s="444">
        <f t="shared" ca="1" si="199"/>
        <v>-1.5131194081633318E+16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-1.5131194081633318E+16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-63046642006805.492</v>
      </c>
      <c r="L5903" s="444">
        <f t="shared" ca="1" si="199"/>
        <v>-1.5194240723640124E+16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-1.5194240723640124E+16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-63309336348500.516</v>
      </c>
      <c r="L5904" s="444">
        <f t="shared" ca="1" si="199"/>
        <v>-1.5257550059988624E+16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-1.5257550059988624E+16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-63573125249952.594</v>
      </c>
      <c r="L5905" s="444">
        <f t="shared" ca="1" si="199"/>
        <v>-1.5321123185238576E+16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-1.5321123185238576E+16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-63838013271827.391</v>
      </c>
      <c r="L5906" s="444">
        <f t="shared" ca="1" si="199"/>
        <v>-1.5384961198510404E+16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-1.5384961198510404E+16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-64104004993793.352</v>
      </c>
      <c r="L5907" s="444">
        <f t="shared" ca="1" si="199"/>
        <v>-1.5449065203504198E+16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-1.5449065203504198E+16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-64371105014600.82</v>
      </c>
      <c r="L5908" s="444">
        <f t="shared" ca="1" si="199"/>
        <v>-1.5513436308518798E+16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-1.5513436308518798E+16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-64639317952161.656</v>
      </c>
      <c r="L5909" s="444">
        <f t="shared" ca="1" si="199"/>
        <v>-1.557807562647096E+16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-1.557807562647096E+16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-64908648443628.992</v>
      </c>
      <c r="L5910" s="444">
        <f t="shared" ca="1" si="199"/>
        <v>-1.5642984274914588E+16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-1.5642984274914588E+16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-65179101145477.445</v>
      </c>
      <c r="L5911" s="444">
        <f t="shared" ca="1" si="199"/>
        <v>-1.5708163376060066E+16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-1.5708163376060066E+16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-65450680733583.617</v>
      </c>
      <c r="L5912" s="444">
        <f t="shared" ca="1" si="199"/>
        <v>-1.577361405679365E+16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-1.577361405679365E+16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-65723391903306.875</v>
      </c>
      <c r="L5913" s="444">
        <f t="shared" ca="1" si="199"/>
        <v>-1.5839337448696956E+16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-1.5839337448696956E+16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-65997239369570.648</v>
      </c>
      <c r="L5914" s="444">
        <f t="shared" ca="1" si="199"/>
        <v>-1.5905334688066526E+16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-1.5905334688066526E+16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-66272227866943.859</v>
      </c>
      <c r="L5915" s="444">
        <f t="shared" ca="1" si="199"/>
        <v>-1.597160691593347E+16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-1.597160691593347E+16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-66548362149722.789</v>
      </c>
      <c r="L5916" s="444">
        <f t="shared" ca="1" si="199"/>
        <v>-1.6038155278083192E+16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-1.6038155278083192E+16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-66825646992013.305</v>
      </c>
      <c r="L5917" s="444">
        <f t="shared" ca="1" si="199"/>
        <v>-1.6104980925075206E+16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-1.6104980925075206E+16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-67104087187813.359</v>
      </c>
      <c r="L5918" s="444">
        <f t="shared" ca="1" si="199"/>
        <v>-1.617208501226302E+16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-1.617208501226302E+16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-67383687551095.922</v>
      </c>
      <c r="L5919" s="444">
        <f t="shared" ca="1" si="199"/>
        <v>-1.6239468699814116E+16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-1.6239468699814116E+16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-67664452915892.148</v>
      </c>
      <c r="L5920" s="444">
        <f t="shared" ca="1" si="199"/>
        <v>-1.6307133152730008E+16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-1.6307133152730008E+16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-67946388136375.031</v>
      </c>
      <c r="L5921" s="444">
        <f t="shared" ca="1" si="199"/>
        <v>-1.6375079540866384E+16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-1.6375079540866384E+16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-68229498086943.266</v>
      </c>
      <c r="L5922" s="444">
        <f t="shared" ca="1" si="199"/>
        <v>-1.6443309038953328E+16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-1.6443309038953328E+16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-68513787662305.523</v>
      </c>
      <c r="L5923" s="444">
        <f t="shared" ca="1" si="199"/>
        <v>-1.6511822826615634E+16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-1.6511822826615634E+16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-68799261777565.133</v>
      </c>
      <c r="L5924" s="444">
        <f t="shared" ca="1" si="199"/>
        <v>-1.65806220883932E+16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-1.65806220883932E+16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-69085925368305.008</v>
      </c>
      <c r="L5925" s="444">
        <f t="shared" ca="1" si="199"/>
        <v>-1.6649708013761506E+16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-1.6649708013761506E+16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-69373783390672.945</v>
      </c>
      <c r="L5926" s="444">
        <f t="shared" ca="1" si="199"/>
        <v>-1.6719081797152178E+16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-1.6719081797152178E+16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-69662840821467.406</v>
      </c>
      <c r="L5927" s="444">
        <f t="shared" ca="1" si="199"/>
        <v>-1.6788744637973646E+16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-1.6788744637973646E+16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-69953102658223.523</v>
      </c>
      <c r="L5928" s="444">
        <f t="shared" ca="1" si="199"/>
        <v>-1.685869774063187E+16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-1.685869774063187E+16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-70244573919299.445</v>
      </c>
      <c r="L5929" s="444">
        <f t="shared" ca="1" si="199"/>
        <v>-1.692894231455117E+16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-1.692894231455117E+16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-70537259643963.203</v>
      </c>
      <c r="L5930" s="444">
        <f t="shared" ca="1" si="199"/>
        <v>-1.6999479574195134E+16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-1.6999479574195134E+16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-70831164892479.719</v>
      </c>
      <c r="L5931" s="444">
        <f t="shared" ca="1" si="199"/>
        <v>-1.7070310739087614E+16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-1.7070310739087614E+16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-71126294746198.406</v>
      </c>
      <c r="L5932" s="444">
        <f t="shared" ca="1" si="199"/>
        <v>-1.7141437033833812E+16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-1.7141437033833812E+16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-71422654307640.875</v>
      </c>
      <c r="L5933" s="444">
        <f t="shared" ca="1" si="199"/>
        <v>-1.7212859688141452E+16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-1.7212859688141452E+16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-71720248700589.375</v>
      </c>
      <c r="L5934" s="444">
        <f t="shared" ca="1" si="199"/>
        <v>-1.7284579936842042E+16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-1.7284579936842042E+16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-72019083070175.172</v>
      </c>
      <c r="L5935" s="444">
        <f t="shared" ca="1" si="199"/>
        <v>-1.7356599019912218E+16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-1.7356599019912218E+16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-72319162582967.578</v>
      </c>
      <c r="L5936" s="444">
        <f t="shared" ca="1" si="199"/>
        <v>-1.7428918182495186E+16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-1.7428918182495186E+16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-72620492427063.281</v>
      </c>
      <c r="L5937" s="444">
        <f t="shared" ca="1" si="199"/>
        <v>-1.750153867492225E+16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-1.750153867492225E+16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-72923077812176.047</v>
      </c>
      <c r="L5938" s="444">
        <f t="shared" ca="1" si="199"/>
        <v>-1.7574461752734426E+16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-1.7574461752734426E+16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-73226923969726.781</v>
      </c>
      <c r="L5939" s="444">
        <f t="shared" ca="1" si="199"/>
        <v>-1.7647688676704152E+16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-1.7647688676704152E+16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-73532036152933.969</v>
      </c>
      <c r="L5940" s="444">
        <f t="shared" ca="1" si="199"/>
        <v>-1.7721220712857086E+16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-1.7721220712857086E+16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-73838419636904.531</v>
      </c>
      <c r="L5941" s="444">
        <f t="shared" ca="1" si="199"/>
        <v>-1.779505913249399E+16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-1.779505913249399E+16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-74146079718724.953</v>
      </c>
      <c r="L5942" s="444">
        <f t="shared" ca="1" si="199"/>
        <v>-1.7869205212212714E+16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-1.7869205212212714E+16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-74455021717552.969</v>
      </c>
      <c r="L5943" s="444">
        <f t="shared" ca="1" si="199"/>
        <v>-1.7943660233930266E+16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-1.7943660233930266E+16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-74765250974709.453</v>
      </c>
      <c r="L5944" s="444">
        <f t="shared" ca="1" si="199"/>
        <v>-1.8018425484904976E+16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-1.8018425484904976E+16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-75076772853770.734</v>
      </c>
      <c r="L5945" s="444">
        <f t="shared" ca="1" si="199"/>
        <v>-1.8093502257758748E+16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-1.8093502257758748E+16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-75389592740661.453</v>
      </c>
      <c r="L5946" s="444">
        <f t="shared" ca="1" si="199"/>
        <v>-1.8168891850499408E+16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-1.8168891850499408E+16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-75703716043747.531</v>
      </c>
      <c r="L5947" s="444">
        <f t="shared" ca="1" si="199"/>
        <v>-1.8244595566543156E+16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-1.8244595566543156E+16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-76019148193929.813</v>
      </c>
      <c r="L5948" s="444">
        <f t="shared" ca="1" si="199"/>
        <v>-1.8320614714737084E+16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-1.8320614714737084E+16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-76335894644737.844</v>
      </c>
      <c r="L5949" s="444">
        <f t="shared" ca="1" si="199"/>
        <v>-1.839695060938182E+16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-1.839695060938182E+16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-76653960872424.25</v>
      </c>
      <c r="L5950" s="444">
        <f t="shared" ca="1" si="199"/>
        <v>-1.8473604570254244E+16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-1.8473604570254244E+16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-76973352376059.344</v>
      </c>
      <c r="L5951" s="444">
        <f t="shared" ca="1" si="199"/>
        <v>-1.8550577922630304E+16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-1.8550577922630304E+16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-77294074677626.266</v>
      </c>
      <c r="L5952" s="444">
        <f t="shared" ca="1" si="199"/>
        <v>-1.8627871997307932E+16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-1.8627871997307932E+16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-77616133322116.375</v>
      </c>
      <c r="L5953" s="444">
        <f t="shared" ca="1" si="199"/>
        <v>-1.8705488130630048E+16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-1.8705488130630048E+16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-77939533877625.203</v>
      </c>
      <c r="L5954" s="444">
        <f t="shared" ca="1" si="199"/>
        <v>-1.8783427664507672E+16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-1.8783427664507672E+16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-78264281935448.625</v>
      </c>
      <c r="L5955" s="444">
        <f t="shared" ca="1" si="199"/>
        <v>-1.886169194644312E+16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-1.886169194644312E+16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-78590383110179.672</v>
      </c>
      <c r="L5956" s="444">
        <f t="shared" ca="1" si="199"/>
        <v>-1.89402823295533E+16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-1.89402823295533E+16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-78917843039805.422</v>
      </c>
      <c r="L5957" s="444">
        <f t="shared" ca="1" si="199"/>
        <v>-1.9019200172593104E+16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-1.9019200172593104E+16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-79246667385804.594</v>
      </c>
      <c r="L5958" s="444">
        <f t="shared" ca="1" si="199"/>
        <v>-1.9098446839978908E+16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-1.9098446839978908E+16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-79576861833245.453</v>
      </c>
      <c r="L5959" s="444">
        <f t="shared" ca="1" si="199"/>
        <v>-1.9178023701812152E+16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-1.9178023701812152E+16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-79908432090883.969</v>
      </c>
      <c r="L5960" s="444">
        <f t="shared" ca="1" si="199"/>
        <v>-1.9257932133903036E+16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-1.9257932133903036E+16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-80241383891262.656</v>
      </c>
      <c r="L5961" s="444">
        <f t="shared" ca="1" si="199"/>
        <v>-1.93381735177943E+16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-1.93381735177943E+16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-80575722990809.578</v>
      </c>
      <c r="L5962" s="444">
        <f t="shared" ca="1" si="199"/>
        <v>-1.9418749240785108E+16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-1.9418749240785108E+16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-80911455169937.953</v>
      </c>
      <c r="L5963" s="444">
        <f t="shared" ca="1" si="199"/>
        <v>-1.9499660695955044E+16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-1.9499660695955044E+16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-81248586233146.016</v>
      </c>
      <c r="L5964" s="444">
        <f t="shared" ca="1" si="199"/>
        <v>-1.9580909282188192E+16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-1.9580909282188192E+16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-81587122009117.469</v>
      </c>
      <c r="L5965" s="444">
        <f t="shared" ca="1" si="199"/>
        <v>-1.9662496404197308E+16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-1.9662496404197308E+16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-81927068350822.109</v>
      </c>
      <c r="L5966" s="444">
        <f t="shared" ca="1" si="199"/>
        <v>-1.9744423472548132E+16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-1.9744423472548132E+16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-82268431135617.219</v>
      </c>
      <c r="L5967" s="444">
        <f t="shared" ca="1" si="199"/>
        <v>-1.9826691903683748E+16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-1.9826691903683748E+16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-82611216265348.953</v>
      </c>
      <c r="L5968" s="444">
        <f t="shared" ca="1" si="199"/>
        <v>-1.9909303119949096E+16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-1.9909303119949096E+16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-82955429666454.563</v>
      </c>
      <c r="L5969" s="444">
        <f t="shared" ca="1" si="199"/>
        <v>-1.9992258549615552E+16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-1.9992258549615552E+16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-83301077290064.797</v>
      </c>
      <c r="L5970" s="444">
        <f t="shared" ca="1" si="199"/>
        <v>-2.0075559626905616E+16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-2.0075559626905616E+16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-83648165112106.734</v>
      </c>
      <c r="L5971" s="444">
        <f t="shared" ca="1" si="199"/>
        <v>-2.0159207792017724E+16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-2.0159207792017724E+16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-83996699133407.188</v>
      </c>
      <c r="L5972" s="444">
        <f t="shared" ca="1" si="199"/>
        <v>-2.0243204491151132E+16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-2.0243204491151132E+16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-84346685379796.375</v>
      </c>
      <c r="L5973" s="444">
        <f t="shared" ca="1" si="199"/>
        <v>-2.0327551176530928E+16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-2.0327551176530928E+16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-84698129902212.203</v>
      </c>
      <c r="L5974" s="444">
        <f t="shared" ca="1" si="199"/>
        <v>-2.041224930643314E+16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-2.041224930643314E+16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-85051038776804.75</v>
      </c>
      <c r="L5975" s="444">
        <f t="shared" ca="1" si="199"/>
        <v>-2.0497300345209944E+16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-2.0497300345209944E+16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-85405418105041.438</v>
      </c>
      <c r="L5976" s="444">
        <f t="shared" ca="1" si="199"/>
        <v>-2.0582705763314984E+16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-2.0582705763314984E+16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-85761274013812.438</v>
      </c>
      <c r="L5977" s="444">
        <f t="shared" ca="1" si="199"/>
        <v>-2.0668467037328796E+16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-2.0668467037328796E+16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-86118612655536.656</v>
      </c>
      <c r="L5978" s="444">
        <f t="shared" ca="1" si="199"/>
        <v>-2.0754585649984332E+16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-2.0754585649984332E+16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-86477440208268.047</v>
      </c>
      <c r="L5979" s="444">
        <f t="shared" ca="1" si="199"/>
        <v>-2.08410630901926E+16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-2.08410630901926E+16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-86837762875802.5</v>
      </c>
      <c r="L5980" s="444">
        <f t="shared" ca="1" si="199"/>
        <v>-2.0927900853068404E+16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-2.0927900853068404E+16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-87199586887785.016</v>
      </c>
      <c r="L5981" s="444">
        <f t="shared" ca="1" si="199"/>
        <v>-2.1015100439956188E+16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-2.1015100439956188E+16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-87562918499817.453</v>
      </c>
      <c r="L5982" s="444">
        <f t="shared" ca="1" si="199"/>
        <v>-2.1102663358456004E+16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-2.1102663358456004E+16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-87927763993566.688</v>
      </c>
      <c r="L5983" s="444">
        <f t="shared" ca="1" si="199"/>
        <v>-2.1190591122449572E+16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-2.1190591122449572E+16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-88294129676873.219</v>
      </c>
      <c r="L5984" s="444">
        <f t="shared" ca="1" si="199"/>
        <v>-2.1278885252126444E+16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-2.1278885252126444E+16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-88662021883860.188</v>
      </c>
      <c r="L5985" s="444">
        <f t="shared" ca="1" si="199"/>
        <v>-2.1367547274010304E+16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-2.1367547274010304E+16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-89031446975042.938</v>
      </c>
      <c r="L5986" s="444">
        <f t="shared" ca="1" si="199"/>
        <v>-2.1456578720985348E+16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-2.1456578720985348E+16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-89402411337438.953</v>
      </c>
      <c r="L5987" s="444">
        <f t="shared" ca="1" si="199"/>
        <v>-2.1545981132322788E+16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-2.1545981132322788E+16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-89774921384678.281</v>
      </c>
      <c r="L5988" s="444">
        <f t="shared" ca="1" si="199"/>
        <v>-2.1635756053707468E+16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-2.1635756053707468E+16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-90148983557114.453</v>
      </c>
      <c r="L5989" s="444">
        <f t="shared" ca="1" si="199"/>
        <v>-2.1725905037264584E+16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-2.1725905037264584E+16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-90524604321935.766</v>
      </c>
      <c r="L5990" s="444">
        <f t="shared" ca="1" si="199"/>
        <v>-2.181642964158652E+16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-2.181642964158652E+16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-90901790173277.172</v>
      </c>
      <c r="L5991" s="444">
        <f t="shared" ca="1" si="199"/>
        <v>-2.1907331431759796E+16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-2.1907331431759796E+16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-91280547632332.484</v>
      </c>
      <c r="L5992" s="444">
        <f t="shared" ca="1" si="199"/>
        <v>-2.1998611979392128E+16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-2.1998611979392128E+16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-91660883247467.203</v>
      </c>
      <c r="L5993" s="444">
        <f t="shared" ca="1" si="199"/>
        <v>-2.2090272862639596E+16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-2.2090272862639596E+16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-92042803594331.656</v>
      </c>
      <c r="L5994" s="444">
        <f t="shared" ca="1" si="199"/>
        <v>-2.2182315666233928E+16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-2.2182315666233928E+16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-92426315275974.703</v>
      </c>
      <c r="L5995" s="444">
        <f t="shared" ca="1" si="199"/>
        <v>-2.2274741981509904E+16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-2.2274741981509904E+16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-92811424922957.938</v>
      </c>
      <c r="L5996" s="444">
        <f t="shared" ca="1" si="199"/>
        <v>-2.236755340643286E+16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-2.236755340643286E+16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-93198139193470.25</v>
      </c>
      <c r="L5997" s="444">
        <f t="shared" ca="1" si="199"/>
        <v>-2.2460751545626332E+16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-2.2460751545626332E+16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-93586464773443.047</v>
      </c>
      <c r="L5998" s="444">
        <f t="shared" ca="1" si="199"/>
        <v>-2.2554338010399776E+16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-2.2554338010399776E+16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-93976408376665.734</v>
      </c>
      <c r="L5999" s="444">
        <f t="shared" ca="1" si="199"/>
        <v>-2.264831441877644E+16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-2.264831441877644E+16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-94367976744901.828</v>
      </c>
      <c r="L6000" s="444">
        <f t="shared" ca="1" si="199"/>
        <v>-2.274268239552134E+16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-2.274268239552134E+16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-94761176648005.578</v>
      </c>
      <c r="L6001" s="444">
        <f t="shared" ca="1" si="199"/>
        <v>-2.2837443572169344E+16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-2.2837443572169344E+16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-95156014884038.938</v>
      </c>
      <c r="L6002" s="444">
        <f t="shared" ca="1" si="199"/>
        <v>-2.2932599587053384E+16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-2.2932599587053384E+16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-95552498279389.094</v>
      </c>
      <c r="L6003" s="444">
        <f t="shared" ca="1" si="199"/>
        <v>-2.3028152085332772E+16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-2.3028152085332772E+16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-95950633688886.547</v>
      </c>
      <c r="L6004" s="444">
        <f t="shared" ca="1" si="199"/>
        <v>-2.312410271902166E+16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-2.312410271902166E+16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-96350427995923.578</v>
      </c>
      <c r="L6005" s="444">
        <f t="shared" ca="1" si="199"/>
        <v>-2.3220453147017584E+16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-2.3220453147017584E+16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-96751888112573.266</v>
      </c>
      <c r="L6006" s="444">
        <f t="shared" ca="1" si="199"/>
        <v>-2.3317205035130156E+16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-2.3317205035130156E+16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-97155020979708.984</v>
      </c>
      <c r="L6007" s="444">
        <f t="shared" ca="1" si="199"/>
        <v>-2.3414360056109864E+16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-2.3414360056109864E+16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-97559833567124.438</v>
      </c>
      <c r="L6008" s="444">
        <f t="shared" ca="1" si="199"/>
        <v>-2.3511919889676988E+16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-2.3511919889676988E+16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-97966332873654.109</v>
      </c>
      <c r="L6009" s="444">
        <f t="shared" ca="1" si="199"/>
        <v>-2.3609886222550644E+16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-2.3609886222550644E+16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-98374525927294.344</v>
      </c>
      <c r="L6010" s="444">
        <f t="shared" ca="1" si="199"/>
        <v>-2.370826074847794E+16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-2.370826074847794E+16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-98784419785324.75</v>
      </c>
      <c r="L6011" s="444">
        <f t="shared" ca="1" si="199"/>
        <v>-2.3807045168263264E+16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-2.3807045168263264E+16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-99196021534430.266</v>
      </c>
      <c r="L6012" s="444">
        <f t="shared" ca="1" si="199"/>
        <v>-2.3906241189797696E+16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-2.3906241189797696E+16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-99609338290823.734</v>
      </c>
      <c r="L6013" s="444">
        <f t="shared" ca="1" si="199"/>
        <v>-2.400585052808852E+16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-2.400585052808852E+16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-100024377200368.83</v>
      </c>
      <c r="L6014" s="444">
        <f t="shared" ca="1" si="199"/>
        <v>-2.4105874905288888E+16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-2.4105874905288888E+16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-100441145438703.7</v>
      </c>
      <c r="L6015" s="444">
        <f t="shared" ca="1" si="199"/>
        <v>-2.4206316050727592E+16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-2.4206316050727592E+16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-100859650211364.97</v>
      </c>
      <c r="L6016" s="444">
        <f t="shared" ca="1" si="199"/>
        <v>-2.4307175700938956E+16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-2.4307175700938956E+16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-101279898753912.31</v>
      </c>
      <c r="L6017" s="444">
        <f t="shared" ca="1" si="199"/>
        <v>-2.4408455599692868E+16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-2.4408455599692868E+16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-101701898332053.61</v>
      </c>
      <c r="L6018" s="444">
        <f t="shared" ca="1" si="199"/>
        <v>-2.451015749802492E+16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-2.451015749802492E+16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-102125656241770.5</v>
      </c>
      <c r="L6019" s="444">
        <f t="shared" ca="1" si="199"/>
        <v>-2.4612283154266692E+16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-2.4612283154266692E+16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-102551179809444.55</v>
      </c>
      <c r="L6020" s="444">
        <f t="shared" ca="1" si="199"/>
        <v>-2.4714834334076136E+16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-2.4714834334076136E+16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-102978476391983.91</v>
      </c>
      <c r="L6021" s="444">
        <f t="shared" ca="1" si="199"/>
        <v>-2.481781281046812E+16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-2.481781281046812E+16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-103407553376950.5</v>
      </c>
      <c r="L6022" s="444">
        <f t="shared" ca="1" si="199"/>
        <v>-2.4921220363845072E+16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-2.4921220363845072E+16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-103838418182687.8</v>
      </c>
      <c r="L6023" s="444">
        <f t="shared" ca="1" si="199"/>
        <v>-2.502505878202776E+16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-2.502505878202776E+16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-104271078258449</v>
      </c>
      <c r="L6024" s="444">
        <f t="shared" ca="1" si="199"/>
        <v>-2.5129329860286208E+16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-2.5129329860286208E+16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-104705541084525.86</v>
      </c>
      <c r="L6025" s="444">
        <f t="shared" ca="1" si="199"/>
        <v>-2.5234035401370732E+16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-2.5234035401370732E+16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-105141814172378.05</v>
      </c>
      <c r="L6026" s="444">
        <f t="shared" ca="1" si="199"/>
        <v>-2.5339177215543112E+16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-2.5339177215543112E+16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-105579905064762.97</v>
      </c>
      <c r="L6027" s="444">
        <f t="shared" ca="1" si="199"/>
        <v>-2.5444757120607876E+16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-2.5444757120607876E+16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-106019821335866.16</v>
      </c>
      <c r="L6028" s="444">
        <f t="shared" ca="1" si="199"/>
        <v>-2.5550776941943744E+16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-2.5550776941943744E+16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-106461570591432.27</v>
      </c>
      <c r="L6029" s="444">
        <f t="shared" ca="1" si="199"/>
        <v>-2.5657238512535176E+16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-2.5657238512535176E+16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-106905160468896.56</v>
      </c>
      <c r="L6030" s="444">
        <f t="shared" ca="1" si="199"/>
        <v>-2.5764143673004072E+16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-2.5764143673004072E+16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-107350598637516.97</v>
      </c>
      <c r="L6031" s="444">
        <f t="shared" ca="1" si="199"/>
        <v>-2.5871494271641588E+16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-2.5871494271641588E+16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-107797892798506.61</v>
      </c>
      <c r="L6032" s="444">
        <f t="shared" ca="1" si="199"/>
        <v>-2.5979292164440096E+16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-2.5979292164440096E+16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-108247050685167.06</v>
      </c>
      <c r="L6033" s="444">
        <f t="shared" ca="1" si="199"/>
        <v>-2.6087539215125264E+16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-2.6087539215125264E+16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-108698080063021.94</v>
      </c>
      <c r="L6034" s="444">
        <f t="shared" ca="1" si="199"/>
        <v>-2.6196237295188284E+16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-2.6196237295188284E+16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-109150988729951.19</v>
      </c>
      <c r="L6035" s="444">
        <f t="shared" ca="1" si="199"/>
        <v>-2.6305388283918236E+16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-2.6305388283918236E+16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-109605784516325.98</v>
      </c>
      <c r="L6036" s="444">
        <f t="shared" ca="1" si="199"/>
        <v>-2.641499406843456E+16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-2.641499406843456E+16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-110062475285144</v>
      </c>
      <c r="L6037" s="444">
        <f t="shared" ca="1" si="199"/>
        <v>-2.6525056543719704E+16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-2.6525056543719704E+16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-110521068932165.44</v>
      </c>
      <c r="L6038" s="444">
        <f t="shared" ca="1" si="199"/>
        <v>-2.6635577612651868E+16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-2.6635577612651868E+16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-110981573386049.45</v>
      </c>
      <c r="L6039" s="444">
        <f t="shared" ca="1" si="199"/>
        <v>-2.6746559186037916E+16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-2.6746559186037916E+16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-111443996608491.31</v>
      </c>
      <c r="L6040" s="444">
        <f t="shared" ca="1" si="199"/>
        <v>-2.6858003182646408E+16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-2.6858003182646408E+16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-111908346594360.03</v>
      </c>
      <c r="L6041" s="444">
        <f t="shared" ca="1" si="199"/>
        <v>-2.6969911529240768E+16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-2.6969911529240768E+16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-112374631371836.53</v>
      </c>
      <c r="L6042" s="444">
        <f t="shared" ca="1" si="199"/>
        <v>-2.7082286160612604E+16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-2.7082286160612604E+16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-112842859002552.52</v>
      </c>
      <c r="L6043" s="444">
        <f t="shared" ca="1" si="199"/>
        <v>-2.7195129019615156E+16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-2.7195129019615156E+16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-113313037581729.81</v>
      </c>
      <c r="L6044" s="444">
        <f t="shared" ca="1" si="199"/>
        <v>-2.7308442057196884E+16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-2.7308442057196884E+16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-113785175238320.34</v>
      </c>
      <c r="L6045" s="444">
        <f t="shared" ca="1" si="199"/>
        <v>-2.7422227232435204E+16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-2.7422227232435204E+16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-114259280135146.69</v>
      </c>
      <c r="L6046" s="444">
        <f t="shared" ca="1" si="199"/>
        <v>-2.7536486512570352E+16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-2.7536486512570352E+16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-114735360469043.13</v>
      </c>
      <c r="L6047" s="444">
        <f t="shared" ca="1" si="199"/>
        <v>-2.7651221873039396E+16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-2.7651221873039396E+16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-115213424470997.48</v>
      </c>
      <c r="L6048" s="444">
        <f t="shared" ca="1" si="199"/>
        <v>-2.7766435297510392E+16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-2.7766435297510392E+16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-115693480406293.3</v>
      </c>
      <c r="L6049" s="444">
        <f t="shared" ca="1" si="199"/>
        <v>-2.7882128777916684E+16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-2.7882128777916684E+16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-116175536574652.84</v>
      </c>
      <c r="L6050" s="444">
        <f t="shared" ca="1" si="199"/>
        <v>-2.7998304314491336E+16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-2.7998304314491336E+16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-116659601310380.56</v>
      </c>
      <c r="L6051" s="444">
        <f t="shared" ca="1" si="199"/>
        <v>-2.8114963915801716E+16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-2.8114963915801716E+16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-117145682982507.14</v>
      </c>
      <c r="L6052" s="444">
        <f t="shared" ca="1" si="199"/>
        <v>-2.8232109598784224E+16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-2.8232109598784224E+16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-117633789994934.27</v>
      </c>
      <c r="L6053" s="444">
        <f t="shared" ca="1" si="199"/>
        <v>-2.834974338877916E+16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-2.834974338877916E+16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-118123930786579.83</v>
      </c>
      <c r="L6054" s="444">
        <f t="shared" ca="1" si="199"/>
        <v>-2.846786731956574E+16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-2.846786731956574E+16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-118616113831523.89</v>
      </c>
      <c r="L6055" s="444">
        <f t="shared" ca="1" si="199"/>
        <v>-2.8586483433397264E+16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-2.8586483433397264E+16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-119110347639155.27</v>
      </c>
      <c r="L6056" s="444">
        <f t="shared" ca="1" si="199"/>
        <v>-2.870559378103642E+16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-2.870559378103642E+16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-119606640754318.42</v>
      </c>
      <c r="L6057" s="444">
        <f t="shared" ca="1" si="199"/>
        <v>-2.882520042179074E+16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-2.882520042179074E+16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-120105001757461.42</v>
      </c>
      <c r="L6058" s="444">
        <f t="shared" ca="1" si="199"/>
        <v>-2.89453054235482E+16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-2.89453054235482E+16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-120605439264784.17</v>
      </c>
      <c r="L6059" s="444">
        <f t="shared" ca="1" si="199"/>
        <v>-2.9065910862812984E+16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-2.9065910862812984E+16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-121107961928387.44</v>
      </c>
      <c r="L6060" s="444">
        <f t="shared" ca="1" si="199"/>
        <v>-2.9187018824741372E+16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-2.9187018824741372E+16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-121612578436422.38</v>
      </c>
      <c r="L6061" s="444">
        <f t="shared" ca="1" si="199"/>
        <v>-2.9308631403177796E+16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-2.9308631403177796E+16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-122119297513240.81</v>
      </c>
      <c r="L6062" s="444">
        <f t="shared" ca="1" si="199"/>
        <v>-2.9430750700691036E+16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-2.9430750700691036E+16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-122628127919546</v>
      </c>
      <c r="L6063" s="444">
        <f t="shared" ca="1" si="199"/>
        <v>-2.9553378828610584E+16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-2.9553378828610584E+16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-123139078452544.08</v>
      </c>
      <c r="L6064" s="444">
        <f t="shared" ca="1" si="199"/>
        <v>-2.9676517907063128E+16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-2.9676517907063128E+16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-123652157946096.38</v>
      </c>
      <c r="L6065" s="444">
        <f t="shared" ca="1" si="199"/>
        <v>-2.9800170065009224E+16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-2.9800170065009224E+16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-124167375270871.75</v>
      </c>
      <c r="L6066" s="444">
        <f t="shared" ca="1" si="199"/>
        <v>-2.9924337440280096E+16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-2.9924337440280096E+16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-124684739334500.38</v>
      </c>
      <c r="L6067" s="444">
        <f t="shared" ca="1" si="199"/>
        <v>-3.0049022179614596E+16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-3.0049022179614596E+16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-125204259081727.5</v>
      </c>
      <c r="L6068" s="444">
        <f t="shared" ca="1" si="199"/>
        <v>-3.0174226438696324E+16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-3.0174226438696324E+16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-125725943494568</v>
      </c>
      <c r="L6069" s="444">
        <f t="shared" ca="1" si="199"/>
        <v>-3.0299952382190892E+16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-3.0299952382190892E+16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-126249801592462.06</v>
      </c>
      <c r="L6070" s="444">
        <f t="shared" ca="1" si="199"/>
        <v>-3.0426202183783356E+16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-3.0426202183783356E+16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-126775842432430.63</v>
      </c>
      <c r="L6071" s="444">
        <f t="shared" ca="1" si="199"/>
        <v>-3.0552978026215788E+16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-3.0552978026215788E+16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-127304075109232.45</v>
      </c>
      <c r="L6072" s="444">
        <f t="shared" ca="1" si="199"/>
        <v>-3.068028210132502E+16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-3.068028210132502E+16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-127834508755520.89</v>
      </c>
      <c r="L6073" s="444">
        <f t="shared" ca="1" si="199"/>
        <v>-3.080811661008054E+16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-3.080811661008054E+16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-128367152542002.25</v>
      </c>
      <c r="L6074" s="444">
        <f t="shared" ca="1" si="199"/>
        <v>-3.0936483762622544E+16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-3.0936483762622544E+16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-128902015677593.94</v>
      </c>
      <c r="L6075" s="444">
        <f t="shared" ca="1" si="199"/>
        <v>-3.1065385778300136E+16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-3.1065385778300136E+16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-129439107409583.88</v>
      </c>
      <c r="L6076" s="444">
        <f t="shared" ca="1" si="199"/>
        <v>-3.119482488570972E+16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-3.119482488570972E+16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-129978437023790.5</v>
      </c>
      <c r="L6077" s="444">
        <f t="shared" ca="1" si="199"/>
        <v>-3.1324803322733512E+16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-3.1324803322733512E+16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-130520013844722.98</v>
      </c>
      <c r="L6078" s="444">
        <f t="shared" ca="1" si="199"/>
        <v>-3.1455323336578236E+16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-3.1455323336578236E+16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-131063847235742.67</v>
      </c>
      <c r="L6079" s="444">
        <f t="shared" ca="1" si="199"/>
        <v>-3.158638718381398E+16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-3.158638718381398E+16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-131609946599224.92</v>
      </c>
      <c r="L6080" s="444">
        <f t="shared" ca="1" si="199"/>
        <v>-3.1717997130413204E+16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-3.1717997130413204E+16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-132158321376721.67</v>
      </c>
      <c r="L6081" s="444">
        <f t="shared" ca="1" si="199"/>
        <v>-3.1850155451789924E+16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-3.1850155451789924E+16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-132708981049124.69</v>
      </c>
      <c r="L6082" s="444">
        <f t="shared" ca="1" si="199"/>
        <v>-3.1982864432839048E+16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-3.1982864432839048E+16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-133261935136829.38</v>
      </c>
      <c r="L6083" s="444">
        <f t="shared" ca="1" si="199"/>
        <v>-3.2116126367975876E+16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-3.2116126367975876E+16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-133817193199899.48</v>
      </c>
      <c r="L6084" s="444">
        <f t="shared" ca="1" si="199"/>
        <v>-3.2249943561175776E+16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-3.2249943561175776E+16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-134374764838232.39</v>
      </c>
      <c r="L6085" s="444">
        <f t="shared" ca="1" si="199"/>
        <v>-3.2384318326014008E+16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-3.2384318326014008E+16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-134934659691725.03</v>
      </c>
      <c r="L6086" s="444">
        <f t="shared" ca="1" si="199"/>
        <v>-3.2519252985705732E+16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-3.2519252985705732E+16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-135496887440440.55</v>
      </c>
      <c r="L6087" s="444">
        <f t="shared" ca="1" si="199"/>
        <v>-3.2654749873146172E+16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-3.2654749873146172E+16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-136061457804775.73</v>
      </c>
      <c r="L6088" s="444">
        <f t="shared" ca="1" si="199"/>
        <v>-3.2790811330950948E+16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-3.2790811330950948E+16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-136628380545628.95</v>
      </c>
      <c r="L6089" s="444">
        <f t="shared" ca="1" si="199"/>
        <v>-3.2927439711496576E+16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-3.2927439711496576E+16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-137197665464569.06</v>
      </c>
      <c r="L6090" s="444">
        <f t="shared" ca="1" si="199"/>
        <v>-3.3064637376961144E+16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-3.3064637376961144E+16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-137769322404004.78</v>
      </c>
      <c r="L6091" s="444">
        <f t="shared" ca="1" si="199"/>
        <v>-3.3202406699365148E+16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-3.3202406699365148E+16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-138343361247354.78</v>
      </c>
      <c r="L6092" s="444">
        <f t="shared" ca="1" si="199"/>
        <v>-3.3340750060612504E+16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-3.3340750060612504E+16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-138919791919218.78</v>
      </c>
      <c r="L6093" s="444">
        <f t="shared" ca="1" si="199"/>
        <v>-3.3479669852531724E+16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-3.3479669852531724E+16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-139498624385548.83</v>
      </c>
      <c r="L6094" s="444">
        <f t="shared" ca="1" si="199"/>
        <v>-3.3619168476917272E+16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-3.3619168476917272E+16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-140079868653821.97</v>
      </c>
      <c r="L6095" s="444">
        <f t="shared" ca="1" si="199"/>
        <v>-3.3759248345571092E+16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-3.3759248345571092E+16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-140663534773212.89</v>
      </c>
      <c r="L6096" s="444">
        <f t="shared" ca="1" si="199"/>
        <v>-3.3899911880344304E+16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-3.3899911880344304E+16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-141249632834767.94</v>
      </c>
      <c r="L6097" s="444">
        <f t="shared" ca="1" si="199"/>
        <v>-3.4041161513179072E+16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-3.4041161513179072E+16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-141838172971579.47</v>
      </c>
      <c r="L6098" s="444">
        <f t="shared" ca="1" si="199"/>
        <v>-3.4182999686150652E+16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-3.4182999686150652E+16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-142429165358961.06</v>
      </c>
      <c r="L6099" s="444">
        <f t="shared" ca="1" si="199"/>
        <v>-3.4325428851509612E+16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-3.4325428851509612E+16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-143022620214623.38</v>
      </c>
      <c r="L6100" s="444">
        <f t="shared" ca="1" si="199"/>
        <v>-3.4468451471724236E+16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-3.4468451471724236E+16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-143618547798850.97</v>
      </c>
      <c r="L6101" s="444">
        <f t="shared" ca="1" si="199"/>
        <v>-3.4612070019523088E+16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-3.4612070019523088E+16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-144216958414679.53</v>
      </c>
      <c r="L6102" s="444">
        <f t="shared" ca="1" si="199"/>
        <v>-3.4756286977937768E+16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-3.4756286977937768E+16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-144817862408074</v>
      </c>
      <c r="L6103" s="444">
        <f t="shared" ca="1" si="199"/>
        <v>-3.490110484034584E+16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-3.490110484034584E+16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-145421270168107.66</v>
      </c>
      <c r="L6104" s="444">
        <f t="shared" ca="1" si="199"/>
        <v>-3.5046526110513948E+16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-3.5046526110513948E+16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-146027192127141.47</v>
      </c>
      <c r="L6105" s="444">
        <f t="shared" ca="1" si="199"/>
        <v>-3.5192553302641088E+16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-3.5192553302641088E+16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-146635638761004.53</v>
      </c>
      <c r="L6106" s="444">
        <f t="shared" ca="1" si="199"/>
        <v>-3.5339188941402092E+16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-3.5339188941402092E+16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-147246620589175.38</v>
      </c>
      <c r="L6107" s="444">
        <f t="shared" ca="1" si="199"/>
        <v>-3.5486435561991268E+16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-3.5486435561991268E+16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-147860148174963.63</v>
      </c>
      <c r="L6108" s="444">
        <f t="shared" ca="1" si="199"/>
        <v>-3.5634295710166232E+16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-3.5634295710166232E+16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-148476232125692.66</v>
      </c>
      <c r="L6109" s="444">
        <f t="shared" ca="1" si="199"/>
        <v>-3.5782771942291924E+16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-3.5782771942291924E+16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-149094883092883</v>
      </c>
      <c r="L6110" s="444">
        <f t="shared" ca="1" si="199"/>
        <v>-3.5931866825384808E+16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-3.5931866825384808E+16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-149716111772436.69</v>
      </c>
      <c r="L6111" s="444">
        <f t="shared" ca="1" si="199"/>
        <v>-3.6081582937157248E+16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-3.6081582937157248E+16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-150339928904821.88</v>
      </c>
      <c r="L6112" s="444">
        <f t="shared" ca="1" si="199"/>
        <v>-3.6231922866062072E+16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-3.6231922866062072E+16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-150966345275258.63</v>
      </c>
      <c r="L6113" s="444">
        <f t="shared" ca="1" si="199"/>
        <v>-3.6382889211337328E+16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-3.6382889211337328E+16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-151595371713905.53</v>
      </c>
      <c r="L6114" s="444">
        <f t="shared" ca="1" si="199"/>
        <v>-3.6534484583051232E+16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-3.6534484583051232E+16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-152227019096046.81</v>
      </c>
      <c r="L6115" s="444">
        <f t="shared" ca="1" si="199"/>
        <v>-3.668671160214728E+16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-3.668671160214728E+16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-152861298342280.34</v>
      </c>
      <c r="L6116" s="444">
        <f t="shared" ca="1" si="199"/>
        <v>-3.683957290048956E+16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-3.683957290048956E+16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-153498220418706.5</v>
      </c>
      <c r="L6117" s="444">
        <f t="shared" ca="1" si="199"/>
        <v>-3.6993071120908264E+16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-3.6993071120908264E+16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-154137796337117.75</v>
      </c>
      <c r="L6118" s="444">
        <f t="shared" ca="1" si="199"/>
        <v>-3.7147208917245384E+16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-3.7147208917245384E+16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-154780037155189.09</v>
      </c>
      <c r="L6119" s="444">
        <f t="shared" ca="1" si="199"/>
        <v>-3.7301988954400576E+16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-3.7301988954400576E+16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-155424953976669.06</v>
      </c>
      <c r="L6120" s="444">
        <f t="shared" ca="1" si="199"/>
        <v>-3.7457413908377248E+16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-3.7457413908377248E+16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-156072557951571.88</v>
      </c>
      <c r="L6121" s="444">
        <f t="shared" ca="1" si="199"/>
        <v>-3.7613486466328816E+16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-3.7613486466328816E+16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-156722860276370.06</v>
      </c>
      <c r="L6122" s="444">
        <f t="shared" ca="1" si="199"/>
        <v>-3.7770209326605184E+16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-3.7770209326605184E+16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-157375872194188.25</v>
      </c>
      <c r="L6123" s="444">
        <f t="shared" ca="1" si="199"/>
        <v>-3.7927585198799376E+16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-3.7927585198799376E+16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-158031604994997.41</v>
      </c>
      <c r="L6124" s="444">
        <f t="shared" ca="1" si="199"/>
        <v>-3.8085616803794376E+16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-3.8085616803794376E+16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-158690070015809.91</v>
      </c>
      <c r="L6125" s="444">
        <f t="shared" ca="1" si="199"/>
        <v>-3.8244306873810184E+16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-3.8244306873810184E+16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-159351278640875.75</v>
      </c>
      <c r="L6126" s="444">
        <f t="shared" ca="1" si="199"/>
        <v>-3.8403658152451056E+16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-3.8403658152451056E+16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-160015242301879.41</v>
      </c>
      <c r="L6127" s="444">
        <f t="shared" ca="1" si="199"/>
        <v>-3.8563673394752936E+16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-3.8563673394752936E+16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-160681972478137.22</v>
      </c>
      <c r="L6128" s="444">
        <f t="shared" ref="L6128:L6250" ca="1" si="204">I6128-J6128+K6128</f>
        <v>-3.8724355367231072E+16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-3.8724355367231072E+16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-161351480696796.13</v>
      </c>
      <c r="L6129" s="444">
        <f t="shared" ca="1" si="204"/>
        <v>-3.8885706847927872E+16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-3.8885706847927872E+16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-162023778533032.81</v>
      </c>
      <c r="L6130" s="444">
        <f t="shared" ca="1" si="204"/>
        <v>-3.9047730626460904E+16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-3.9047730626460904E+16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-162698877610253.75</v>
      </c>
      <c r="L6131" s="444">
        <f t="shared" ca="1" si="204"/>
        <v>-3.921042950407116E+16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-3.921042950407116E+16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-163376789600296.5</v>
      </c>
      <c r="L6132" s="444">
        <f t="shared" ca="1" si="204"/>
        <v>-3.9373806293671456E+16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-3.9373806293671456E+16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-164057526223631.06</v>
      </c>
      <c r="L6133" s="444">
        <f t="shared" ca="1" si="204"/>
        <v>-3.9537863819895088E+16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-3.9537863819895088E+16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-164741099249562.88</v>
      </c>
      <c r="L6134" s="444">
        <f t="shared" ca="1" si="204"/>
        <v>-3.9702604919144648E+16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-3.9702604919144648E+16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-165427520496436.03</v>
      </c>
      <c r="L6135" s="444">
        <f t="shared" ca="1" si="204"/>
        <v>-3.9868032439641088E+16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-3.9868032439641088E+16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-166116801831837.88</v>
      </c>
      <c r="L6136" s="444">
        <f t="shared" ca="1" si="204"/>
        <v>-4.0034149241472928E+16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-4.0034149241472928E+16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-166808955172803.88</v>
      </c>
      <c r="L6137" s="444">
        <f t="shared" ca="1" si="204"/>
        <v>-4.0200958196645728E+16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-4.0200958196645728E+16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-167503992486023.88</v>
      </c>
      <c r="L6138" s="444">
        <f t="shared" ca="1" si="204"/>
        <v>-4.0368462189131752E+16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-4.0368462189131752E+16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-168201925788048.97</v>
      </c>
      <c r="L6139" s="444">
        <f t="shared" ca="1" si="204"/>
        <v>-4.05366641149198E+16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-4.05366641149198E+16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-168902767145499.16</v>
      </c>
      <c r="L6140" s="444">
        <f t="shared" ca="1" si="204"/>
        <v>-4.0705566882065296E+16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-4.0705566882065296E+16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-169606528675272.06</v>
      </c>
      <c r="L6141" s="444">
        <f t="shared" ca="1" si="204"/>
        <v>-4.0875173410740568E+16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-4.0875173410740568E+16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-170313222544752.38</v>
      </c>
      <c r="L6142" s="444">
        <f t="shared" ca="1" si="204"/>
        <v>-4.104548663328532E+16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-4.104548663328532E+16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-171022860972022.16</v>
      </c>
      <c r="L6143" s="444">
        <f t="shared" ca="1" si="204"/>
        <v>-4.1216509494257344E+16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-4.1216509494257344E+16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-171735456226072.25</v>
      </c>
      <c r="L6144" s="444">
        <f t="shared" ca="1" si="204"/>
        <v>-4.1388244950483416E+16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-4.1388244950483416E+16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-172451020627014.22</v>
      </c>
      <c r="L6145" s="444">
        <f t="shared" ca="1" si="204"/>
        <v>-4.1560695971110432E+16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-4.1560695971110432E+16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-173169566546293.47</v>
      </c>
      <c r="L6146" s="444">
        <f t="shared" ca="1" si="204"/>
        <v>-4.1733865537656728E+16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-4.1733865537656728E+16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-173891106406903.03</v>
      </c>
      <c r="L6147" s="444">
        <f t="shared" ca="1" si="204"/>
        <v>-4.1907756644063632E+16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-4.1907756644063632E+16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-174615652683598.47</v>
      </c>
      <c r="L6148" s="444">
        <f t="shared" ca="1" si="204"/>
        <v>-4.2082372296747232E+16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-4.2082372296747232E+16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-175343217903113.47</v>
      </c>
      <c r="L6149" s="444">
        <f t="shared" ca="1" si="204"/>
        <v>-4.2257715514650344E+16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-4.2257715514650344E+16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-176073814644376.44</v>
      </c>
      <c r="L6150" s="444">
        <f t="shared" ca="1" si="204"/>
        <v>-4.243378932929472E+16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-4.243378932929472E+16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-176807455538728</v>
      </c>
      <c r="L6151" s="444">
        <f t="shared" ca="1" si="204"/>
        <v>-4.2610596784833448E+16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-4.2610596784833448E+16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-177544153270139.38</v>
      </c>
      <c r="L6152" s="444">
        <f t="shared" ca="1" si="204"/>
        <v>-4.2788140938103584E+16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-4.2788140938103584E+16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-178283920575431.59</v>
      </c>
      <c r="L6153" s="444">
        <f t="shared" ca="1" si="204"/>
        <v>-4.2966424858679016E+16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-4.2966424858679016E+16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-179026770244495.91</v>
      </c>
      <c r="L6154" s="444">
        <f t="shared" ca="1" si="204"/>
        <v>-4.3145451628923512E+16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-4.3145451628923512E+16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-179772715120514.63</v>
      </c>
      <c r="L6155" s="444">
        <f t="shared" ca="1" si="204"/>
        <v>-4.3325224344044024E+16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-4.3325224344044024E+16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-180521768100183.44</v>
      </c>
      <c r="L6156" s="444">
        <f t="shared" ca="1" si="204"/>
        <v>-4.3505746112144208E+16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-4.3505746112144208E+16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-181273942133934.19</v>
      </c>
      <c r="L6157" s="444">
        <f t="shared" ca="1" si="204"/>
        <v>-4.3687020054278144E+16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-4.3687020054278144E+16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-182029250226158.94</v>
      </c>
      <c r="L6158" s="444">
        <f t="shared" ca="1" si="204"/>
        <v>-4.3869049304504304E+16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-4.3869049304504304E+16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-182787705435434.59</v>
      </c>
      <c r="L6159" s="444">
        <f t="shared" ca="1" si="204"/>
        <v>-4.4051837009939736E+16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-4.4051837009939736E+16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-183549320874748.91</v>
      </c>
      <c r="L6160" s="444">
        <f t="shared" ca="1" si="204"/>
        <v>-4.4235386330814488E+16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-4.4235386330814488E+16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-184314109711727.03</v>
      </c>
      <c r="L6161" s="444">
        <f t="shared" ca="1" si="204"/>
        <v>-4.4419700440526216E+16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-4.4419700440526216E+16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-185082085168859.22</v>
      </c>
      <c r="L6162" s="444">
        <f t="shared" ca="1" si="204"/>
        <v>-4.4604782525695072E+16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-4.4604782525695072E+16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-185853260523729.47</v>
      </c>
      <c r="L6163" s="444">
        <f t="shared" ca="1" si="204"/>
        <v>-4.47906357862188E+16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-4.47906357862188E+16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-186627649109245</v>
      </c>
      <c r="L6164" s="444">
        <f t="shared" ca="1" si="204"/>
        <v>-4.4977263435328048E+16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-4.4977263435328048E+16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-187405264313866.88</v>
      </c>
      <c r="L6165" s="444">
        <f t="shared" ca="1" si="204"/>
        <v>-4.5164668699641912E+16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-4.5164668699641912E+16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-188186119581841.31</v>
      </c>
      <c r="L6166" s="444">
        <f t="shared" ca="1" si="204"/>
        <v>-4.5352854819223752E+16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-4.5352854819223752E+16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-188970228413432.31</v>
      </c>
      <c r="L6167" s="444">
        <f t="shared" ca="1" si="204"/>
        <v>-4.5541825047637184E+16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-4.5541825047637184E+16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-189757604365154.94</v>
      </c>
      <c r="L6168" s="444">
        <f t="shared" ca="1" si="204"/>
        <v>-4.5731582652002336E+16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-4.5731582652002336E+16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-190548261050009.72</v>
      </c>
      <c r="L6169" s="444">
        <f t="shared" ca="1" si="204"/>
        <v>-4.5922130913052344E+16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-4.5922130913052344E+16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-191342212137718.09</v>
      </c>
      <c r="L6170" s="444">
        <f t="shared" ca="1" si="204"/>
        <v>-4.6113473125190064E+16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-4.6113473125190064E+16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-192139471354958.59</v>
      </c>
      <c r="L6171" s="444">
        <f t="shared" ca="1" si="204"/>
        <v>-4.6305612596545024E+16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-4.6305612596545024E+16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-192940052485604.25</v>
      </c>
      <c r="L6172" s="444">
        <f t="shared" ca="1" si="204"/>
        <v>-4.6498552649030632E+16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-4.6498552649030632E+16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-193743969370960.97</v>
      </c>
      <c r="L6173" s="444">
        <f t="shared" ca="1" si="204"/>
        <v>-4.6692296618401592E+16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-4.6692296618401592E+16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-194551235910006.63</v>
      </c>
      <c r="L6174" s="444">
        <f t="shared" ca="1" si="204"/>
        <v>-4.68868478543116E+16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-4.68868478543116E+16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-195361866059631.66</v>
      </c>
      <c r="L6175" s="444">
        <f t="shared" ca="1" si="204"/>
        <v>-4.7082209720371232E+16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-4.7082209720371232E+16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-196175873834880.13</v>
      </c>
      <c r="L6176" s="444">
        <f t="shared" ca="1" si="204"/>
        <v>-4.7278385594206112E+16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-4.7278385594206112E+16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-196993273309192.13</v>
      </c>
      <c r="L6177" s="444">
        <f t="shared" ca="1" si="204"/>
        <v>-4.7475378867515304E+16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-4.7475378867515304E+16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-197814078614647.09</v>
      </c>
      <c r="L6178" s="444">
        <f t="shared" ca="1" si="204"/>
        <v>-4.7673192946129952E+16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-4.7673192946129952E+16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-198638303942208.13</v>
      </c>
      <c r="L6179" s="444">
        <f t="shared" ca="1" si="204"/>
        <v>-4.787183125007216E+16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-4.787183125007216E+16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-199465963541967.34</v>
      </c>
      <c r="L6180" s="444">
        <f t="shared" ca="1" si="204"/>
        <v>-4.8071297213614128E+16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-4.8071297213614128E+16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-200297071723392.19</v>
      </c>
      <c r="L6181" s="444">
        <f t="shared" ca="1" si="204"/>
        <v>-4.827159428533752E+16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-4.827159428533752E+16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-201131642855573</v>
      </c>
      <c r="L6182" s="444">
        <f t="shared" ca="1" si="204"/>
        <v>-4.8472725928193096E+16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-4.8472725928193096E+16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-201969691367471.22</v>
      </c>
      <c r="L6183" s="444">
        <f t="shared" ca="1" si="204"/>
        <v>-4.8674695619560568E+16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-4.8674695619560568E+16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-202811231748169.03</v>
      </c>
      <c r="L6184" s="444">
        <f t="shared" ca="1" si="204"/>
        <v>-4.8877506851308736E+16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-4.8877506851308736E+16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-203656278547119.72</v>
      </c>
      <c r="L6185" s="444">
        <f t="shared" ca="1" si="204"/>
        <v>-4.9081163129855856E+16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-4.9081163129855856E+16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-204504846374399.41</v>
      </c>
      <c r="L6186" s="444">
        <f t="shared" ca="1" si="204"/>
        <v>-4.9285667976230256E+16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-4.9285667976230256E+16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-205356949900959.41</v>
      </c>
      <c r="L6187" s="444">
        <f t="shared" ca="1" si="204"/>
        <v>-4.9491024926131216E+16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-4.9491024926131216E+16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-206212603858880.06</v>
      </c>
      <c r="L6188" s="444">
        <f t="shared" ca="1" si="204"/>
        <v>-4.9697237529990096E+16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-4.9697237529990096E+16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-207071823041625.41</v>
      </c>
      <c r="L6189" s="444">
        <f t="shared" ca="1" si="204"/>
        <v>-4.990430935303172E+16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-4.990430935303172E+16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-207934622304298.84</v>
      </c>
      <c r="L6190" s="444">
        <f t="shared" ca="1" si="204"/>
        <v>-5.0112243975336016E+16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-5.0112243975336016E+16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-208801016563900.06</v>
      </c>
      <c r="L6191" s="444">
        <f t="shared" ca="1" si="204"/>
        <v>-5.032104499189992E+16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-5.032104499189992E+16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-209671020799583</v>
      </c>
      <c r="L6192" s="444">
        <f t="shared" ca="1" si="204"/>
        <v>-5.0530716012699504E+16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-5.0530716012699504E+16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-210544650052914.59</v>
      </c>
      <c r="L6193" s="444">
        <f t="shared" ca="1" si="204"/>
        <v>-5.0741260662752416E+16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-5.0741260662752416E+16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-211421919428135.06</v>
      </c>
      <c r="L6194" s="444">
        <f t="shared" ca="1" si="204"/>
        <v>-5.0952682582180552E+16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-5.0952682582180552E+16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-212302844092418.97</v>
      </c>
      <c r="L6195" s="444">
        <f t="shared" ca="1" si="204"/>
        <v>-5.1164985426272968E+16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-5.1164985426272968E+16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-213187439276137.38</v>
      </c>
      <c r="L6196" s="444">
        <f t="shared" ca="1" si="204"/>
        <v>-5.1378172865549104E+16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-5.1378172865549104E+16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-214075720273121.25</v>
      </c>
      <c r="L6197" s="444">
        <f t="shared" ca="1" si="204"/>
        <v>-5.1592248585822224E+16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-5.1592248585822224E+16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-214967702440925.94</v>
      </c>
      <c r="L6198" s="444">
        <f t="shared" ca="1" si="204"/>
        <v>-5.1807216288263152E+16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-5.1807216288263152E+16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-215863401201096.47</v>
      </c>
      <c r="L6199" s="444">
        <f t="shared" ca="1" si="204"/>
        <v>-5.2023079689464248E+16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-5.2023079689464248E+16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-216762832039434.38</v>
      </c>
      <c r="L6200" s="444">
        <f t="shared" ca="1" si="204"/>
        <v>-5.223984252150368E+16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-5.223984252150368E+16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-217666010506265.34</v>
      </c>
      <c r="L6201" s="444">
        <f t="shared" ca="1" si="204"/>
        <v>-5.2457508532009944E+16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-5.2457508532009944E+16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-218572952216708.09</v>
      </c>
      <c r="L6202" s="444">
        <f t="shared" ca="1" si="204"/>
        <v>-5.2676081484226656E+16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-5.2676081484226656E+16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-219483672850944.41</v>
      </c>
      <c r="L6203" s="444">
        <f t="shared" ca="1" si="204"/>
        <v>-5.28955651570776E+16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-5.28955651570776E+16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-220398188154490</v>
      </c>
      <c r="L6204" s="444">
        <f t="shared" ca="1" si="204"/>
        <v>-5.3115963345232088E+16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-5.3115963345232088E+16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-221316513938467.03</v>
      </c>
      <c r="L6205" s="444">
        <f t="shared" ca="1" si="204"/>
        <v>-5.3337279859170552E+16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-5.3337279859170552E+16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-222238666079877.31</v>
      </c>
      <c r="L6206" s="444">
        <f t="shared" ca="1" si="204"/>
        <v>-5.3559518525250432E+16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-5.3559518525250432E+16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-223164660521876.81</v>
      </c>
      <c r="L6207" s="444">
        <f t="shared" ca="1" si="204"/>
        <v>-5.3782683185772312E+16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-5.3782683185772312E+16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-224094513274051.31</v>
      </c>
      <c r="L6208" s="444">
        <f t="shared" ca="1" si="204"/>
        <v>-5.400677769904636E+16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-5.400677769904636E+16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-225028240412693.16</v>
      </c>
      <c r="L6209" s="444">
        <f t="shared" ca="1" si="204"/>
        <v>-5.4231805939459056E+16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-5.4231805939459056E+16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-225965858081079.41</v>
      </c>
      <c r="L6210" s="444">
        <f t="shared" ca="1" si="204"/>
        <v>-5.4457771797540136E+16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-5.4457771797540136E+16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-226907382489750.56</v>
      </c>
      <c r="L6211" s="444">
        <f t="shared" ca="1" si="204"/>
        <v>-5.4684679180029888E+16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-5.4684679180029888E+16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-227852829916791.19</v>
      </c>
      <c r="L6212" s="444">
        <f t="shared" ca="1" si="204"/>
        <v>-5.491253200994668E+16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-5.491253200994668E+16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-228802216708111.16</v>
      </c>
      <c r="L6213" s="444">
        <f t="shared" ca="1" si="204"/>
        <v>-5.5141334226654792E+16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-5.5141334226654792E+16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-229755559277728.28</v>
      </c>
      <c r="L6214" s="444">
        <f t="shared" ca="1" si="204"/>
        <v>-5.537108978593252E+16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-5.537108978593252E+16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-230712874108052.16</v>
      </c>
      <c r="L6215" s="444">
        <f t="shared" ca="1" si="204"/>
        <v>-5.5601802660040576E+16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-5.5601802660040576E+16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-231674177750169.06</v>
      </c>
      <c r="L6216" s="444">
        <f t="shared" ca="1" si="204"/>
        <v>-5.5833476837790744E+16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-5.5833476837790744E+16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-232639486824128.09</v>
      </c>
      <c r="L6217" s="444">
        <f t="shared" ca="1" si="204"/>
        <v>-5.6066116324614872E+16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-5.6066116324614872E+16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-233608818019228.63</v>
      </c>
      <c r="L6218" s="444">
        <f t="shared" ca="1" si="204"/>
        <v>-5.6299725142634104E+16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-5.6299725142634104E+16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-234582188094308.72</v>
      </c>
      <c r="L6219" s="444">
        <f t="shared" ca="1" si="204"/>
        <v>-5.6534307330728416E+16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-5.6534307330728416E+16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-235559613878035.06</v>
      </c>
      <c r="L6220" s="444">
        <f t="shared" ca="1" si="204"/>
        <v>-5.6769866944606448E+16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-5.6769866944606448E+16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-236541112269193.5</v>
      </c>
      <c r="L6221" s="444">
        <f t="shared" ca="1" si="204"/>
        <v>-5.700640805687564E+16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-5.700640805687564E+16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-237526700236981.78</v>
      </c>
      <c r="L6222" s="444">
        <f t="shared" ca="1" si="204"/>
        <v>-5.7243934757112624E+16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-5.7243934757112624E+16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-238516394821302.59</v>
      </c>
      <c r="L6223" s="444">
        <f t="shared" ca="1" si="204"/>
        <v>-5.7482451151933928E+16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-5.7482451151933928E+16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-239510213133058.03</v>
      </c>
      <c r="L6224" s="444">
        <f t="shared" ca="1" si="204"/>
        <v>-5.7721961365066984E+16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-5.7721961365066984E+16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-240508172354445.75</v>
      </c>
      <c r="L6225" s="444">
        <f t="shared" ca="1" si="204"/>
        <v>-5.7962469537421432E+16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-5.7962469537421432E+16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-241510289739255.94</v>
      </c>
      <c r="L6226" s="444">
        <f t="shared" ca="1" si="204"/>
        <v>-5.8203979827160688E+16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-5.8203979827160688E+16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-242516582613169.53</v>
      </c>
      <c r="L6227" s="444">
        <f t="shared" ca="1" si="204"/>
        <v>-5.8446496409773856E+16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-5.8446496409773856E+16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-243527068374057.72</v>
      </c>
      <c r="L6228" s="444">
        <f t="shared" ca="1" si="204"/>
        <v>-5.8690023478147912E+16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-5.8690023478147912E+16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-244541764492283</v>
      </c>
      <c r="L6229" s="444">
        <f t="shared" ca="1" si="204"/>
        <v>-5.8934565242640192E+16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-5.8934565242640192E+16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-245560688511000.78</v>
      </c>
      <c r="L6230" s="444">
        <f t="shared" ca="1" si="204"/>
        <v>-5.9180125931151192E+16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-5.9180125931151192E+16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-246583858046463.25</v>
      </c>
      <c r="L6231" s="444">
        <f t="shared" ca="1" si="204"/>
        <v>-5.9426709789197656E+16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-5.9426709789197656E+16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-247611290788323.56</v>
      </c>
      <c r="L6232" s="444">
        <f t="shared" ca="1" si="204"/>
        <v>-5.9674321079985976E+16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-5.9674321079985976E+16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-248643004499941.56</v>
      </c>
      <c r="L6233" s="444">
        <f t="shared" ca="1" si="204"/>
        <v>-5.992296408448592E+16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-5.992296408448592E+16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-249679017018691.28</v>
      </c>
      <c r="L6234" s="444">
        <f t="shared" ca="1" si="204"/>
        <v>-6.0172643101504608E+16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-6.0172643101504608E+16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-250719346256269.19</v>
      </c>
      <c r="L6235" s="444">
        <f t="shared" ca="1" si="204"/>
        <v>-6.042336244776088E+16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-6.042336244776088E+16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-251764010199003.66</v>
      </c>
      <c r="L6236" s="444">
        <f t="shared" ca="1" si="204"/>
        <v>-6.067512645795988E+16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-6.067512645795988E+16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-252813026908166.16</v>
      </c>
      <c r="L6237" s="444">
        <f t="shared" ca="1" si="204"/>
        <v>-6.0927939484868048E+16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-6.0927939484868048E+16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-253866414520283.5</v>
      </c>
      <c r="L6238" s="444">
        <f t="shared" ca="1" si="204"/>
        <v>-6.1181805899388328E+16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-6.1181805899388328E+16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-254924191247451.41</v>
      </c>
      <c r="L6239" s="444">
        <f t="shared" ca="1" si="204"/>
        <v>-6.1436730090635776E+16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-6.1436730090635776E+16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-255986375377649.09</v>
      </c>
      <c r="L6240" s="444">
        <f t="shared" ca="1" si="204"/>
        <v>-6.1692716466013424E+16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-6.1692716466013424E+16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-257052985275055.91</v>
      </c>
      <c r="L6241" s="444">
        <f t="shared" ca="1" si="204"/>
        <v>-6.194976945128848E+16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-6.194976945128848E+16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-258124039380368.69</v>
      </c>
      <c r="L6242" s="444">
        <f t="shared" ca="1" si="204"/>
        <v>-6.2207893490668848E+16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-6.2207893490668848E+16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-259199556211120.19</v>
      </c>
      <c r="L6243" s="444">
        <f t="shared" ca="1" si="204"/>
        <v>-6.2467093046879968E+16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-6.2467093046879968E+16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-260279554361999.88</v>
      </c>
      <c r="L6244" s="444">
        <f t="shared" ca="1" si="204"/>
        <v>-6.2727372601241968E+16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-6.2727372601241968E+16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-261364052505174.88</v>
      </c>
      <c r="L6245" s="444">
        <f t="shared" ca="1" si="204"/>
        <v>-6.2988736653747144E+16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-6.2988736653747144E+16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-262453069390613.06</v>
      </c>
      <c r="L6246" s="444">
        <f t="shared" ca="1" si="204"/>
        <v>-6.325118972313776E+16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-6.325118972313776E+16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-263546623846407.28</v>
      </c>
      <c r="L6247" s="444">
        <f t="shared" ca="1" si="204"/>
        <v>-6.3514736346984168E+16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-6.3514736346984168E+16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-264644734779100.69</v>
      </c>
      <c r="L6248" s="444">
        <f t="shared" ca="1" si="204"/>
        <v>-6.3779381081763272E+16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-6.3779381081763272E+16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-265747421174013.63</v>
      </c>
      <c r="L6249" s="444">
        <f t="shared" ca="1" si="204"/>
        <v>-6.4045128502937288E+16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-6.4045128502937288E+16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-266854702095572</v>
      </c>
      <c r="L6250" s="444">
        <f t="shared" ca="1" si="204"/>
        <v>-6.4311983205032864E+16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2026-07-13T14:41:10Z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