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6F69F4E-0ADD-426C-B98D-62896C535D61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Log'!$A$1:$G$1019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18" i="7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7" i="6" l="1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63" i="7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35" i="7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23" i="7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189" i="7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32" i="7" l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<sst xmlns="http://schemas.openxmlformats.org/spreadsheetml/2006/main" count="3195" uniqueCount="907">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</sst>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9" sqref="E3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1717269.8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46182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1766258.5499999998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46182</v>
      </c>
      <c r="E3" s="21" t="s">
        <v>45</v>
      </c>
      <c r="F3" s="22">
        <f ca="1">F1-F2</f>
        <v>1535877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2031197.3324999996</v>
      </c>
    </row>
    <row r="4" spans="1:18" ht="14.4" x14ac:dyDescent="0.3">
      <c r="A4" s="13" t="s">
        <v>49</v>
      </c>
      <c r="B4" s="14">
        <v>0</v>
      </c>
      <c r="C4" s="15">
        <f t="shared" ca="1" si="0"/>
        <v>46182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2335876.9323749994</v>
      </c>
    </row>
    <row r="5" spans="1:18" ht="14.4" x14ac:dyDescent="0.3">
      <c r="A5" s="13" t="s">
        <v>52</v>
      </c>
      <c r="B5" s="14">
        <f ca="1">'Checking Transaction Log'!G1</f>
        <v>2228.8799999999856</v>
      </c>
      <c r="C5" s="15">
        <f t="shared" ca="1" si="0"/>
        <v>46182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6.0612438365832681E-2</v>
      </c>
      <c r="N5" s="5" t="s">
        <v>55</v>
      </c>
      <c r="O5" s="6"/>
      <c r="P5" s="11"/>
      <c r="Q5" s="23" t="s">
        <v>56</v>
      </c>
      <c r="R5" s="23">
        <f t="shared" ca="1" si="1"/>
        <v>2686258.4722312493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46182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1.0313325871798328E-2</v>
      </c>
      <c r="N6" s="21" t="s">
        <v>60</v>
      </c>
      <c r="O6" s="22"/>
      <c r="P6" s="11"/>
      <c r="Q6" s="23" t="s">
        <v>61</v>
      </c>
      <c r="R6" s="23">
        <f t="shared" ca="1" si="1"/>
        <v>3089197.2430659365</v>
      </c>
    </row>
    <row r="7" spans="1:18" ht="14.4" x14ac:dyDescent="0.3">
      <c r="A7" s="21" t="s">
        <v>62</v>
      </c>
      <c r="B7" s="33">
        <f ca="1">SUM(B2:B6)</f>
        <v>14912.429999999986</v>
      </c>
      <c r="C7" s="34">
        <f ca="1">B7/F3</f>
        <v>9.7093907910594315E-3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3552576.8295258265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7.2673007018140126E-2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4085463.3539547003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4698282.8570479052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5403025.2856050907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6213479.0784458537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1.8168251754535032E-2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6.8696601355447084E-2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123845.68</v>
      </c>
      <c r="I16" s="7"/>
      <c r="J16" s="18" t="s">
        <v>46</v>
      </c>
      <c r="K16" s="63">
        <f>B12</f>
        <v>15840</v>
      </c>
      <c r="L16" s="20">
        <f ca="1">K16/F3</f>
        <v>1.0313325871798328E-2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7.9009927227245411E-2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1535877</v>
      </c>
      <c r="F20" s="44">
        <f ca="1">E20-E22</f>
        <v>120874.57000000007</v>
      </c>
      <c r="G20" s="34">
        <f ca="1">(E20-E22)/E22</f>
        <v>8.542357768247795E-2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0.23206150000000003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1692481.7888050317</v>
      </c>
      <c r="G22" s="34">
        <f ca="1">(F22-E22)/E22</f>
        <v>0.19609815002581427</v>
      </c>
      <c r="I22" s="7"/>
      <c r="J22" s="81">
        <v>3000000</v>
      </c>
      <c r="K22" s="50">
        <f ca="1">1-($E$20/J22)</f>
        <v>0.48804099999999995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0.61603074999999996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0.69282460000000001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14912.429999999986</v>
      </c>
      <c r="G25" s="77">
        <f t="shared" ref="G25:G31" ca="1" si="6">F25/SUM($F$25:$F$31)</f>
        <v>9.547730724084786E-3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0.71783602462957652</v>
      </c>
      <c r="E26" s="80" t="s">
        <v>103</v>
      </c>
      <c r="F26" s="30">
        <f>(B11)</f>
        <v>12416.28</v>
      </c>
      <c r="G26" s="20">
        <f t="shared" ca="1" si="6"/>
        <v>7.949562749655123E-3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5.9603249318179986E-2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1.0141610365949958E-2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0.70588415016951389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0.17337941500105389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0.17631503694631795</v>
      </c>
      <c r="E31" s="85" t="s">
        <v>118</v>
      </c>
      <c r="F31" s="44">
        <f>B39-F8-F7</f>
        <v>52314.119999999995</v>
      </c>
      <c r="G31" s="34">
        <f t="shared" ca="1" si="6"/>
        <v>3.3494281671562501E-2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3.4061399448002669E-2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C15" sqref="C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42772.474999999999</v>
      </c>
      <c r="K2" s="102">
        <f>J2/D2</f>
        <v>0.51486491626736952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37435.554999999993</v>
      </c>
      <c r="Q2" s="102">
        <f>P2/D2</f>
        <v>0.45062283373822776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2867.1100000000024</v>
      </c>
      <c r="W2" s="102">
        <f>V2/D2</f>
        <v>3.4512249994402687E-2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7.7613471370617013E-2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5929.2899999999991</v>
      </c>
      <c r="Q4" s="545">
        <f t="shared" ref="Q4:Q12" si="3">P4/$D$2</f>
        <v>7.137261520112996E-2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4.2578923129109377E-3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4.2578923129109377E-3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3522.42</v>
      </c>
      <c r="K6" s="545">
        <f>J6/$D$2</f>
        <v>4.2400410038430272E-2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3901.62</v>
      </c>
      <c r="Q6" s="545">
        <f t="shared" si="3"/>
        <v>4.6964952451479469E-2</v>
      </c>
      <c r="S6" s="98" t="s">
        <v>148</v>
      </c>
      <c r="T6" s="103"/>
      <c r="U6" s="100"/>
      <c r="V6" s="104">
        <f>'Budget Breakdown'!T16</f>
        <v>-2746.1199999999953</v>
      </c>
      <c r="W6" s="102">
        <f t="shared" si="5"/>
        <v>-3.3055857624796001E-2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9.1356812639737953E-2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4234.22</v>
      </c>
      <c r="Q7" s="545">
        <f>P7/$D$2</f>
        <v>5.0968556899211967E-2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-0.15327184522349285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1.0773379376790698E-3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1.8686336249328018E-2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4127.5300000000007</v>
      </c>
      <c r="Q9" s="545">
        <f t="shared" si="3"/>
        <v>4.9684297853726168E-2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6.2172028840396781E-3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9.7660984982992499E-3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1.2396367914637278E-2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9.8343499631779133E-3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8.766160369997571E-3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1.0801907766872254E-2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1.2037295393062232E-2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3.6111886179186698E-3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583.27</v>
      </c>
      <c r="Q16" s="545">
        <f t="shared" si="11"/>
        <v>7.020993283911408E-3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5901.7000000000007</v>
      </c>
      <c r="K17" s="545">
        <f t="shared" si="6"/>
        <v>7.1040506221235381E-2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4.6040006673476568E-2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6.6645689673228356E-3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9.6160837044632116E-2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5.2310474589630541E-3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4.0583741417709318E-3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6.3683311276995737E-3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1.5282550231031811E-3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1.5282550231031811E-3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2.2346035167680727E-3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9.6160837044632116E-2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2696.12</v>
      </c>
      <c r="L7" s="211">
        <f t="shared" si="3"/>
        <v>10303.880000000001</v>
      </c>
      <c r="M7" s="212">
        <f t="shared" si="4"/>
        <v>-0.79260615384615396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-2746.12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67474.95</v>
      </c>
      <c r="L16" s="209">
        <f>SUM(L2:L7)</f>
        <v>10525.050000000001</v>
      </c>
      <c r="M16" s="212">
        <f>((K16-SUM(J16))/SUM(J16))</f>
        <v>-0.1349365384615385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-2746.1199999999953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1671.5100000000002</v>
      </c>
      <c r="G25" s="232">
        <f t="shared" si="19"/>
        <v>3528.49</v>
      </c>
      <c r="H25" s="233">
        <f t="shared" si="20"/>
        <v>-0.67855576923076921</v>
      </c>
      <c r="I25" s="198"/>
      <c r="J25" s="234">
        <f>SUM('Proposed Budget'!$D$5:$D$12)</f>
        <v>5800</v>
      </c>
      <c r="K25" s="235">
        <f>SUM('Monthly Breakdown'!S5:S12)</f>
        <v>1024.6099999999999</v>
      </c>
      <c r="L25" s="236">
        <f t="shared" si="21"/>
        <v>4775.3900000000003</v>
      </c>
      <c r="M25" s="237">
        <f t="shared" si="22"/>
        <v>-0.82334310344827588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26440.510000000002</v>
      </c>
      <c r="G34" s="230">
        <f>SUM(G20:G25)</f>
        <v>4759.4899999999989</v>
      </c>
      <c r="H34" s="233">
        <f>((F34-SUM(E34)))/SUM(E34)</f>
        <v>-0.15254775641025634</v>
      </c>
      <c r="I34" s="198"/>
      <c r="J34" s="234">
        <f>SUM(J20:J25)</f>
        <v>34800</v>
      </c>
      <c r="K34" s="234">
        <f>SUM(K20:K25)</f>
        <v>31034.440000000002</v>
      </c>
      <c r="L34" s="234">
        <f>SUM(L20:L25)</f>
        <v>3765.5599999999995</v>
      </c>
      <c r="M34" s="237">
        <f>((K34-SUM(J34))/SUM(J34))</f>
        <v>-0.10820574712643671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20" sqref="D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85821.26</v>
      </c>
      <c r="F3" s="268">
        <f t="shared" si="0"/>
        <v>2260.7775257999842</v>
      </c>
      <c r="G3" s="269">
        <f>1-((E3/SUM(E3:F3)))</f>
        <v>2.5666726035234899E-2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2746.12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1233.5883962264152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1134.3962377358489</v>
      </c>
      <c r="E6" s="289">
        <f t="shared" ref="E6:E12" si="16">Q6+S6+U6+W6+Y6+AA6+AC6+AE6+I6+K6+M6+O6</f>
        <v>5929.2899999999991</v>
      </c>
      <c r="F6" s="289">
        <f t="shared" si="2"/>
        <v>205.37000000000069</v>
      </c>
      <c r="G6" s="269">
        <f t="shared" si="3"/>
        <v>3.3476997910234729E-2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134.66</v>
      </c>
      <c r="T6" s="232">
        <f t="shared" si="9"/>
        <v>1065.3399999999999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135.3498679245283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673.91205283018871</v>
      </c>
      <c r="E8" s="289">
        <f t="shared" si="16"/>
        <v>3522.42</v>
      </c>
      <c r="F8" s="289">
        <f t="shared" si="2"/>
        <v>-344.8900000000001</v>
      </c>
      <c r="G8" s="269">
        <f t="shared" si="3"/>
        <v>-0.10854028128766702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177.53</v>
      </c>
      <c r="T8" s="232">
        <f t="shared" si="9"/>
        <v>422.47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746.46088301886789</v>
      </c>
      <c r="E9" s="289">
        <f t="shared" si="16"/>
        <v>3901.62</v>
      </c>
      <c r="F9" s="289">
        <f t="shared" si="2"/>
        <v>-381.62</v>
      </c>
      <c r="G9" s="269">
        <f t="shared" si="3"/>
        <v>-0.10841477272727262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20</v>
      </c>
      <c r="T9" s="232">
        <f t="shared" si="9"/>
        <v>680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810.09416603773593</v>
      </c>
      <c r="E10" s="289">
        <f t="shared" si="16"/>
        <v>4234.22</v>
      </c>
      <c r="F10" s="289">
        <f t="shared" si="2"/>
        <v>294.17999999999972</v>
      </c>
      <c r="G10" s="269">
        <f t="shared" si="3"/>
        <v>6.4963342460913176E-2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28.4</v>
      </c>
      <c r="T10" s="232">
        <f t="shared" si="9"/>
        <v>871.6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414.04872452830188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789.68215471698136</v>
      </c>
      <c r="E12" s="289">
        <f t="shared" si="16"/>
        <v>4127.5300000000007</v>
      </c>
      <c r="F12" s="289">
        <f t="shared" si="2"/>
        <v>-429.8900000000001</v>
      </c>
      <c r="G12" s="269">
        <f t="shared" si="3"/>
        <v>-0.11626064192295638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197.64000000000001</v>
      </c>
      <c r="T12" s="232">
        <f t="shared" si="9"/>
        <v>502.36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1452.025041509434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17.123207547169812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297.00060000000002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197.63242641509436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155.22235471698113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156.30714339622642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139.3293396226415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171.68550566037734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197.02785283018869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382.64150943396231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191.32075471698116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114.79245283018869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92.22808301886792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111.59165660377359</v>
      </c>
      <c r="E27" s="289">
        <f t="shared" si="18"/>
        <v>583.27</v>
      </c>
      <c r="F27" s="289">
        <f t="shared" si="19"/>
        <v>-64.129999999999981</v>
      </c>
      <c r="G27" s="269">
        <f t="shared" si="20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6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1129.1176981132078</v>
      </c>
      <c r="E28" s="289">
        <f t="shared" si="18"/>
        <v>5901.7000000000007</v>
      </c>
      <c r="F28" s="289">
        <f t="shared" si="19"/>
        <v>98.299999999999272</v>
      </c>
      <c r="G28" s="269">
        <f t="shared" si="20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105.92664905660376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83.142260377358497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64.503792452830183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334.81132075471697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306.11320754716979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23.915094339622645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23.915094339622645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43.047169811320757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382.64150943396231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358.72641509433964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95.660377358490578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81.311320754716988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220.01886792452831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43.047169811320757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57.396226415094347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3452.6336490566032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8548.9689509433974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5927.5130150943396</v>
      </c>
      <c r="E50" s="268">
        <f t="shared" si="65"/>
        <v>30982.07</v>
      </c>
      <c r="F50" s="268">
        <f>E50-('Proposed Budget'!J44*14)</f>
        <v>-7710.8990699999922</v>
      </c>
      <c r="G50" s="246">
        <f t="shared" si="66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805.29010188679263</v>
      </c>
      <c r="E51" s="268">
        <f t="shared" si="65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612.22641509433959</v>
      </c>
      <c r="E52" s="268">
        <f t="shared" si="65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17"/>
  <sheetViews>
    <sheetView tabSelected="1" workbookViewId="0">
      <pane ySplit="4" topLeftCell="A5" activePane="bottomLeft" state="frozen"/>
      <selection pane="bottomLeft" activeCell="F13" sqref="F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(SUM(INDIRECT("g5:g5")))+J2+L2+N2+P2-R2+T2-G1020</f>
        <v>2228.8799999999856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2273.7399999999998</v>
      </c>
      <c r="K2" s="304" t="s">
        <v>276</v>
      </c>
      <c r="L2" s="305">
        <f>(SUMIFS(E:E,I:I,"2"))</f>
        <v>864.47000000000025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9</v>
      </c>
      <c r="C5" s="298">
        <v>46181</v>
      </c>
      <c r="D5" s="299" t="s">
        <v>58</v>
      </c>
      <c r="E5" s="522">
        <v>1231.68</v>
      </c>
      <c r="F5" s="522"/>
      <c r="G5" s="333">
        <f t="shared" ref="G5:G17" si="0">G6-E5+F5</f>
        <v>-909.33000000001437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4</v>
      </c>
      <c r="C6" s="298">
        <v>46180</v>
      </c>
      <c r="D6" s="299" t="s">
        <v>310</v>
      </c>
      <c r="E6" s="522">
        <v>47.6</v>
      </c>
      <c r="F6" s="522"/>
      <c r="G6" s="333">
        <f t="shared" si="0"/>
        <v>322.3499999999857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1</v>
      </c>
      <c r="C7" s="298">
        <v>46180</v>
      </c>
      <c r="D7" s="299" t="s">
        <v>368</v>
      </c>
      <c r="E7" s="522">
        <v>48.62</v>
      </c>
      <c r="F7" s="522"/>
      <c r="G7" s="333">
        <f t="shared" si="0"/>
        <v>369.94999999998572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8</v>
      </c>
      <c r="C8" s="298">
        <v>46180</v>
      </c>
      <c r="D8" s="299" t="s">
        <v>363</v>
      </c>
      <c r="E8" s="522">
        <v>6.37</v>
      </c>
      <c r="F8" s="522"/>
      <c r="G8" s="333">
        <f t="shared" si="0"/>
        <v>418.56999999998573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/>
      <c r="B9" s="330"/>
      <c r="C9" s="298">
        <v>46180</v>
      </c>
      <c r="D9" s="299" t="s">
        <v>890</v>
      </c>
      <c r="E9" s="522">
        <v>313.77999999999997</v>
      </c>
      <c r="F9" s="522"/>
      <c r="G9" s="333">
        <f t="shared" si="0"/>
        <v>424.93999999998573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46180</v>
      </c>
      <c r="D10" s="299" t="s">
        <v>397</v>
      </c>
      <c r="E10" s="522">
        <v>10.86</v>
      </c>
      <c r="F10" s="522"/>
      <c r="G10" s="333">
        <f t="shared" si="0"/>
        <v>738.7199999999857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14</v>
      </c>
      <c r="C11" s="298">
        <v>46179</v>
      </c>
      <c r="D11" s="299" t="s">
        <v>366</v>
      </c>
      <c r="E11" s="522">
        <v>66.67</v>
      </c>
      <c r="F11" s="522"/>
      <c r="G11" s="333">
        <f t="shared" si="0"/>
        <v>749.57999999998572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46179</v>
      </c>
      <c r="D12" s="299" t="s">
        <v>906</v>
      </c>
      <c r="E12" s="522">
        <v>20</v>
      </c>
      <c r="F12" s="522"/>
      <c r="G12" s="333">
        <f t="shared" si="0"/>
        <v>816.24999999998568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46179</v>
      </c>
      <c r="D13" s="299" t="s">
        <v>831</v>
      </c>
      <c r="E13" s="522">
        <v>54.06</v>
      </c>
      <c r="F13" s="522"/>
      <c r="G13" s="333">
        <f t="shared" si="0"/>
        <v>836.24999999998568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46179</v>
      </c>
      <c r="D14" s="299" t="s">
        <v>903</v>
      </c>
      <c r="E14" s="522">
        <v>19.98</v>
      </c>
      <c r="F14" s="522"/>
      <c r="G14" s="333">
        <f t="shared" si="0"/>
        <v>890.30999999998562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46179</v>
      </c>
      <c r="D15" s="299" t="s">
        <v>885</v>
      </c>
      <c r="E15" s="522">
        <v>100</v>
      </c>
      <c r="F15" s="522"/>
      <c r="G15" s="333">
        <f t="shared" si="0"/>
        <v>910.28999999998564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46178</v>
      </c>
      <c r="D16" s="299" t="s">
        <v>319</v>
      </c>
      <c r="E16" s="522">
        <v>179.72</v>
      </c>
      <c r="F16" s="522"/>
      <c r="G16" s="333">
        <f t="shared" si="0"/>
        <v>1010.2899999999856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46178</v>
      </c>
      <c r="D17" s="299" t="s">
        <v>904</v>
      </c>
      <c r="E17" s="522">
        <v>41.26</v>
      </c>
      <c r="F17" s="522"/>
      <c r="G17" s="333">
        <f t="shared" si="0"/>
        <v>1190.0099999999857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46178</v>
      </c>
      <c r="D18" s="299" t="s">
        <v>358</v>
      </c>
      <c r="E18" s="522">
        <v>10.07</v>
      </c>
      <c r="F18" s="522"/>
      <c r="G18" s="333">
        <f t="shared" ref="G18:G30" si="1">G19-E18+F18</f>
        <v>1231.2699999999857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46178</v>
      </c>
      <c r="D19" s="299" t="s">
        <v>905</v>
      </c>
      <c r="E19" s="522">
        <v>11.75</v>
      </c>
      <c r="F19" s="522"/>
      <c r="G19" s="333">
        <f t="shared" si="1"/>
        <v>1241.3399999999856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335</v>
      </c>
      <c r="B20" s="330" t="s">
        <v>335</v>
      </c>
      <c r="C20" s="298">
        <v>46178</v>
      </c>
      <c r="D20" s="299" t="s">
        <v>447</v>
      </c>
      <c r="E20" s="522">
        <v>39.659999999999997</v>
      </c>
      <c r="F20" s="522"/>
      <c r="G20" s="333">
        <f t="shared" si="1"/>
        <v>1253.0899999999856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46178</v>
      </c>
      <c r="D21" s="299" t="s">
        <v>300</v>
      </c>
      <c r="E21" s="522">
        <v>9.57</v>
      </c>
      <c r="F21" s="522"/>
      <c r="G21" s="333">
        <f t="shared" si="1"/>
        <v>1292.7499999999857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46178</v>
      </c>
      <c r="D22" s="299" t="s">
        <v>376</v>
      </c>
      <c r="E22" s="522">
        <v>46.65</v>
      </c>
      <c r="F22" s="522"/>
      <c r="G22" s="333">
        <f t="shared" si="1"/>
        <v>1302.3199999999856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4</v>
      </c>
      <c r="C23" s="298">
        <v>46177</v>
      </c>
      <c r="D23" s="299" t="s">
        <v>296</v>
      </c>
      <c r="E23" s="522">
        <v>43.69</v>
      </c>
      <c r="F23" s="522"/>
      <c r="G23" s="333">
        <f t="shared" si="1"/>
        <v>1348.9699999999857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46177</v>
      </c>
      <c r="D24" s="299" t="s">
        <v>334</v>
      </c>
      <c r="E24" s="522">
        <v>8.52</v>
      </c>
      <c r="F24" s="522"/>
      <c r="G24" s="333">
        <f t="shared" si="1"/>
        <v>1392.6599999999858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14</v>
      </c>
      <c r="C25" s="298">
        <v>46177</v>
      </c>
      <c r="D25" s="299" t="s">
        <v>367</v>
      </c>
      <c r="E25" s="522">
        <v>70.25</v>
      </c>
      <c r="F25" s="522"/>
      <c r="G25" s="333">
        <f t="shared" si="1"/>
        <v>1401.1799999999857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46177</v>
      </c>
      <c r="D26" s="299" t="s">
        <v>386</v>
      </c>
      <c r="E26" s="522">
        <v>14.38</v>
      </c>
      <c r="F26" s="522"/>
      <c r="G26" s="333">
        <f t="shared" si="1"/>
        <v>1471.4299999999857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13</v>
      </c>
      <c r="C27" s="298">
        <v>46177</v>
      </c>
      <c r="D27" s="299" t="s">
        <v>902</v>
      </c>
      <c r="E27" s="522">
        <v>122.46</v>
      </c>
      <c r="F27" s="522"/>
      <c r="G27" s="333">
        <f t="shared" si="1"/>
        <v>1485.8099999999858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17</v>
      </c>
      <c r="C28" s="298">
        <v>46177</v>
      </c>
      <c r="D28" s="299" t="s">
        <v>370</v>
      </c>
      <c r="E28" s="522">
        <v>99</v>
      </c>
      <c r="F28" s="522"/>
      <c r="G28" s="333">
        <f t="shared" si="1"/>
        <v>1608.2699999999859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46176</v>
      </c>
      <c r="D29" s="299" t="s">
        <v>861</v>
      </c>
      <c r="E29" s="522">
        <v>12.77</v>
      </c>
      <c r="F29" s="522"/>
      <c r="G29" s="333">
        <f t="shared" si="1"/>
        <v>1707.2699999999859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46176</v>
      </c>
      <c r="D30" s="299" t="s">
        <v>319</v>
      </c>
      <c r="E30" s="522">
        <v>11.55</v>
      </c>
      <c r="F30" s="522"/>
      <c r="G30" s="333">
        <f t="shared" si="1"/>
        <v>1720.0399999999859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1</v>
      </c>
      <c r="C31" s="298">
        <v>46176</v>
      </c>
      <c r="D31" s="299" t="s">
        <v>306</v>
      </c>
      <c r="E31" s="522">
        <v>96.16</v>
      </c>
      <c r="F31" s="522"/>
      <c r="G31" s="333">
        <f t="shared" ref="G31:G89" si="2">G32-E31+F31</f>
        <v>1731.5899999999858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46175</v>
      </c>
      <c r="D32" s="299" t="s">
        <v>899</v>
      </c>
      <c r="E32" s="522">
        <v>21.38</v>
      </c>
      <c r="F32" s="522"/>
      <c r="G32" s="333">
        <f t="shared" si="2"/>
        <v>1827.7499999999859</v>
      </c>
      <c r="H32" s="334"/>
      <c r="I32" s="335">
        <v>2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46175</v>
      </c>
      <c r="D33" s="299" t="s">
        <v>386</v>
      </c>
      <c r="E33" s="522">
        <v>14.38</v>
      </c>
      <c r="F33" s="522"/>
      <c r="G33" s="333">
        <f t="shared" si="2"/>
        <v>1849.129999999986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46175</v>
      </c>
      <c r="D34" s="299" t="s">
        <v>433</v>
      </c>
      <c r="E34" s="522">
        <v>-142</v>
      </c>
      <c r="F34" s="522"/>
      <c r="G34" s="333">
        <f t="shared" si="2"/>
        <v>1863.5099999999861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284</v>
      </c>
      <c r="B35" s="330">
        <v>36</v>
      </c>
      <c r="C35" s="298">
        <v>46175</v>
      </c>
      <c r="D35" s="299" t="s">
        <v>374</v>
      </c>
      <c r="E35" s="522">
        <v>50</v>
      </c>
      <c r="F35" s="522"/>
      <c r="G35" s="333">
        <f t="shared" si="2"/>
        <v>1721.5099999999861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22</v>
      </c>
      <c r="C36" s="298">
        <v>46175</v>
      </c>
      <c r="D36" s="299" t="s">
        <v>375</v>
      </c>
      <c r="E36" s="522">
        <v>6.37</v>
      </c>
      <c r="F36" s="522"/>
      <c r="G36" s="333">
        <f t="shared" si="2"/>
        <v>1771.5099999999861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1</v>
      </c>
      <c r="C37" s="298">
        <v>46174</v>
      </c>
      <c r="D37" s="299" t="s">
        <v>306</v>
      </c>
      <c r="E37" s="522">
        <v>84.03</v>
      </c>
      <c r="F37" s="522"/>
      <c r="G37" s="333">
        <f t="shared" si="2"/>
        <v>1777.879999999986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3</v>
      </c>
      <c r="C38" s="298">
        <v>46174</v>
      </c>
      <c r="D38" s="299" t="s">
        <v>296</v>
      </c>
      <c r="E38" s="522">
        <v>10.31</v>
      </c>
      <c r="F38" s="522"/>
      <c r="G38" s="333">
        <f t="shared" si="2"/>
        <v>1861.909999999986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46174</v>
      </c>
      <c r="D39" s="299" t="s">
        <v>301</v>
      </c>
      <c r="E39" s="522">
        <v>16.05</v>
      </c>
      <c r="F39" s="522"/>
      <c r="G39" s="333">
        <f t="shared" si="2"/>
        <v>1872.2199999999859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46174</v>
      </c>
      <c r="D40" s="299" t="s">
        <v>457</v>
      </c>
      <c r="E40" s="522">
        <v>50.44</v>
      </c>
      <c r="F40" s="522"/>
      <c r="G40" s="333">
        <f t="shared" si="2"/>
        <v>1888.2699999999859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46174</v>
      </c>
      <c r="D41" s="299" t="s">
        <v>898</v>
      </c>
      <c r="E41" s="522">
        <v>9.99</v>
      </c>
      <c r="F41" s="522"/>
      <c r="G41" s="333">
        <f t="shared" si="2"/>
        <v>1938.7099999999859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4</v>
      </c>
      <c r="C42" s="298">
        <v>46174</v>
      </c>
      <c r="D42" s="299" t="s">
        <v>310</v>
      </c>
      <c r="E42" s="522">
        <v>44.98</v>
      </c>
      <c r="F42" s="522"/>
      <c r="G42" s="333">
        <f t="shared" si="2"/>
        <v>1948.6999999999859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46174</v>
      </c>
      <c r="D43" s="299" t="s">
        <v>311</v>
      </c>
      <c r="E43" s="522">
        <v>106.14</v>
      </c>
      <c r="F43" s="522"/>
      <c r="G43" s="333">
        <f t="shared" si="2"/>
        <v>1993.679999999986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16</v>
      </c>
      <c r="C44" s="298">
        <v>46174</v>
      </c>
      <c r="D44" s="299" t="s">
        <v>624</v>
      </c>
      <c r="E44" s="522">
        <v>62.31</v>
      </c>
      <c r="F44" s="522"/>
      <c r="G44" s="333">
        <f t="shared" si="2"/>
        <v>2099.8199999999861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46174</v>
      </c>
      <c r="D45" s="299" t="s">
        <v>351</v>
      </c>
      <c r="E45" s="522">
        <v>8.1</v>
      </c>
      <c r="F45" s="522"/>
      <c r="G45" s="333">
        <f t="shared" si="2"/>
        <v>2162.129999999986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46174</v>
      </c>
      <c r="D46" s="299" t="s">
        <v>888</v>
      </c>
      <c r="E46" s="522">
        <v>320</v>
      </c>
      <c r="F46" s="522"/>
      <c r="G46" s="333">
        <f t="shared" si="2"/>
        <v>2170.2299999999859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46174</v>
      </c>
      <c r="D47" s="299" t="s">
        <v>889</v>
      </c>
      <c r="E47" s="522">
        <v>20</v>
      </c>
      <c r="F47" s="522"/>
      <c r="G47" s="333">
        <f t="shared" si="2"/>
        <v>2490.2299999999859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284</v>
      </c>
      <c r="B48" s="330">
        <v>37</v>
      </c>
      <c r="C48" s="298">
        <v>46173</v>
      </c>
      <c r="D48" s="299" t="s">
        <v>895</v>
      </c>
      <c r="E48" s="522">
        <v>1160.3599999999999</v>
      </c>
      <c r="F48" s="522"/>
      <c r="G48" s="333">
        <f t="shared" si="2"/>
        <v>2510.2299999999859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286</v>
      </c>
      <c r="B49" s="330">
        <v>25</v>
      </c>
      <c r="C49" s="298">
        <v>46173</v>
      </c>
      <c r="D49" s="298" t="s">
        <v>204</v>
      </c>
      <c r="E49" s="331">
        <v>350</v>
      </c>
      <c r="F49" s="522"/>
      <c r="G49" s="333">
        <f t="shared" si="2"/>
        <v>3670.5899999999856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286</v>
      </c>
      <c r="B50" s="330">
        <v>26</v>
      </c>
      <c r="C50" s="298">
        <v>46173</v>
      </c>
      <c r="D50" s="298" t="s">
        <v>205</v>
      </c>
      <c r="E50" s="331">
        <v>320</v>
      </c>
      <c r="F50" s="522"/>
      <c r="G50" s="333">
        <f t="shared" si="2"/>
        <v>4020.5899999999856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286</v>
      </c>
      <c r="B51" s="330">
        <v>27</v>
      </c>
      <c r="C51" s="298">
        <v>46173</v>
      </c>
      <c r="D51" s="298" t="s">
        <v>206</v>
      </c>
      <c r="E51" s="331">
        <v>25</v>
      </c>
      <c r="F51" s="522"/>
      <c r="G51" s="333">
        <f t="shared" si="2"/>
        <v>4340.5899999999856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286</v>
      </c>
      <c r="B52" s="330">
        <v>28</v>
      </c>
      <c r="C52" s="298">
        <v>46173</v>
      </c>
      <c r="D52" s="298" t="s">
        <v>207</v>
      </c>
      <c r="E52" s="331">
        <v>25</v>
      </c>
      <c r="F52" s="522"/>
      <c r="G52" s="333">
        <f t="shared" si="2"/>
        <v>4365.5899999999856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29</v>
      </c>
      <c r="C53" s="298">
        <v>46173</v>
      </c>
      <c r="D53" s="298" t="s">
        <v>208</v>
      </c>
      <c r="E53" s="331">
        <v>45</v>
      </c>
      <c r="F53" s="522"/>
      <c r="G53" s="333">
        <f t="shared" si="2"/>
        <v>4390.5899999999856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30</v>
      </c>
      <c r="C54" s="298">
        <v>46173</v>
      </c>
      <c r="D54" s="298" t="s">
        <v>209</v>
      </c>
      <c r="E54" s="331">
        <v>400</v>
      </c>
      <c r="F54" s="522"/>
      <c r="G54" s="333">
        <f t="shared" si="2"/>
        <v>4435.5899999999856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31</v>
      </c>
      <c r="C55" s="298">
        <v>46173</v>
      </c>
      <c r="D55" s="298" t="s">
        <v>210</v>
      </c>
      <c r="E55" s="331">
        <v>375</v>
      </c>
      <c r="F55" s="522"/>
      <c r="G55" s="333">
        <f t="shared" si="2"/>
        <v>4835.5899999999856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32</v>
      </c>
      <c r="C56" s="298">
        <v>46173</v>
      </c>
      <c r="D56" s="298" t="s">
        <v>211</v>
      </c>
      <c r="E56" s="331">
        <v>100</v>
      </c>
      <c r="F56" s="522"/>
      <c r="G56" s="333">
        <f t="shared" si="2"/>
        <v>5210.5899999999856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33</v>
      </c>
      <c r="C57" s="298">
        <v>46173</v>
      </c>
      <c r="D57" s="298" t="s">
        <v>212</v>
      </c>
      <c r="E57" s="331">
        <v>85</v>
      </c>
      <c r="F57" s="522"/>
      <c r="G57" s="333">
        <f t="shared" si="2"/>
        <v>5310.5899999999856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34</v>
      </c>
      <c r="C58" s="298">
        <v>46173</v>
      </c>
      <c r="D58" s="298" t="s">
        <v>213</v>
      </c>
      <c r="E58" s="331">
        <v>230</v>
      </c>
      <c r="F58" s="522"/>
      <c r="G58" s="333">
        <f t="shared" si="2"/>
        <v>5395.5899999999856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35</v>
      </c>
      <c r="C59" s="298">
        <v>46173</v>
      </c>
      <c r="D59" s="298" t="s">
        <v>214</v>
      </c>
      <c r="E59" s="331">
        <v>45</v>
      </c>
      <c r="F59" s="522"/>
      <c r="G59" s="333">
        <f t="shared" si="2"/>
        <v>5625.5899999999856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46173</v>
      </c>
      <c r="D60" s="298" t="s">
        <v>885</v>
      </c>
      <c r="E60" s="522">
        <v>50</v>
      </c>
      <c r="F60" s="522"/>
      <c r="G60" s="333">
        <f t="shared" si="2"/>
        <v>5670.5899999999856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22</v>
      </c>
      <c r="C61" s="298">
        <v>46173</v>
      </c>
      <c r="D61" s="298" t="s">
        <v>835</v>
      </c>
      <c r="E61" s="522">
        <v>10.63</v>
      </c>
      <c r="F61" s="522"/>
      <c r="G61" s="333">
        <f t="shared" si="2"/>
        <v>5720.5899999999856</v>
      </c>
      <c r="H61" s="334"/>
      <c r="I61" s="335">
        <v>1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46173</v>
      </c>
      <c r="D62" s="298" t="s">
        <v>363</v>
      </c>
      <c r="E62" s="522">
        <v>108.69</v>
      </c>
      <c r="F62" s="522"/>
      <c r="G62" s="333">
        <f t="shared" si="2"/>
        <v>5731.2199999999857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10</v>
      </c>
      <c r="C63" s="298">
        <v>46173</v>
      </c>
      <c r="D63" s="298" t="s">
        <v>176</v>
      </c>
      <c r="E63" s="522">
        <v>17.899999999999999</v>
      </c>
      <c r="F63" s="522"/>
      <c r="G63" s="333">
        <f t="shared" si="2"/>
        <v>5839.9099999999853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46173</v>
      </c>
      <c r="D64" s="298" t="s">
        <v>445</v>
      </c>
      <c r="E64" s="522">
        <v>9.57</v>
      </c>
      <c r="F64" s="522"/>
      <c r="G64" s="333">
        <f t="shared" si="2"/>
        <v>5857.8099999999849</v>
      </c>
      <c r="H64" s="334"/>
      <c r="I64" s="335">
        <v>2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46172</v>
      </c>
      <c r="D65" s="298" t="s">
        <v>319</v>
      </c>
      <c r="E65" s="522">
        <v>88.98</v>
      </c>
      <c r="F65" s="522"/>
      <c r="G65" s="333">
        <f t="shared" si="2"/>
        <v>5867.3799999999846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46172</v>
      </c>
      <c r="D66" s="298" t="s">
        <v>891</v>
      </c>
      <c r="E66" s="522">
        <v>219.38</v>
      </c>
      <c r="F66" s="522">
        <v>219.38</v>
      </c>
      <c r="G66" s="333">
        <f t="shared" si="2"/>
        <v>5956.3599999999842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46172</v>
      </c>
      <c r="D67" s="298" t="s">
        <v>890</v>
      </c>
      <c r="E67" s="522">
        <v>310.98</v>
      </c>
      <c r="F67" s="522">
        <v>310.98</v>
      </c>
      <c r="G67" s="333">
        <f t="shared" si="2"/>
        <v>5956.3599999999842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46172</v>
      </c>
      <c r="D68" s="298" t="s">
        <v>894</v>
      </c>
      <c r="E68" s="522">
        <v>130.68</v>
      </c>
      <c r="F68" s="522"/>
      <c r="G68" s="333">
        <f t="shared" si="2"/>
        <v>5956.3599999999842</v>
      </c>
      <c r="H68" s="334"/>
      <c r="I68" s="335">
        <v>2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46172</v>
      </c>
      <c r="D69" s="298" t="s">
        <v>356</v>
      </c>
      <c r="E69" s="522">
        <v>49.99</v>
      </c>
      <c r="F69" s="522"/>
      <c r="G69" s="333">
        <f t="shared" si="2"/>
        <v>6087.0399999999845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46171</v>
      </c>
      <c r="D70" s="298" t="s">
        <v>296</v>
      </c>
      <c r="E70" s="522">
        <v>15.1</v>
      </c>
      <c r="F70" s="522"/>
      <c r="G70" s="333">
        <f t="shared" si="2"/>
        <v>6137.0299999999843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46171</v>
      </c>
      <c r="D71" s="298" t="s">
        <v>295</v>
      </c>
      <c r="E71" s="522">
        <v>7.02</v>
      </c>
      <c r="F71" s="522"/>
      <c r="G71" s="333">
        <f t="shared" si="2"/>
        <v>6152.1299999999846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46171</v>
      </c>
      <c r="D72" s="298" t="s">
        <v>295</v>
      </c>
      <c r="E72" s="522">
        <v>93.38</v>
      </c>
      <c r="F72" s="522"/>
      <c r="G72" s="333">
        <f t="shared" si="2"/>
        <v>6159.1499999999851</v>
      </c>
      <c r="H72" s="334"/>
      <c r="I72" s="335">
        <v>1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46171</v>
      </c>
      <c r="D73" s="298" t="s">
        <v>353</v>
      </c>
      <c r="E73" s="522">
        <v>18.98</v>
      </c>
      <c r="F73" s="522"/>
      <c r="G73" s="333">
        <f t="shared" si="2"/>
        <v>6252.5299999999852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23</v>
      </c>
      <c r="C74" s="298">
        <v>46171</v>
      </c>
      <c r="D74" s="299" t="s">
        <v>67</v>
      </c>
      <c r="E74" s="522">
        <v>650.88</v>
      </c>
      <c r="F74" s="522"/>
      <c r="G74" s="333">
        <f t="shared" si="2"/>
        <v>6271.5099999999848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20</v>
      </c>
      <c r="C75" s="298">
        <v>46171</v>
      </c>
      <c r="D75" s="299" t="s">
        <v>193</v>
      </c>
      <c r="E75" s="522">
        <v>600</v>
      </c>
      <c r="F75" s="522"/>
      <c r="G75" s="333">
        <f t="shared" si="2"/>
        <v>6922.3899999999849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291</v>
      </c>
      <c r="B76" s="330">
        <v>38</v>
      </c>
      <c r="C76" s="298">
        <v>46171</v>
      </c>
      <c r="D76" s="299" t="s">
        <v>293</v>
      </c>
      <c r="E76" s="522"/>
      <c r="F76" s="522">
        <v>4597.8100000000004</v>
      </c>
      <c r="G76" s="333">
        <f t="shared" si="2"/>
        <v>7522.3899999999849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42</v>
      </c>
      <c r="C77" s="298">
        <v>46171</v>
      </c>
      <c r="D77" s="299" t="s">
        <v>200</v>
      </c>
      <c r="E77" s="522">
        <v>50.92</v>
      </c>
      <c r="F77" s="522"/>
      <c r="G77" s="333">
        <f t="shared" si="2"/>
        <v>2924.5799999999849</v>
      </c>
      <c r="H77" s="334"/>
      <c r="I77" s="335">
        <v>1</v>
      </c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43</v>
      </c>
      <c r="C78" s="298">
        <v>46171</v>
      </c>
      <c r="D78" s="299" t="s">
        <v>201</v>
      </c>
      <c r="E78" s="522">
        <v>42.84</v>
      </c>
      <c r="F78" s="522"/>
      <c r="G78" s="333">
        <f t="shared" si="2"/>
        <v>2975.499999999985</v>
      </c>
      <c r="H78" s="334"/>
      <c r="I78" s="335">
        <v>1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291</v>
      </c>
      <c r="B79" s="330">
        <v>39</v>
      </c>
      <c r="C79" s="298">
        <v>46170</v>
      </c>
      <c r="D79" s="299" t="s">
        <v>292</v>
      </c>
      <c r="E79" s="522"/>
      <c r="F79" s="522">
        <v>2763.79</v>
      </c>
      <c r="G79" s="333">
        <f t="shared" si="2"/>
        <v>3018.3399999999851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46170</v>
      </c>
      <c r="D80" s="299" t="s">
        <v>884</v>
      </c>
      <c r="E80" s="522">
        <v>8.9499999999999993</v>
      </c>
      <c r="F80" s="522"/>
      <c r="G80" s="333">
        <f t="shared" si="2"/>
        <v>254.54999999998506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46170</v>
      </c>
      <c r="D81" s="299" t="s">
        <v>884</v>
      </c>
      <c r="E81" s="522">
        <v>43.44</v>
      </c>
      <c r="F81" s="522"/>
      <c r="G81" s="333">
        <f t="shared" si="2"/>
        <v>263.49999999998505</v>
      </c>
      <c r="H81" s="334"/>
      <c r="I81" s="335">
        <v>1</v>
      </c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46170</v>
      </c>
      <c r="D82" s="299" t="s">
        <v>892</v>
      </c>
      <c r="E82" s="522">
        <v>30.89</v>
      </c>
      <c r="F82" s="522"/>
      <c r="G82" s="333">
        <f t="shared" si="2"/>
        <v>306.93999999998505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46170</v>
      </c>
      <c r="D83" s="299" t="s">
        <v>346</v>
      </c>
      <c r="E83" s="522">
        <v>32.659999999999997</v>
      </c>
      <c r="F83" s="522"/>
      <c r="G83" s="333">
        <f t="shared" si="2"/>
        <v>337.82999999998503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46170</v>
      </c>
      <c r="D84" s="299" t="s">
        <v>386</v>
      </c>
      <c r="E84" s="522">
        <v>9.09</v>
      </c>
      <c r="F84" s="522"/>
      <c r="G84" s="333">
        <f t="shared" si="2"/>
        <v>370.48999999998506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46170</v>
      </c>
      <c r="D85" s="299" t="s">
        <v>846</v>
      </c>
      <c r="E85" s="522">
        <v>36.74</v>
      </c>
      <c r="F85" s="522"/>
      <c r="G85" s="333">
        <f t="shared" si="2"/>
        <v>379.57999999998503</v>
      </c>
      <c r="H85" s="334"/>
      <c r="I85" s="335">
        <v>2</v>
      </c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46170</v>
      </c>
      <c r="D86" s="299" t="s">
        <v>846</v>
      </c>
      <c r="E86" s="522">
        <v>11.2</v>
      </c>
      <c r="F86" s="522"/>
      <c r="G86" s="333">
        <f t="shared" si="2"/>
        <v>416.31999999998504</v>
      </c>
      <c r="H86" s="334"/>
      <c r="I86" s="335">
        <v>2</v>
      </c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46169</v>
      </c>
      <c r="D87" s="299" t="s">
        <v>358</v>
      </c>
      <c r="E87" s="522">
        <v>11.29</v>
      </c>
      <c r="F87" s="522"/>
      <c r="G87" s="333">
        <f t="shared" si="2"/>
        <v>427.51999999998503</v>
      </c>
      <c r="H87" s="334"/>
      <c r="I87" s="335">
        <v>2</v>
      </c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46169</v>
      </c>
      <c r="D88" s="299" t="s">
        <v>363</v>
      </c>
      <c r="E88" s="522">
        <v>44.84</v>
      </c>
      <c r="F88" s="522"/>
      <c r="G88" s="333">
        <f t="shared" si="2"/>
        <v>438.80999999998505</v>
      </c>
      <c r="H88" s="334"/>
      <c r="I88" s="335">
        <v>1</v>
      </c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7</v>
      </c>
      <c r="C89" s="298">
        <v>46169</v>
      </c>
      <c r="D89" s="299" t="s">
        <v>338</v>
      </c>
      <c r="E89" s="522">
        <v>139.88</v>
      </c>
      <c r="F89" s="522"/>
      <c r="G89" s="333">
        <f t="shared" si="2"/>
        <v>483.64999999998508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46169</v>
      </c>
      <c r="D90" s="299" t="s">
        <v>319</v>
      </c>
      <c r="E90" s="522">
        <v>46.84</v>
      </c>
      <c r="F90" s="522"/>
      <c r="G90" s="333">
        <f t="shared" ref="G90:G127" si="3">G91-E90+F90</f>
        <v>623.52999999998508</v>
      </c>
      <c r="H90" s="334"/>
      <c r="I90" s="335">
        <v>1</v>
      </c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46169</v>
      </c>
      <c r="D91" s="299" t="s">
        <v>358</v>
      </c>
      <c r="E91" s="522">
        <v>9.4700000000000006</v>
      </c>
      <c r="F91" s="522"/>
      <c r="G91" s="333">
        <f t="shared" si="3"/>
        <v>670.36999999998511</v>
      </c>
      <c r="H91" s="334"/>
      <c r="I91" s="335">
        <v>1</v>
      </c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46168</v>
      </c>
      <c r="D92" s="299" t="s">
        <v>308</v>
      </c>
      <c r="E92" s="522">
        <v>47.99</v>
      </c>
      <c r="F92" s="522"/>
      <c r="G92" s="333">
        <f t="shared" si="3"/>
        <v>679.83999999998514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5</v>
      </c>
      <c r="C93" s="298">
        <v>46168</v>
      </c>
      <c r="D93" s="299" t="s">
        <v>872</v>
      </c>
      <c r="E93" s="522">
        <v>26</v>
      </c>
      <c r="F93" s="522"/>
      <c r="G93" s="333">
        <f t="shared" si="3"/>
        <v>727.82999999998515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46168</v>
      </c>
      <c r="D94" s="299" t="s">
        <v>310</v>
      </c>
      <c r="E94" s="522">
        <v>50.15</v>
      </c>
      <c r="F94" s="522"/>
      <c r="G94" s="333">
        <f t="shared" si="3"/>
        <v>753.82999999998515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46168</v>
      </c>
      <c r="D95" s="299" t="s">
        <v>882</v>
      </c>
      <c r="E95" s="522">
        <v>400</v>
      </c>
      <c r="F95" s="522">
        <v>400</v>
      </c>
      <c r="G95" s="333">
        <f t="shared" si="3"/>
        <v>803.97999999998513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22</v>
      </c>
      <c r="C96" s="298">
        <v>46168</v>
      </c>
      <c r="D96" s="299" t="s">
        <v>835</v>
      </c>
      <c r="E96" s="522">
        <v>15.96</v>
      </c>
      <c r="F96" s="522"/>
      <c r="G96" s="333">
        <f t="shared" si="3"/>
        <v>803.97999999998513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46168</v>
      </c>
      <c r="D97" s="299" t="s">
        <v>296</v>
      </c>
      <c r="E97" s="522">
        <v>15.1</v>
      </c>
      <c r="F97" s="522"/>
      <c r="G97" s="333">
        <f t="shared" si="3"/>
        <v>819.93999999998516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4</v>
      </c>
      <c r="C98" s="298">
        <v>46168</v>
      </c>
      <c r="D98" s="299" t="s">
        <v>296</v>
      </c>
      <c r="E98" s="522">
        <v>44.67</v>
      </c>
      <c r="F98" s="522"/>
      <c r="G98" s="333">
        <f t="shared" si="3"/>
        <v>835.03999999998518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46168</v>
      </c>
      <c r="D99" s="299" t="s">
        <v>300</v>
      </c>
      <c r="E99" s="522">
        <v>32.99</v>
      </c>
      <c r="F99" s="522"/>
      <c r="G99" s="333">
        <f t="shared" si="3"/>
        <v>879.70999999998514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46168</v>
      </c>
      <c r="D100" s="299" t="s">
        <v>386</v>
      </c>
      <c r="E100" s="522">
        <v>14.39</v>
      </c>
      <c r="F100" s="522"/>
      <c r="G100" s="333">
        <f t="shared" si="3"/>
        <v>912.69999999998515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12</v>
      </c>
      <c r="C101" s="298">
        <v>46167</v>
      </c>
      <c r="D101" s="299" t="s">
        <v>314</v>
      </c>
      <c r="E101" s="522">
        <v>204.48</v>
      </c>
      <c r="F101" s="522"/>
      <c r="G101" s="333">
        <f t="shared" si="3"/>
        <v>927.08999999998514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46167</v>
      </c>
      <c r="D102" s="299" t="s">
        <v>319</v>
      </c>
      <c r="E102" s="522">
        <v>29.79</v>
      </c>
      <c r="F102" s="522"/>
      <c r="G102" s="333">
        <f t="shared" si="3"/>
        <v>1131.5699999999852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46167</v>
      </c>
      <c r="D103" s="299" t="s">
        <v>348</v>
      </c>
      <c r="E103" s="522">
        <v>50</v>
      </c>
      <c r="F103" s="522"/>
      <c r="G103" s="333">
        <f t="shared" si="3"/>
        <v>1161.3599999999851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1</v>
      </c>
      <c r="C104" s="298">
        <v>46166</v>
      </c>
      <c r="D104" s="299" t="s">
        <v>329</v>
      </c>
      <c r="E104" s="522">
        <v>122.54</v>
      </c>
      <c r="F104" s="522"/>
      <c r="G104" s="333">
        <f t="shared" si="3"/>
        <v>1211.3599999999851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46166</v>
      </c>
      <c r="D105" s="299" t="s">
        <v>311</v>
      </c>
      <c r="E105" s="522">
        <v>157.97</v>
      </c>
      <c r="F105" s="522"/>
      <c r="G105" s="333">
        <f t="shared" si="3"/>
        <v>1333.8999999999851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46166</v>
      </c>
      <c r="D106" s="299" t="s">
        <v>300</v>
      </c>
      <c r="E106" s="522">
        <v>44.05</v>
      </c>
      <c r="F106" s="522"/>
      <c r="G106" s="333">
        <f t="shared" si="3"/>
        <v>1491.8699999999851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46166</v>
      </c>
      <c r="D107" s="299" t="s">
        <v>319</v>
      </c>
      <c r="E107" s="522">
        <v>70.44</v>
      </c>
      <c r="F107" s="522"/>
      <c r="G107" s="333">
        <f t="shared" si="3"/>
        <v>1535.9199999999851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46166</v>
      </c>
      <c r="D108" s="299" t="s">
        <v>329</v>
      </c>
      <c r="E108" s="522">
        <v>55.96</v>
      </c>
      <c r="F108" s="522"/>
      <c r="G108" s="333">
        <f t="shared" si="3"/>
        <v>1606.3599999999851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46166</v>
      </c>
      <c r="D109" s="299" t="s">
        <v>883</v>
      </c>
      <c r="E109" s="522">
        <v>597.83000000000004</v>
      </c>
      <c r="F109" s="522"/>
      <c r="G109" s="333">
        <f t="shared" si="3"/>
        <v>1662.3199999999852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46166</v>
      </c>
      <c r="D110" s="299" t="s">
        <v>845</v>
      </c>
      <c r="E110" s="522">
        <v>69.2</v>
      </c>
      <c r="F110" s="522">
        <v>69.2</v>
      </c>
      <c r="G110" s="333">
        <f t="shared" si="3"/>
        <v>2260.1499999999851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46165</v>
      </c>
      <c r="D111" s="299" t="s">
        <v>880</v>
      </c>
      <c r="E111" s="522">
        <v>94.76</v>
      </c>
      <c r="F111" s="522"/>
      <c r="G111" s="333">
        <f t="shared" si="3"/>
        <v>2260.1499999999851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46165</v>
      </c>
      <c r="D112" s="299" t="s">
        <v>393</v>
      </c>
      <c r="E112" s="522">
        <v>34.869999999999997</v>
      </c>
      <c r="F112" s="522"/>
      <c r="G112" s="333">
        <f t="shared" si="3"/>
        <v>2354.9099999999853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46165</v>
      </c>
      <c r="D113" s="299" t="s">
        <v>481</v>
      </c>
      <c r="E113" s="522">
        <v>80.48</v>
      </c>
      <c r="F113" s="522"/>
      <c r="G113" s="333">
        <f t="shared" si="3"/>
        <v>2389.7799999999852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46165</v>
      </c>
      <c r="D114" s="299" t="s">
        <v>879</v>
      </c>
      <c r="E114" s="522">
        <v>25</v>
      </c>
      <c r="F114" s="522"/>
      <c r="G114" s="333">
        <f t="shared" si="3"/>
        <v>2470.2599999999852</v>
      </c>
      <c r="H114" s="334" t="s">
        <v>298</v>
      </c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46165</v>
      </c>
      <c r="D115" s="299" t="s">
        <v>877</v>
      </c>
      <c r="E115" s="522">
        <v>50</v>
      </c>
      <c r="F115" s="522"/>
      <c r="G115" s="333">
        <f t="shared" si="3"/>
        <v>2495.2599999999852</v>
      </c>
      <c r="H115" s="334" t="s">
        <v>298</v>
      </c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46165</v>
      </c>
      <c r="D116" s="299" t="s">
        <v>878</v>
      </c>
      <c r="E116" s="522">
        <v>25</v>
      </c>
      <c r="F116" s="522"/>
      <c r="G116" s="333">
        <f t="shared" si="3"/>
        <v>2545.2599999999852</v>
      </c>
      <c r="H116" s="334" t="s">
        <v>298</v>
      </c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46164</v>
      </c>
      <c r="D117" s="299" t="s">
        <v>881</v>
      </c>
      <c r="E117" s="522">
        <v>45.46</v>
      </c>
      <c r="F117" s="522"/>
      <c r="G117" s="333">
        <f t="shared" si="3"/>
        <v>2570.2599999999852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46164</v>
      </c>
      <c r="D118" s="299" t="s">
        <v>873</v>
      </c>
      <c r="E118" s="522">
        <v>22</v>
      </c>
      <c r="F118" s="522"/>
      <c r="G118" s="333">
        <f t="shared" si="3"/>
        <v>2615.7199999999852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46164</v>
      </c>
      <c r="D119" s="299" t="s">
        <v>296</v>
      </c>
      <c r="E119" s="522">
        <v>14.57</v>
      </c>
      <c r="F119" s="522"/>
      <c r="G119" s="333">
        <f t="shared" si="3"/>
        <v>2637.7199999999852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46163</v>
      </c>
      <c r="D120" s="299" t="s">
        <v>334</v>
      </c>
      <c r="E120" s="522">
        <v>9.01</v>
      </c>
      <c r="F120" s="522"/>
      <c r="G120" s="333">
        <f t="shared" si="3"/>
        <v>2652.2899999999854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46163</v>
      </c>
      <c r="D121" s="299" t="s">
        <v>334</v>
      </c>
      <c r="E121" s="522">
        <v>6.8</v>
      </c>
      <c r="F121" s="522"/>
      <c r="G121" s="333">
        <f t="shared" si="3"/>
        <v>2661.2999999999856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46163</v>
      </c>
      <c r="D122" s="299" t="s">
        <v>358</v>
      </c>
      <c r="E122" s="522">
        <v>16.649999999999999</v>
      </c>
      <c r="F122" s="522"/>
      <c r="G122" s="333">
        <f t="shared" si="3"/>
        <v>2668.0999999999858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46163</v>
      </c>
      <c r="D123" s="299" t="s">
        <v>846</v>
      </c>
      <c r="E123" s="522">
        <v>24.89</v>
      </c>
      <c r="F123" s="522"/>
      <c r="G123" s="333">
        <f t="shared" si="3"/>
        <v>2684.7499999999859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46163</v>
      </c>
      <c r="D124" s="299" t="s">
        <v>846</v>
      </c>
      <c r="E124" s="522">
        <v>11.2</v>
      </c>
      <c r="F124" s="522"/>
      <c r="G124" s="333">
        <f t="shared" si="3"/>
        <v>2709.6399999999858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46162</v>
      </c>
      <c r="D125" s="299" t="s">
        <v>296</v>
      </c>
      <c r="E125" s="522">
        <v>11.18</v>
      </c>
      <c r="F125" s="522"/>
      <c r="G125" s="333">
        <f t="shared" si="3"/>
        <v>2720.8399999999856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46162</v>
      </c>
      <c r="D126" s="299" t="s">
        <v>386</v>
      </c>
      <c r="E126" s="522">
        <v>14.38</v>
      </c>
      <c r="F126" s="522"/>
      <c r="G126" s="333">
        <f t="shared" si="3"/>
        <v>2732.0199999999854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46162</v>
      </c>
      <c r="D127" s="299" t="s">
        <v>323</v>
      </c>
      <c r="E127" s="522">
        <v>20.22</v>
      </c>
      <c r="F127" s="522"/>
      <c r="G127" s="333">
        <f t="shared" si="3"/>
        <v>2746.3999999999855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46162</v>
      </c>
      <c r="D128" s="299" t="s">
        <v>872</v>
      </c>
      <c r="E128" s="522">
        <v>30</v>
      </c>
      <c r="F128" s="522"/>
      <c r="G128" s="333">
        <f t="shared" ref="G128:G142" si="4">G129-E128+F128</f>
        <v>2766.6199999999853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46162</v>
      </c>
      <c r="D129" s="299" t="s">
        <v>874</v>
      </c>
      <c r="E129" s="522">
        <v>46.72</v>
      </c>
      <c r="F129" s="522"/>
      <c r="G129" s="333">
        <f t="shared" si="4"/>
        <v>2796.6199999999853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4</v>
      </c>
      <c r="C130" s="298">
        <v>46162</v>
      </c>
      <c r="D130" s="299" t="s">
        <v>310</v>
      </c>
      <c r="E130" s="522">
        <v>56.51</v>
      </c>
      <c r="F130" s="522"/>
      <c r="G130" s="333">
        <f t="shared" si="4"/>
        <v>2843.3399999999851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46161</v>
      </c>
      <c r="D131" s="299" t="s">
        <v>871</v>
      </c>
      <c r="E131" s="522">
        <v>63.99</v>
      </c>
      <c r="F131" s="522"/>
      <c r="G131" s="333">
        <f t="shared" si="4"/>
        <v>2899.8499999999854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4</v>
      </c>
      <c r="C132" s="298">
        <v>46161</v>
      </c>
      <c r="D132" s="299" t="s">
        <v>296</v>
      </c>
      <c r="E132" s="522">
        <v>43.46</v>
      </c>
      <c r="F132" s="522"/>
      <c r="G132" s="333">
        <f t="shared" si="4"/>
        <v>2963.8399999999851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46161</v>
      </c>
      <c r="D133" s="299" t="s">
        <v>296</v>
      </c>
      <c r="E133" s="522">
        <v>8.7200000000000006</v>
      </c>
      <c r="F133" s="522"/>
      <c r="G133" s="333">
        <f t="shared" si="4"/>
        <v>3007.2999999999852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46161</v>
      </c>
      <c r="D134" s="299" t="s">
        <v>301</v>
      </c>
      <c r="E134" s="522">
        <v>30.9</v>
      </c>
      <c r="F134" s="522"/>
      <c r="G134" s="333">
        <f t="shared" si="4"/>
        <v>3016.019999999985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22</v>
      </c>
      <c r="C135" s="298">
        <v>46161</v>
      </c>
      <c r="D135" s="299" t="s">
        <v>328</v>
      </c>
      <c r="E135" s="522">
        <v>7.46</v>
      </c>
      <c r="F135" s="522"/>
      <c r="G135" s="333">
        <f t="shared" si="4"/>
        <v>3046.9199999999851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46161</v>
      </c>
      <c r="D136" s="299" t="s">
        <v>869</v>
      </c>
      <c r="E136" s="522">
        <v>31.05</v>
      </c>
      <c r="F136" s="522"/>
      <c r="G136" s="333">
        <f t="shared" si="4"/>
        <v>3054.3799999999851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46161</v>
      </c>
      <c r="D137" s="299" t="s">
        <v>870</v>
      </c>
      <c r="E137" s="522">
        <v>54.41</v>
      </c>
      <c r="F137" s="522"/>
      <c r="G137" s="333">
        <f t="shared" si="4"/>
        <v>3085.4299999999853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46161</v>
      </c>
      <c r="D138" s="299" t="s">
        <v>875</v>
      </c>
      <c r="E138" s="522">
        <v>20.49</v>
      </c>
      <c r="F138" s="522"/>
      <c r="G138" s="333">
        <f t="shared" si="4"/>
        <v>3139.8399999999851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46160</v>
      </c>
      <c r="D139" s="299" t="s">
        <v>401</v>
      </c>
      <c r="E139" s="522">
        <v>13.84</v>
      </c>
      <c r="F139" s="522"/>
      <c r="G139" s="333">
        <f t="shared" si="4"/>
        <v>3160.3299999999849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46160</v>
      </c>
      <c r="D140" s="299" t="s">
        <v>876</v>
      </c>
      <c r="E140" s="522">
        <v>138.44</v>
      </c>
      <c r="F140" s="522">
        <v>138.44</v>
      </c>
      <c r="G140" s="333">
        <f t="shared" si="4"/>
        <v>3174.1699999999851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46160</v>
      </c>
      <c r="D141" s="299" t="s">
        <v>353</v>
      </c>
      <c r="E141" s="522">
        <v>25.48</v>
      </c>
      <c r="F141" s="522"/>
      <c r="G141" s="333">
        <f t="shared" si="4"/>
        <v>3174.1699999999851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17</v>
      </c>
      <c r="C142" s="298">
        <v>46160</v>
      </c>
      <c r="D142" s="299" t="s">
        <v>188</v>
      </c>
      <c r="E142" s="522">
        <v>42.65</v>
      </c>
      <c r="F142" s="522"/>
      <c r="G142" s="333">
        <f t="shared" si="4"/>
        <v>3199.6499999999851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15</v>
      </c>
      <c r="C143" s="298">
        <v>46160</v>
      </c>
      <c r="D143" s="299" t="s">
        <v>185</v>
      </c>
      <c r="E143" s="522">
        <v>101.37</v>
      </c>
      <c r="F143" s="522"/>
      <c r="G143" s="333">
        <f t="shared" ref="G143:G223" si="5">G144-E143+F143</f>
        <v>3242.2999999999852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335</v>
      </c>
      <c r="B144" s="330" t="s">
        <v>335</v>
      </c>
      <c r="C144" s="298">
        <v>46160</v>
      </c>
      <c r="D144" s="299" t="s">
        <v>336</v>
      </c>
      <c r="E144" s="522">
        <v>93.13</v>
      </c>
      <c r="F144" s="522"/>
      <c r="G144" s="333">
        <f t="shared" si="5"/>
        <v>3343.6699999999851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11</v>
      </c>
      <c r="C145" s="298">
        <v>46160</v>
      </c>
      <c r="D145" s="299" t="s">
        <v>178</v>
      </c>
      <c r="E145" s="522">
        <v>267.68</v>
      </c>
      <c r="F145" s="522"/>
      <c r="G145" s="333">
        <f t="shared" si="5"/>
        <v>3436.7999999999852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23</v>
      </c>
      <c r="C146" s="298">
        <v>46160</v>
      </c>
      <c r="D146" s="299" t="s">
        <v>63</v>
      </c>
      <c r="E146" s="522">
        <v>529.46</v>
      </c>
      <c r="F146" s="522"/>
      <c r="G146" s="333">
        <f t="shared" si="5"/>
        <v>3704.479999999985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46159</v>
      </c>
      <c r="D147" s="299" t="s">
        <v>311</v>
      </c>
      <c r="E147" s="522">
        <v>148.25</v>
      </c>
      <c r="F147" s="522"/>
      <c r="G147" s="333">
        <f t="shared" si="5"/>
        <v>4233.939999999985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46159</v>
      </c>
      <c r="D148" s="299" t="s">
        <v>306</v>
      </c>
      <c r="E148" s="522">
        <v>90.2</v>
      </c>
      <c r="F148" s="522"/>
      <c r="G148" s="333">
        <f t="shared" si="5"/>
        <v>4382.189999999985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21</v>
      </c>
      <c r="C149" s="298">
        <v>46159</v>
      </c>
      <c r="D149" s="299" t="s">
        <v>194</v>
      </c>
      <c r="E149" s="522">
        <v>81</v>
      </c>
      <c r="F149" s="522"/>
      <c r="G149" s="333">
        <f t="shared" si="5"/>
        <v>4472.3899999999849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46159</v>
      </c>
      <c r="D150" s="299" t="s">
        <v>300</v>
      </c>
      <c r="E150" s="522">
        <v>38.33</v>
      </c>
      <c r="F150" s="522"/>
      <c r="G150" s="333">
        <f t="shared" si="5"/>
        <v>4553.3899999999849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42</v>
      </c>
      <c r="C151" s="298">
        <v>46159</v>
      </c>
      <c r="D151" s="299" t="s">
        <v>333</v>
      </c>
      <c r="E151" s="522">
        <v>29.8</v>
      </c>
      <c r="F151" s="522"/>
      <c r="G151" s="333">
        <f t="shared" si="5"/>
        <v>4591.7199999999848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43</v>
      </c>
      <c r="C152" s="298">
        <v>46159</v>
      </c>
      <c r="D152" s="299" t="s">
        <v>333</v>
      </c>
      <c r="E152" s="522">
        <v>22.35</v>
      </c>
      <c r="F152" s="522"/>
      <c r="G152" s="333">
        <f t="shared" si="5"/>
        <v>4621.519999999985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46159</v>
      </c>
      <c r="D153" s="299" t="s">
        <v>319</v>
      </c>
      <c r="E153" s="522">
        <v>50.75</v>
      </c>
      <c r="F153" s="522"/>
      <c r="G153" s="333">
        <f t="shared" si="5"/>
        <v>4643.8699999999853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46158</v>
      </c>
      <c r="D154" s="299" t="s">
        <v>340</v>
      </c>
      <c r="E154" s="522">
        <v>21.3</v>
      </c>
      <c r="F154" s="522"/>
      <c r="G154" s="333">
        <f t="shared" si="5"/>
        <v>4694.6199999999853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46158</v>
      </c>
      <c r="D155" s="299" t="s">
        <v>319</v>
      </c>
      <c r="E155" s="522">
        <v>41.46</v>
      </c>
      <c r="F155" s="522"/>
      <c r="G155" s="333">
        <f t="shared" si="5"/>
        <v>4715.9199999999855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46158</v>
      </c>
      <c r="D156" s="299" t="s">
        <v>849</v>
      </c>
      <c r="E156" s="522">
        <v>95.85</v>
      </c>
      <c r="F156" s="522">
        <v>95.85</v>
      </c>
      <c r="G156" s="333">
        <f t="shared" si="5"/>
        <v>4757.3799999999856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46158</v>
      </c>
      <c r="D157" s="299" t="s">
        <v>847</v>
      </c>
      <c r="E157" s="522">
        <v>87.13</v>
      </c>
      <c r="F157" s="522">
        <v>87.13</v>
      </c>
      <c r="G157" s="333">
        <f t="shared" si="5"/>
        <v>4757.3799999999856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4</v>
      </c>
      <c r="C158" s="298">
        <v>46158</v>
      </c>
      <c r="D158" s="299" t="s">
        <v>310</v>
      </c>
      <c r="E158" s="522">
        <v>48.15</v>
      </c>
      <c r="F158" s="522"/>
      <c r="G158" s="333">
        <f t="shared" si="5"/>
        <v>4757.3799999999856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46158</v>
      </c>
      <c r="D159" s="299" t="s">
        <v>308</v>
      </c>
      <c r="E159" s="522">
        <v>75.069999999999993</v>
      </c>
      <c r="F159" s="522"/>
      <c r="G159" s="333">
        <f t="shared" si="5"/>
        <v>4805.5299999999852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46158</v>
      </c>
      <c r="D160" s="299" t="s">
        <v>308</v>
      </c>
      <c r="E160" s="522">
        <v>75</v>
      </c>
      <c r="F160" s="522"/>
      <c r="G160" s="333">
        <f t="shared" si="5"/>
        <v>4880.5999999999849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46158</v>
      </c>
      <c r="D161" s="299" t="s">
        <v>348</v>
      </c>
      <c r="E161" s="522">
        <v>8.3800000000000008</v>
      </c>
      <c r="F161" s="522"/>
      <c r="G161" s="333">
        <f t="shared" si="5"/>
        <v>4955.5999999999849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46157</v>
      </c>
      <c r="D162" s="299" t="s">
        <v>319</v>
      </c>
      <c r="E162" s="522">
        <v>63.55</v>
      </c>
      <c r="F162" s="522"/>
      <c r="G162" s="333">
        <f t="shared" si="5"/>
        <v>4963.979999999985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4</v>
      </c>
      <c r="C163" s="298">
        <v>46157</v>
      </c>
      <c r="D163" s="299" t="s">
        <v>296</v>
      </c>
      <c r="E163" s="522">
        <v>45.1</v>
      </c>
      <c r="F163" s="522"/>
      <c r="G163" s="333">
        <f t="shared" si="5"/>
        <v>5027.5299999999852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46157</v>
      </c>
      <c r="D164" s="299" t="s">
        <v>296</v>
      </c>
      <c r="E164" s="522">
        <v>24.54</v>
      </c>
      <c r="F164" s="522"/>
      <c r="G164" s="333">
        <f t="shared" si="5"/>
        <v>5072.6299999999856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46157</v>
      </c>
      <c r="D165" s="299" t="s">
        <v>334</v>
      </c>
      <c r="E165" s="522">
        <v>14.28</v>
      </c>
      <c r="F165" s="522"/>
      <c r="G165" s="333">
        <f t="shared" si="5"/>
        <v>5097.1699999999855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46157</v>
      </c>
      <c r="D166" s="299" t="s">
        <v>506</v>
      </c>
      <c r="E166" s="522">
        <v>146.15</v>
      </c>
      <c r="F166" s="522">
        <v>146.15</v>
      </c>
      <c r="G166" s="333">
        <f t="shared" si="5"/>
        <v>5111.4499999999853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46157</v>
      </c>
      <c r="D167" s="299" t="s">
        <v>868</v>
      </c>
      <c r="E167" s="522">
        <v>202.87</v>
      </c>
      <c r="F167" s="522"/>
      <c r="G167" s="333">
        <f>G168-E167+F167</f>
        <v>5111.4499999999853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46157</v>
      </c>
      <c r="D168" s="299" t="s">
        <v>300</v>
      </c>
      <c r="E168" s="522">
        <v>14.9</v>
      </c>
      <c r="F168" s="522"/>
      <c r="G168" s="333">
        <f t="shared" si="5"/>
        <v>5314.3199999999852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291</v>
      </c>
      <c r="B169" s="330">
        <v>38</v>
      </c>
      <c r="C169" s="298">
        <v>46157</v>
      </c>
      <c r="D169" s="299" t="s">
        <v>293</v>
      </c>
      <c r="E169" s="522"/>
      <c r="F169" s="522">
        <v>4597.82</v>
      </c>
      <c r="G169" s="333">
        <f t="shared" si="5"/>
        <v>5329.2199999999848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46156</v>
      </c>
      <c r="D170" s="299" t="s">
        <v>867</v>
      </c>
      <c r="E170" s="522">
        <v>34.96</v>
      </c>
      <c r="F170" s="522"/>
      <c r="G170" s="333">
        <f t="shared" si="5"/>
        <v>731.39999999998463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46156</v>
      </c>
      <c r="D171" s="299" t="s">
        <v>408</v>
      </c>
      <c r="E171" s="522">
        <v>23.9</v>
      </c>
      <c r="F171" s="522"/>
      <c r="G171" s="333">
        <f t="shared" si="5"/>
        <v>766.35999999998467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24</v>
      </c>
      <c r="C172" s="298">
        <v>46156</v>
      </c>
      <c r="D172" s="299" t="s">
        <v>860</v>
      </c>
      <c r="E172" s="522">
        <v>109.92</v>
      </c>
      <c r="F172" s="522"/>
      <c r="G172" s="333">
        <f t="shared" si="5"/>
        <v>790.25999999998464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46156</v>
      </c>
      <c r="D173" s="299" t="s">
        <v>334</v>
      </c>
      <c r="E173" s="522">
        <v>24.34</v>
      </c>
      <c r="F173" s="522"/>
      <c r="G173" s="333">
        <f t="shared" si="5"/>
        <v>900.1799999999846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46156</v>
      </c>
      <c r="D174" s="299" t="s">
        <v>846</v>
      </c>
      <c r="E174" s="522">
        <v>24.89</v>
      </c>
      <c r="F174" s="522"/>
      <c r="G174" s="333">
        <f t="shared" si="5"/>
        <v>924.51999999998463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46156</v>
      </c>
      <c r="D175" s="299" t="s">
        <v>846</v>
      </c>
      <c r="E175" s="522">
        <v>11.2</v>
      </c>
      <c r="F175" s="522"/>
      <c r="G175" s="333">
        <f t="shared" si="5"/>
        <v>949.40999999998462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46156</v>
      </c>
      <c r="D176" s="299" t="s">
        <v>324</v>
      </c>
      <c r="E176" s="522">
        <v>22.04</v>
      </c>
      <c r="F176" s="522"/>
      <c r="G176" s="333">
        <f t="shared" si="5"/>
        <v>960.60999999998467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291</v>
      </c>
      <c r="B177" s="330">
        <v>39</v>
      </c>
      <c r="C177" s="298">
        <v>46156</v>
      </c>
      <c r="D177" s="299" t="s">
        <v>292</v>
      </c>
      <c r="E177" s="522"/>
      <c r="F177" s="522">
        <v>2763.78</v>
      </c>
      <c r="G177" s="333">
        <f t="shared" si="5"/>
        <v>982.64999999998463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291</v>
      </c>
      <c r="B178" s="330">
        <v>41</v>
      </c>
      <c r="C178" s="298">
        <v>46156</v>
      </c>
      <c r="D178" s="299" t="s">
        <v>299</v>
      </c>
      <c r="E178" s="522"/>
      <c r="F178" s="522">
        <v>250</v>
      </c>
      <c r="G178" s="333">
        <f t="shared" si="5"/>
        <v>-1781.1300000000156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335</v>
      </c>
      <c r="B179" s="330" t="s">
        <v>335</v>
      </c>
      <c r="C179" s="298">
        <v>46156</v>
      </c>
      <c r="D179" s="299" t="s">
        <v>460</v>
      </c>
      <c r="E179" s="522"/>
      <c r="F179" s="522">
        <v>100</v>
      </c>
      <c r="G179" s="333">
        <f t="shared" si="5"/>
        <v>-2031.1300000000156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46156</v>
      </c>
      <c r="D180" s="299" t="s">
        <v>300</v>
      </c>
      <c r="E180" s="522">
        <v>13.3</v>
      </c>
      <c r="F180" s="522"/>
      <c r="G180" s="333">
        <f t="shared" si="5"/>
        <v>-2131.1300000000156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46155</v>
      </c>
      <c r="D181" s="299" t="s">
        <v>296</v>
      </c>
      <c r="E181" s="522">
        <v>14.67</v>
      </c>
      <c r="F181" s="522"/>
      <c r="G181" s="333">
        <f t="shared" si="5"/>
        <v>-2117.8300000000154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46155</v>
      </c>
      <c r="D182" s="299" t="s">
        <v>319</v>
      </c>
      <c r="E182" s="522">
        <v>22.96</v>
      </c>
      <c r="F182" s="522"/>
      <c r="G182" s="333">
        <f t="shared" si="5"/>
        <v>-2103.1600000000153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46155</v>
      </c>
      <c r="D183" s="299" t="s">
        <v>855</v>
      </c>
      <c r="E183" s="522">
        <v>100</v>
      </c>
      <c r="F183" s="522">
        <v>100</v>
      </c>
      <c r="G183" s="333">
        <f t="shared" si="5"/>
        <v>-2080.2000000000153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4</v>
      </c>
      <c r="C184" s="298">
        <v>46154</v>
      </c>
      <c r="D184" s="299" t="s">
        <v>455</v>
      </c>
      <c r="E184" s="522">
        <v>43.14</v>
      </c>
      <c r="F184" s="522"/>
      <c r="G184" s="333">
        <f t="shared" si="5"/>
        <v>-2080.2000000000153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3</v>
      </c>
      <c r="C185" s="298">
        <v>46154</v>
      </c>
      <c r="D185" s="299" t="s">
        <v>455</v>
      </c>
      <c r="E185" s="522">
        <v>7.29</v>
      </c>
      <c r="F185" s="522"/>
      <c r="G185" s="333">
        <f t="shared" si="5"/>
        <v>-2037.0600000000154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19</v>
      </c>
      <c r="C186" s="298">
        <v>46154</v>
      </c>
      <c r="D186" s="299" t="s">
        <v>191</v>
      </c>
      <c r="E186" s="522">
        <v>200</v>
      </c>
      <c r="F186" s="522"/>
      <c r="G186" s="333">
        <f t="shared" si="5"/>
        <v>-2029.7700000000154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46154</v>
      </c>
      <c r="D187" s="299" t="s">
        <v>446</v>
      </c>
      <c r="E187" s="522">
        <v>-0.06</v>
      </c>
      <c r="F187" s="522"/>
      <c r="G187" s="333">
        <f t="shared" si="5"/>
        <v>-1829.7700000000154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46154</v>
      </c>
      <c r="D188" s="299" t="s">
        <v>301</v>
      </c>
      <c r="E188" s="522">
        <v>21.55</v>
      </c>
      <c r="F188" s="522"/>
      <c r="G188" s="333">
        <f t="shared" si="5"/>
        <v>-1829.8300000000154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46153</v>
      </c>
      <c r="D189" s="299" t="s">
        <v>296</v>
      </c>
      <c r="E189" s="522">
        <v>4.79</v>
      </c>
      <c r="F189" s="522"/>
      <c r="G189" s="333">
        <f t="shared" si="5"/>
        <v>-1808.2800000000154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4</v>
      </c>
      <c r="C190" s="298">
        <v>46153</v>
      </c>
      <c r="D190" s="299" t="s">
        <v>296</v>
      </c>
      <c r="E190" s="522">
        <v>66.59</v>
      </c>
      <c r="F190" s="522"/>
      <c r="G190" s="333">
        <f t="shared" si="5"/>
        <v>-1803.4900000000155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46153</v>
      </c>
      <c r="D191" s="299" t="s">
        <v>843</v>
      </c>
      <c r="E191" s="522">
        <v>-51.06</v>
      </c>
      <c r="F191" s="522">
        <v>-51.06</v>
      </c>
      <c r="G191" s="333">
        <f t="shared" si="5"/>
        <v>-1736.9000000000156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22</v>
      </c>
      <c r="C192" s="298">
        <v>46153</v>
      </c>
      <c r="D192" s="299" t="s">
        <v>352</v>
      </c>
      <c r="E192" s="522">
        <v>21.29</v>
      </c>
      <c r="F192" s="522"/>
      <c r="G192" s="333">
        <f t="shared" si="5"/>
        <v>-1736.9000000000156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46152</v>
      </c>
      <c r="D193" s="299" t="s">
        <v>319</v>
      </c>
      <c r="E193" s="522">
        <v>59.25</v>
      </c>
      <c r="F193" s="522"/>
      <c r="G193" s="333">
        <f t="shared" si="5"/>
        <v>-1715.6100000000156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46152</v>
      </c>
      <c r="D194" s="299" t="s">
        <v>304</v>
      </c>
      <c r="E194" s="522">
        <v>145.94999999999999</v>
      </c>
      <c r="F194" s="522"/>
      <c r="G194" s="333">
        <f t="shared" si="5"/>
        <v>-1656.3600000000156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46152</v>
      </c>
      <c r="D195" s="299" t="s">
        <v>311</v>
      </c>
      <c r="E195" s="522">
        <v>131.9</v>
      </c>
      <c r="F195" s="522"/>
      <c r="G195" s="333">
        <f t="shared" si="5"/>
        <v>-1510.4100000000155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46152</v>
      </c>
      <c r="D196" s="299" t="s">
        <v>850</v>
      </c>
      <c r="E196" s="522">
        <v>96.46</v>
      </c>
      <c r="F196" s="522"/>
      <c r="G196" s="333">
        <f t="shared" si="5"/>
        <v>-1378.5100000000155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7</v>
      </c>
      <c r="C197" s="298">
        <v>46152</v>
      </c>
      <c r="D197" s="299" t="s">
        <v>851</v>
      </c>
      <c r="E197" s="522">
        <v>162</v>
      </c>
      <c r="F197" s="522"/>
      <c r="G197" s="333">
        <f t="shared" si="5"/>
        <v>-1282.0500000000154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46152</v>
      </c>
      <c r="D198" s="299" t="s">
        <v>348</v>
      </c>
      <c r="E198" s="522">
        <v>25</v>
      </c>
      <c r="F198" s="522"/>
      <c r="G198" s="333">
        <f t="shared" si="5"/>
        <v>-1120.0500000000154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46151</v>
      </c>
      <c r="D199" s="299" t="s">
        <v>852</v>
      </c>
      <c r="E199" s="522">
        <v>35.83</v>
      </c>
      <c r="F199" s="522"/>
      <c r="G199" s="333">
        <f t="shared" si="5"/>
        <v>-1095.0500000000154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4</v>
      </c>
      <c r="C200" s="298">
        <v>46151</v>
      </c>
      <c r="D200" s="299" t="s">
        <v>310</v>
      </c>
      <c r="E200" s="522">
        <v>50.58</v>
      </c>
      <c r="F200" s="522"/>
      <c r="G200" s="333">
        <f t="shared" si="5"/>
        <v>-1059.2200000000155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46151</v>
      </c>
      <c r="D201" s="299" t="s">
        <v>853</v>
      </c>
      <c r="E201" s="522">
        <v>20.65</v>
      </c>
      <c r="F201" s="522"/>
      <c r="G201" s="333">
        <f t="shared" si="5"/>
        <v>-1008.6400000000156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46151</v>
      </c>
      <c r="D202" s="299" t="s">
        <v>319</v>
      </c>
      <c r="E202" s="522">
        <v>38.770000000000003</v>
      </c>
      <c r="F202" s="522"/>
      <c r="G202" s="333">
        <f t="shared" si="5"/>
        <v>-987.99000000001558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46151</v>
      </c>
      <c r="D203" s="299" t="s">
        <v>843</v>
      </c>
      <c r="E203" s="522">
        <v>383.63</v>
      </c>
      <c r="F203" s="522">
        <v>383.63</v>
      </c>
      <c r="G203" s="333">
        <f t="shared" si="5"/>
        <v>-949.2200000000156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5</v>
      </c>
      <c r="C204" s="298">
        <v>46151</v>
      </c>
      <c r="D204" s="299" t="s">
        <v>854</v>
      </c>
      <c r="E204" s="522">
        <v>10.68</v>
      </c>
      <c r="F204" s="522"/>
      <c r="G204" s="333">
        <f t="shared" si="5"/>
        <v>-949.2200000000156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3</v>
      </c>
      <c r="C205" s="298">
        <v>46151</v>
      </c>
      <c r="D205" s="299" t="s">
        <v>348</v>
      </c>
      <c r="E205" s="522">
        <v>9.35</v>
      </c>
      <c r="F205" s="522"/>
      <c r="G205" s="333">
        <f t="shared" si="5"/>
        <v>-938.54000000001565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46151</v>
      </c>
      <c r="D206" s="299" t="s">
        <v>331</v>
      </c>
      <c r="E206" s="522">
        <v>-150.9</v>
      </c>
      <c r="F206" s="522">
        <v>-150.9</v>
      </c>
      <c r="G206" s="333">
        <f t="shared" si="5"/>
        <v>-929.19000000001563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46151</v>
      </c>
      <c r="D207" s="299" t="s">
        <v>847</v>
      </c>
      <c r="E207" s="522">
        <v>557.9</v>
      </c>
      <c r="F207" s="522">
        <v>557.9</v>
      </c>
      <c r="G207" s="333">
        <f t="shared" si="5"/>
        <v>-929.19000000001563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18</v>
      </c>
      <c r="C208" s="298">
        <v>46150</v>
      </c>
      <c r="D208" s="299" t="s">
        <v>361</v>
      </c>
      <c r="E208" s="522">
        <v>400</v>
      </c>
      <c r="F208" s="522"/>
      <c r="G208" s="333">
        <f t="shared" si="5"/>
        <v>-929.19000000001574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46150</v>
      </c>
      <c r="D209" s="299" t="s">
        <v>842</v>
      </c>
      <c r="E209" s="522">
        <v>200</v>
      </c>
      <c r="F209" s="522">
        <v>200</v>
      </c>
      <c r="G209" s="333">
        <f t="shared" si="5"/>
        <v>-529.19000000001574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46150</v>
      </c>
      <c r="D210" s="299" t="s">
        <v>473</v>
      </c>
      <c r="E210" s="522">
        <v>52.78</v>
      </c>
      <c r="F210" s="522"/>
      <c r="G210" s="333">
        <f t="shared" si="5"/>
        <v>-529.19000000001574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46150</v>
      </c>
      <c r="D211" s="299" t="s">
        <v>848</v>
      </c>
      <c r="E211" s="522">
        <v>137.07</v>
      </c>
      <c r="F211" s="522">
        <v>137.07</v>
      </c>
      <c r="G211" s="333">
        <f t="shared" si="5"/>
        <v>-476.41000000001571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46150</v>
      </c>
      <c r="D212" s="299" t="s">
        <v>358</v>
      </c>
      <c r="E212" s="522">
        <v>17.440000000000001</v>
      </c>
      <c r="F212" s="522"/>
      <c r="G212" s="333">
        <f t="shared" si="5"/>
        <v>-476.41000000001566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46150</v>
      </c>
      <c r="D213" s="299" t="s">
        <v>849</v>
      </c>
      <c r="E213" s="522">
        <v>359.81</v>
      </c>
      <c r="F213" s="522">
        <v>359.81</v>
      </c>
      <c r="G213" s="333">
        <f t="shared" si="5"/>
        <v>-458.97000000001566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46149</v>
      </c>
      <c r="D214" s="299" t="s">
        <v>846</v>
      </c>
      <c r="E214" s="522">
        <v>23.7</v>
      </c>
      <c r="F214" s="522"/>
      <c r="G214" s="333">
        <f t="shared" si="5"/>
        <v>-458.97000000001566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46149</v>
      </c>
      <c r="D215" s="299" t="s">
        <v>371</v>
      </c>
      <c r="E215" s="522">
        <v>13.43</v>
      </c>
      <c r="F215" s="522"/>
      <c r="G215" s="333">
        <f t="shared" si="5"/>
        <v>-435.27000000001567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13</v>
      </c>
      <c r="C216" s="298">
        <v>46149</v>
      </c>
      <c r="D216" s="299" t="s">
        <v>182</v>
      </c>
      <c r="E216" s="522">
        <v>122.18</v>
      </c>
      <c r="F216" s="522"/>
      <c r="G216" s="333">
        <f t="shared" si="5"/>
        <v>-421.84000000001566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335</v>
      </c>
      <c r="B217" s="330" t="s">
        <v>335</v>
      </c>
      <c r="C217" s="298">
        <v>46149</v>
      </c>
      <c r="D217" s="299" t="s">
        <v>447</v>
      </c>
      <c r="E217" s="522">
        <v>43.62</v>
      </c>
      <c r="F217" s="522"/>
      <c r="G217" s="333">
        <f t="shared" si="5"/>
        <v>-299.66000000001566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9</v>
      </c>
      <c r="C218" s="298">
        <v>46149</v>
      </c>
      <c r="D218" s="299" t="s">
        <v>58</v>
      </c>
      <c r="E218" s="522">
        <v>1231.68</v>
      </c>
      <c r="F218" s="522"/>
      <c r="G218" s="333">
        <f t="shared" si="5"/>
        <v>-256.04000000001565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3</v>
      </c>
      <c r="C219" s="298">
        <v>46149</v>
      </c>
      <c r="D219" s="299" t="s">
        <v>309</v>
      </c>
      <c r="E219" s="522">
        <v>4.49</v>
      </c>
      <c r="F219" s="522"/>
      <c r="G219" s="333">
        <f t="shared" si="5"/>
        <v>975.63999999998441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46149</v>
      </c>
      <c r="D220" s="299" t="s">
        <v>846</v>
      </c>
      <c r="E220" s="522">
        <v>19.2</v>
      </c>
      <c r="F220" s="522"/>
      <c r="G220" s="333">
        <f t="shared" si="5"/>
        <v>980.12999999998442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46149</v>
      </c>
      <c r="D221" s="299" t="s">
        <v>846</v>
      </c>
      <c r="E221" s="522">
        <v>35</v>
      </c>
      <c r="F221" s="522"/>
      <c r="G221" s="333">
        <f t="shared" si="5"/>
        <v>999.32999999998447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46149</v>
      </c>
      <c r="D222" s="299" t="s">
        <v>319</v>
      </c>
      <c r="E222" s="522">
        <v>15.93</v>
      </c>
      <c r="F222" s="522"/>
      <c r="G222" s="333">
        <f t="shared" si="5"/>
        <v>1034.3299999999845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46149</v>
      </c>
      <c r="D223" s="299" t="s">
        <v>296</v>
      </c>
      <c r="E223" s="522">
        <v>11.18</v>
      </c>
      <c r="F223" s="522"/>
      <c r="G223" s="333">
        <f t="shared" si="5"/>
        <v>1050.2599999999845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46149</v>
      </c>
      <c r="D224" s="299" t="s">
        <v>301</v>
      </c>
      <c r="E224" s="522">
        <v>16.05</v>
      </c>
      <c r="F224" s="522"/>
      <c r="G224" s="333">
        <f t="shared" ref="G224:G263" si="6">G225-E224+F224</f>
        <v>1061.4399999999846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46148</v>
      </c>
      <c r="D225" s="299" t="s">
        <v>340</v>
      </c>
      <c r="E225" s="522">
        <v>47.93</v>
      </c>
      <c r="F225" s="522"/>
      <c r="G225" s="333">
        <f t="shared" si="6"/>
        <v>1077.4899999999845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14</v>
      </c>
      <c r="C226" s="298">
        <v>46148</v>
      </c>
      <c r="D226" s="299" t="s">
        <v>366</v>
      </c>
      <c r="E226" s="522">
        <v>66.67</v>
      </c>
      <c r="F226" s="522"/>
      <c r="G226" s="333">
        <f t="shared" si="6"/>
        <v>1125.4199999999846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46148</v>
      </c>
      <c r="D227" s="299" t="s">
        <v>319</v>
      </c>
      <c r="E227" s="522">
        <v>19.14</v>
      </c>
      <c r="F227" s="522"/>
      <c r="G227" s="333">
        <f t="shared" si="6"/>
        <v>1192.0899999999847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46148</v>
      </c>
      <c r="D228" s="299" t="s">
        <v>310</v>
      </c>
      <c r="E228" s="522">
        <v>103.69</v>
      </c>
      <c r="F228" s="522"/>
      <c r="G228" s="333">
        <f t="shared" si="6"/>
        <v>1211.2299999999848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46148</v>
      </c>
      <c r="D229" s="299" t="s">
        <v>843</v>
      </c>
      <c r="E229" s="522">
        <v>513.29999999999995</v>
      </c>
      <c r="F229" s="522">
        <v>513.29999999999995</v>
      </c>
      <c r="G229" s="333">
        <f t="shared" si="6"/>
        <v>1314.9199999999848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46148</v>
      </c>
      <c r="D230" s="299" t="s">
        <v>300</v>
      </c>
      <c r="E230" s="522">
        <v>41.52</v>
      </c>
      <c r="F230" s="522"/>
      <c r="G230" s="333">
        <f t="shared" si="6"/>
        <v>1314.9199999999848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46148</v>
      </c>
      <c r="D231" s="299" t="s">
        <v>844</v>
      </c>
      <c r="E231" s="522">
        <v>500.5</v>
      </c>
      <c r="F231" s="522">
        <v>500.5</v>
      </c>
      <c r="G231" s="333">
        <f t="shared" si="6"/>
        <v>1356.4399999999848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46148</v>
      </c>
      <c r="D232" s="299" t="s">
        <v>845</v>
      </c>
      <c r="E232" s="522">
        <v>457.94</v>
      </c>
      <c r="F232" s="522">
        <v>457.94</v>
      </c>
      <c r="G232" s="333">
        <f t="shared" si="6"/>
        <v>1356.4399999999848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46148</v>
      </c>
      <c r="D233" s="299" t="s">
        <v>306</v>
      </c>
      <c r="E233" s="522">
        <v>23.48</v>
      </c>
      <c r="F233" s="522"/>
      <c r="G233" s="333">
        <f t="shared" si="6"/>
        <v>1356.4399999999848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46147</v>
      </c>
      <c r="D234" s="299" t="s">
        <v>384</v>
      </c>
      <c r="E234" s="522">
        <v>59.03</v>
      </c>
      <c r="F234" s="522"/>
      <c r="G234" s="333">
        <f t="shared" si="6"/>
        <v>1379.9199999999848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46147</v>
      </c>
      <c r="D235" s="299" t="s">
        <v>334</v>
      </c>
      <c r="E235" s="522">
        <v>11.06</v>
      </c>
      <c r="F235" s="522"/>
      <c r="G235" s="333">
        <f t="shared" si="6"/>
        <v>1438.9499999999848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46147</v>
      </c>
      <c r="D236" s="299" t="s">
        <v>296</v>
      </c>
      <c r="E236" s="522">
        <v>8.7200000000000006</v>
      </c>
      <c r="F236" s="522"/>
      <c r="G236" s="333">
        <f t="shared" si="6"/>
        <v>1450.0099999999848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46147</v>
      </c>
      <c r="D237" s="299" t="s">
        <v>296</v>
      </c>
      <c r="E237" s="522">
        <v>42.88</v>
      </c>
      <c r="F237" s="522"/>
      <c r="G237" s="333">
        <f t="shared" si="6"/>
        <v>1458.7299999999848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46147</v>
      </c>
      <c r="D238" s="299" t="s">
        <v>300</v>
      </c>
      <c r="E238" s="522">
        <v>17.03</v>
      </c>
      <c r="F238" s="522"/>
      <c r="G238" s="333">
        <f t="shared" si="6"/>
        <v>1501.6099999999849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22</v>
      </c>
      <c r="C239" s="298">
        <v>46146</v>
      </c>
      <c r="D239" s="299" t="s">
        <v>835</v>
      </c>
      <c r="E239" s="522">
        <v>13.83</v>
      </c>
      <c r="F239" s="522"/>
      <c r="G239" s="333">
        <f t="shared" si="6"/>
        <v>1518.6399999999849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46146</v>
      </c>
      <c r="D240" s="299" t="s">
        <v>340</v>
      </c>
      <c r="E240" s="522">
        <v>47.93</v>
      </c>
      <c r="F240" s="522"/>
      <c r="G240" s="333">
        <f t="shared" si="6"/>
        <v>1532.4699999999848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46146</v>
      </c>
      <c r="D241" s="299" t="s">
        <v>334</v>
      </c>
      <c r="E241" s="522">
        <v>11.06</v>
      </c>
      <c r="F241" s="522"/>
      <c r="G241" s="333">
        <f t="shared" si="6"/>
        <v>1580.3999999999849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14</v>
      </c>
      <c r="C242" s="298">
        <v>46146</v>
      </c>
      <c r="D242" s="299" t="s">
        <v>367</v>
      </c>
      <c r="E242" s="522">
        <v>70.25</v>
      </c>
      <c r="F242" s="522"/>
      <c r="G242" s="333">
        <f t="shared" si="6"/>
        <v>1591.4599999999848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284</v>
      </c>
      <c r="B243" s="330">
        <v>36</v>
      </c>
      <c r="C243" s="298">
        <v>46146</v>
      </c>
      <c r="D243" s="299" t="s">
        <v>374</v>
      </c>
      <c r="E243" s="522">
        <v>50</v>
      </c>
      <c r="F243" s="522"/>
      <c r="G243" s="333">
        <f t="shared" si="6"/>
        <v>1661.7099999999848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17</v>
      </c>
      <c r="C244" s="298">
        <v>46146</v>
      </c>
      <c r="D244" s="299" t="s">
        <v>370</v>
      </c>
      <c r="E244" s="522">
        <v>99</v>
      </c>
      <c r="F244" s="522"/>
      <c r="G244" s="333">
        <f t="shared" si="6"/>
        <v>1711.7099999999848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5</v>
      </c>
      <c r="C245" s="298">
        <v>46145</v>
      </c>
      <c r="D245" s="299" t="s">
        <v>834</v>
      </c>
      <c r="E245" s="522">
        <v>49.13</v>
      </c>
      <c r="F245" s="522"/>
      <c r="G245" s="333">
        <f t="shared" si="6"/>
        <v>1810.7099999999848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46145</v>
      </c>
      <c r="D246" s="299" t="s">
        <v>831</v>
      </c>
      <c r="E246" s="522">
        <v>50</v>
      </c>
      <c r="F246" s="522"/>
      <c r="G246" s="333">
        <f t="shared" si="6"/>
        <v>1859.8399999999849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1</v>
      </c>
      <c r="C247" s="298">
        <v>46145</v>
      </c>
      <c r="D247" s="299" t="s">
        <v>311</v>
      </c>
      <c r="E247" s="522">
        <v>91.98</v>
      </c>
      <c r="F247" s="522"/>
      <c r="G247" s="333">
        <f t="shared" si="6"/>
        <v>1909.8399999999849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46145</v>
      </c>
      <c r="D248" s="299" t="s">
        <v>832</v>
      </c>
      <c r="E248" s="522">
        <v>24.68</v>
      </c>
      <c r="F248" s="522"/>
      <c r="G248" s="333">
        <f t="shared" si="6"/>
        <v>2001.8199999999849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46145</v>
      </c>
      <c r="D249" s="299" t="s">
        <v>358</v>
      </c>
      <c r="E249" s="522">
        <v>2.4900000000000002</v>
      </c>
      <c r="F249" s="522"/>
      <c r="G249" s="333">
        <f t="shared" si="6"/>
        <v>2026.499999999985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22</v>
      </c>
      <c r="C250" s="298">
        <v>46145</v>
      </c>
      <c r="D250" s="299" t="s">
        <v>861</v>
      </c>
      <c r="E250" s="522">
        <v>12.77</v>
      </c>
      <c r="F250" s="522"/>
      <c r="G250" s="333">
        <f t="shared" si="6"/>
        <v>2028.989999999985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46145</v>
      </c>
      <c r="D251" s="299" t="s">
        <v>458</v>
      </c>
      <c r="E251" s="522">
        <v>192.97</v>
      </c>
      <c r="F251" s="522"/>
      <c r="G251" s="333">
        <f t="shared" si="6"/>
        <v>2041.759999999985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3</v>
      </c>
      <c r="C252" s="298">
        <v>46145</v>
      </c>
      <c r="D252" s="299" t="s">
        <v>348</v>
      </c>
      <c r="E252" s="522">
        <v>9.35</v>
      </c>
      <c r="F252" s="522"/>
      <c r="G252" s="333">
        <f t="shared" si="6"/>
        <v>2234.729999999985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4</v>
      </c>
      <c r="C253" s="298">
        <v>46144</v>
      </c>
      <c r="D253" s="299" t="s">
        <v>310</v>
      </c>
      <c r="E253" s="522">
        <v>57.69</v>
      </c>
      <c r="F253" s="522"/>
      <c r="G253" s="333">
        <f t="shared" si="6"/>
        <v>2244.0799999999849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8</v>
      </c>
      <c r="C254" s="298">
        <v>46144</v>
      </c>
      <c r="D254" s="299" t="s">
        <v>310</v>
      </c>
      <c r="E254" s="522">
        <v>6.37</v>
      </c>
      <c r="F254" s="522"/>
      <c r="G254" s="333">
        <f t="shared" si="6"/>
        <v>2301.769999999985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46144</v>
      </c>
      <c r="D255" s="299" t="s">
        <v>375</v>
      </c>
      <c r="E255" s="522">
        <v>6.37</v>
      </c>
      <c r="F255" s="522"/>
      <c r="G255" s="333">
        <f t="shared" si="6"/>
        <v>2308.1399999999849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46144</v>
      </c>
      <c r="D256" s="299" t="s">
        <v>300</v>
      </c>
      <c r="E256" s="522">
        <v>41.51</v>
      </c>
      <c r="F256" s="522"/>
      <c r="G256" s="333">
        <f t="shared" si="6"/>
        <v>2314.5099999999848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7</v>
      </c>
      <c r="C257" s="298">
        <v>46144</v>
      </c>
      <c r="D257" s="299" t="s">
        <v>833</v>
      </c>
      <c r="E257" s="522">
        <v>74.53</v>
      </c>
      <c r="F257" s="522"/>
      <c r="G257" s="333">
        <f t="shared" si="6"/>
        <v>2356.019999999985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46144</v>
      </c>
      <c r="D258" s="299" t="s">
        <v>306</v>
      </c>
      <c r="E258" s="522">
        <v>72.73</v>
      </c>
      <c r="F258" s="522"/>
      <c r="G258" s="333">
        <f t="shared" si="6"/>
        <v>2430.5499999999852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3</v>
      </c>
      <c r="C259" s="298">
        <v>46144</v>
      </c>
      <c r="D259" s="299" t="s">
        <v>348</v>
      </c>
      <c r="E259" s="522">
        <v>25</v>
      </c>
      <c r="F259" s="522"/>
      <c r="G259" s="333">
        <f t="shared" si="6"/>
        <v>2503.2799999999852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46144</v>
      </c>
      <c r="D260" s="299" t="s">
        <v>485</v>
      </c>
      <c r="E260" s="522">
        <v>121.4</v>
      </c>
      <c r="F260" s="522">
        <v>121.4</v>
      </c>
      <c r="G260" s="333">
        <f t="shared" si="6"/>
        <v>2528.2799999999852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46144</v>
      </c>
      <c r="D261" s="299" t="s">
        <v>348</v>
      </c>
      <c r="E261" s="522">
        <v>9.73</v>
      </c>
      <c r="F261" s="522"/>
      <c r="G261" s="333">
        <f t="shared" si="6"/>
        <v>2528.2799999999852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46143</v>
      </c>
      <c r="D262" s="299" t="s">
        <v>358</v>
      </c>
      <c r="E262" s="522">
        <v>8.9700000000000006</v>
      </c>
      <c r="F262" s="522"/>
      <c r="G262" s="333">
        <f t="shared" si="6"/>
        <v>2538.0099999999852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s="540" customFormat="1" ht="12" customHeight="1" x14ac:dyDescent="0.3">
      <c r="A263" s="530" t="s">
        <v>284</v>
      </c>
      <c r="B263" s="531">
        <v>37</v>
      </c>
      <c r="C263" s="532">
        <v>46142</v>
      </c>
      <c r="D263" s="533" t="s">
        <v>285</v>
      </c>
      <c r="E263" s="534">
        <v>5616.82</v>
      </c>
      <c r="F263" s="534"/>
      <c r="G263" s="535">
        <f t="shared" si="6"/>
        <v>2546.979999999985</v>
      </c>
      <c r="H263" s="536"/>
      <c r="I263" s="537"/>
      <c r="J263" s="538"/>
      <c r="K263" s="539"/>
      <c r="L263" s="538"/>
      <c r="M263" s="539"/>
      <c r="N263" s="538"/>
      <c r="O263" s="539"/>
      <c r="P263" s="538"/>
      <c r="Q263" s="539"/>
      <c r="R263" s="538"/>
      <c r="S263" s="539"/>
      <c r="T263" s="538"/>
    </row>
    <row r="264" spans="1:20" ht="12" customHeight="1" x14ac:dyDescent="0.3">
      <c r="A264" s="329" t="s">
        <v>286</v>
      </c>
      <c r="B264" s="330">
        <v>25</v>
      </c>
      <c r="C264" s="298">
        <v>46142</v>
      </c>
      <c r="D264" s="298" t="s">
        <v>204</v>
      </c>
      <c r="E264" s="331">
        <v>350</v>
      </c>
      <c r="F264" s="331"/>
      <c r="G264" s="333">
        <f t="shared" ref="G264:G265" si="7">G265-E264+F264</f>
        <v>8163.7999999999847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26</v>
      </c>
      <c r="C265" s="298">
        <v>46142</v>
      </c>
      <c r="D265" s="298" t="s">
        <v>205</v>
      </c>
      <c r="E265" s="331">
        <v>320</v>
      </c>
      <c r="F265" s="331"/>
      <c r="G265" s="333">
        <f t="shared" si="7"/>
        <v>8513.7999999999847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286</v>
      </c>
      <c r="B266" s="330">
        <v>27</v>
      </c>
      <c r="C266" s="298">
        <v>46142</v>
      </c>
      <c r="D266" s="298" t="s">
        <v>206</v>
      </c>
      <c r="E266" s="331">
        <v>25</v>
      </c>
      <c r="F266" s="331"/>
      <c r="G266" s="333">
        <f t="shared" ref="G266:G517" si="8">G267-E266+F266</f>
        <v>8833.7999999999847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28</v>
      </c>
      <c r="C267" s="298">
        <v>46142</v>
      </c>
      <c r="D267" s="298" t="s">
        <v>207</v>
      </c>
      <c r="E267" s="331">
        <v>25</v>
      </c>
      <c r="F267" s="331"/>
      <c r="G267" s="333">
        <f t="shared" si="8"/>
        <v>8858.7999999999847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29</v>
      </c>
      <c r="C268" s="298">
        <v>46142</v>
      </c>
      <c r="D268" s="298" t="s">
        <v>208</v>
      </c>
      <c r="E268" s="331">
        <v>45</v>
      </c>
      <c r="F268" s="331"/>
      <c r="G268" s="333">
        <f t="shared" si="8"/>
        <v>8883.7999999999847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30</v>
      </c>
      <c r="C269" s="298">
        <v>46142</v>
      </c>
      <c r="D269" s="298" t="s">
        <v>209</v>
      </c>
      <c r="E269" s="331">
        <v>400</v>
      </c>
      <c r="F269" s="331"/>
      <c r="G269" s="333">
        <f t="shared" si="8"/>
        <v>8928.7999999999847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286</v>
      </c>
      <c r="B270" s="330">
        <v>31</v>
      </c>
      <c r="C270" s="298">
        <v>46142</v>
      </c>
      <c r="D270" s="298" t="s">
        <v>210</v>
      </c>
      <c r="E270" s="331">
        <v>375</v>
      </c>
      <c r="F270" s="331"/>
      <c r="G270" s="333">
        <f t="shared" si="8"/>
        <v>9328.7999999999847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286</v>
      </c>
      <c r="B271" s="330">
        <v>32</v>
      </c>
      <c r="C271" s="298">
        <v>46142</v>
      </c>
      <c r="D271" s="298" t="s">
        <v>211</v>
      </c>
      <c r="E271" s="331">
        <v>100</v>
      </c>
      <c r="F271" s="331"/>
      <c r="G271" s="333">
        <f t="shared" si="8"/>
        <v>9703.7999999999847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286</v>
      </c>
      <c r="B272" s="330">
        <v>33</v>
      </c>
      <c r="C272" s="298">
        <v>46142</v>
      </c>
      <c r="D272" s="298" t="s">
        <v>212</v>
      </c>
      <c r="E272" s="331">
        <v>85</v>
      </c>
      <c r="F272" s="331"/>
      <c r="G272" s="333">
        <f t="shared" si="8"/>
        <v>9803.7999999999847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286</v>
      </c>
      <c r="B273" s="330">
        <v>34</v>
      </c>
      <c r="C273" s="298">
        <v>46142</v>
      </c>
      <c r="D273" s="298" t="s">
        <v>213</v>
      </c>
      <c r="E273" s="331">
        <v>230</v>
      </c>
      <c r="F273" s="331"/>
      <c r="G273" s="333">
        <f t="shared" si="8"/>
        <v>9888.7999999999847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286</v>
      </c>
      <c r="B274" s="330">
        <v>35</v>
      </c>
      <c r="C274" s="298">
        <v>46142</v>
      </c>
      <c r="D274" s="298" t="s">
        <v>214</v>
      </c>
      <c r="E274" s="331">
        <v>45</v>
      </c>
      <c r="F274" s="331"/>
      <c r="G274" s="333">
        <f t="shared" si="8"/>
        <v>10118.799999999985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46142</v>
      </c>
      <c r="D275" s="299" t="s">
        <v>288</v>
      </c>
      <c r="E275" s="331">
        <v>185.64</v>
      </c>
      <c r="F275" s="331">
        <v>185.64</v>
      </c>
      <c r="G275" s="333">
        <f t="shared" si="8"/>
        <v>10163.799999999985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6</v>
      </c>
      <c r="C276" s="298">
        <v>46142</v>
      </c>
      <c r="D276" s="299" t="s">
        <v>290</v>
      </c>
      <c r="E276" s="331">
        <v>30</v>
      </c>
      <c r="F276" s="331"/>
      <c r="G276" s="333">
        <f t="shared" si="8"/>
        <v>10163.799999999985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291</v>
      </c>
      <c r="B277" s="330">
        <v>39</v>
      </c>
      <c r="C277" s="298">
        <v>46142</v>
      </c>
      <c r="D277" s="299" t="s">
        <v>292</v>
      </c>
      <c r="E277" s="331"/>
      <c r="F277" s="331">
        <v>2763.78</v>
      </c>
      <c r="G277" s="333">
        <f t="shared" si="8"/>
        <v>10193.799999999985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291</v>
      </c>
      <c r="B278" s="330">
        <v>38</v>
      </c>
      <c r="C278" s="298">
        <v>46142</v>
      </c>
      <c r="D278" s="299" t="s">
        <v>293</v>
      </c>
      <c r="E278" s="331"/>
      <c r="F278" s="331">
        <v>4597.82</v>
      </c>
      <c r="G278" s="333">
        <f t="shared" si="8"/>
        <v>7430.019999999985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42</v>
      </c>
      <c r="C279" s="298">
        <v>46142</v>
      </c>
      <c r="D279" s="299" t="s">
        <v>200</v>
      </c>
      <c r="E279" s="331">
        <v>50.92</v>
      </c>
      <c r="F279" s="331"/>
      <c r="G279" s="333">
        <f t="shared" si="8"/>
        <v>2832.1999999999853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43</v>
      </c>
      <c r="C280" s="298">
        <v>46142</v>
      </c>
      <c r="D280" s="299" t="s">
        <v>201</v>
      </c>
      <c r="E280" s="331">
        <v>50.92</v>
      </c>
      <c r="F280" s="331"/>
      <c r="G280" s="333">
        <f t="shared" si="8"/>
        <v>2883.1199999999853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46142</v>
      </c>
      <c r="D281" s="299" t="s">
        <v>295</v>
      </c>
      <c r="E281" s="331">
        <v>35.799999999999997</v>
      </c>
      <c r="F281" s="331"/>
      <c r="G281" s="333">
        <f t="shared" si="8"/>
        <v>2934.0399999999854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10</v>
      </c>
      <c r="C282" s="298">
        <v>46142</v>
      </c>
      <c r="D282" s="299" t="s">
        <v>176</v>
      </c>
      <c r="E282" s="331">
        <v>17.899999999999999</v>
      </c>
      <c r="F282" s="331"/>
      <c r="G282" s="333">
        <f t="shared" si="8"/>
        <v>2969.8399999999856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46142</v>
      </c>
      <c r="D283" s="299" t="s">
        <v>296</v>
      </c>
      <c r="E283" s="331">
        <v>8.7200000000000006</v>
      </c>
      <c r="F283" s="331"/>
      <c r="G283" s="333">
        <f t="shared" si="8"/>
        <v>2987.7399999999857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46142</v>
      </c>
      <c r="D284" s="299" t="s">
        <v>297</v>
      </c>
      <c r="E284" s="331">
        <v>100</v>
      </c>
      <c r="F284" s="331"/>
      <c r="G284" s="333">
        <f t="shared" si="8"/>
        <v>2996.4599999999855</v>
      </c>
      <c r="H284" s="334" t="s">
        <v>298</v>
      </c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5</v>
      </c>
      <c r="C285" s="298">
        <v>46142</v>
      </c>
      <c r="D285" s="299" t="s">
        <v>297</v>
      </c>
      <c r="E285" s="331">
        <v>100</v>
      </c>
      <c r="F285" s="331"/>
      <c r="G285" s="333">
        <f t="shared" si="8"/>
        <v>3096.4599999999855</v>
      </c>
      <c r="H285" s="334" t="s">
        <v>298</v>
      </c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46142</v>
      </c>
      <c r="D286" s="299" t="s">
        <v>297</v>
      </c>
      <c r="E286" s="331">
        <v>100</v>
      </c>
      <c r="F286" s="331"/>
      <c r="G286" s="333">
        <f t="shared" si="8"/>
        <v>3196.4599999999855</v>
      </c>
      <c r="H286" s="334" t="s">
        <v>298</v>
      </c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46142</v>
      </c>
      <c r="D287" s="299" t="s">
        <v>297</v>
      </c>
      <c r="E287" s="331">
        <v>100</v>
      </c>
      <c r="F287" s="331"/>
      <c r="G287" s="333">
        <f t="shared" si="8"/>
        <v>3296.4599999999855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291</v>
      </c>
      <c r="B288" s="330">
        <v>41</v>
      </c>
      <c r="C288" s="298">
        <v>46142</v>
      </c>
      <c r="D288" s="299" t="s">
        <v>299</v>
      </c>
      <c r="E288" s="331"/>
      <c r="F288" s="331">
        <v>250</v>
      </c>
      <c r="G288" s="333">
        <f t="shared" si="8"/>
        <v>3396.4599999999855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46142</v>
      </c>
      <c r="D289" s="299" t="s">
        <v>300</v>
      </c>
      <c r="E289" s="331">
        <v>42.44</v>
      </c>
      <c r="F289" s="331"/>
      <c r="G289" s="333">
        <f t="shared" si="8"/>
        <v>3146.4599999999855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46142</v>
      </c>
      <c r="D290" s="299" t="s">
        <v>300</v>
      </c>
      <c r="E290" s="331">
        <v>24.05</v>
      </c>
      <c r="F290" s="331"/>
      <c r="G290" s="333">
        <f t="shared" si="8"/>
        <v>3188.8999999999855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46141</v>
      </c>
      <c r="D291" s="299" t="s">
        <v>301</v>
      </c>
      <c r="E291" s="331">
        <v>31.8</v>
      </c>
      <c r="F291" s="331"/>
      <c r="G291" s="333">
        <f t="shared" si="8"/>
        <v>3212.9499999999857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46141</v>
      </c>
      <c r="D292" s="299" t="s">
        <v>302</v>
      </c>
      <c r="E292" s="331">
        <v>100</v>
      </c>
      <c r="F292" s="331"/>
      <c r="G292" s="333">
        <f t="shared" si="8"/>
        <v>3244.7499999999859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46141</v>
      </c>
      <c r="D293" s="299" t="s">
        <v>303</v>
      </c>
      <c r="E293" s="331">
        <v>75</v>
      </c>
      <c r="F293" s="331"/>
      <c r="G293" s="333">
        <f t="shared" si="8"/>
        <v>3344.7499999999859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46141</v>
      </c>
      <c r="D294" s="299" t="s">
        <v>304</v>
      </c>
      <c r="E294" s="331">
        <v>52.5</v>
      </c>
      <c r="F294" s="331"/>
      <c r="G294" s="333">
        <f t="shared" si="8"/>
        <v>3419.7499999999859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46141</v>
      </c>
      <c r="D295" s="299" t="s">
        <v>305</v>
      </c>
      <c r="E295" s="331">
        <v>-256</v>
      </c>
      <c r="F295" s="331"/>
      <c r="G295" s="333">
        <f t="shared" si="8"/>
        <v>3472.2499999999859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46140</v>
      </c>
      <c r="D296" s="299" t="s">
        <v>300</v>
      </c>
      <c r="E296" s="331">
        <v>20.38</v>
      </c>
      <c r="F296" s="331"/>
      <c r="G296" s="333">
        <f t="shared" si="8"/>
        <v>3216.2499999999859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46140</v>
      </c>
      <c r="D297" s="299" t="s">
        <v>296</v>
      </c>
      <c r="E297" s="331">
        <v>15.41</v>
      </c>
      <c r="F297" s="331"/>
      <c r="G297" s="333">
        <f t="shared" si="8"/>
        <v>3236.629999999986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46140</v>
      </c>
      <c r="D298" s="299" t="s">
        <v>296</v>
      </c>
      <c r="E298" s="331">
        <v>33.840000000000003</v>
      </c>
      <c r="F298" s="331"/>
      <c r="G298" s="333">
        <f t="shared" si="8"/>
        <v>3252.0399999999859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46140</v>
      </c>
      <c r="D299" s="299" t="s">
        <v>306</v>
      </c>
      <c r="E299" s="331">
        <v>5.3</v>
      </c>
      <c r="F299" s="331"/>
      <c r="G299" s="333">
        <f t="shared" si="8"/>
        <v>3285.879999999986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46140</v>
      </c>
      <c r="D300" s="299" t="s">
        <v>307</v>
      </c>
      <c r="E300" s="331">
        <v>500</v>
      </c>
      <c r="F300" s="331"/>
      <c r="G300" s="333">
        <f t="shared" si="8"/>
        <v>3291.1799999999862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46140</v>
      </c>
      <c r="D301" s="299" t="s">
        <v>308</v>
      </c>
      <c r="E301" s="331">
        <v>47.99</v>
      </c>
      <c r="F301" s="331"/>
      <c r="G301" s="333">
        <f t="shared" si="8"/>
        <v>3791.1799999999862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46139</v>
      </c>
      <c r="D302" s="299" t="s">
        <v>309</v>
      </c>
      <c r="E302" s="331">
        <v>13.11</v>
      </c>
      <c r="F302" s="331"/>
      <c r="G302" s="333">
        <f t="shared" si="8"/>
        <v>3839.169999999986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4</v>
      </c>
      <c r="C303" s="298">
        <v>46139</v>
      </c>
      <c r="D303" s="299" t="s">
        <v>310</v>
      </c>
      <c r="E303" s="331">
        <v>30.54</v>
      </c>
      <c r="F303" s="331"/>
      <c r="G303" s="333">
        <f t="shared" si="8"/>
        <v>3852.2799999999861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46139</v>
      </c>
      <c r="D304" s="299" t="s">
        <v>311</v>
      </c>
      <c r="E304" s="331">
        <v>163.01</v>
      </c>
      <c r="F304" s="331"/>
      <c r="G304" s="333">
        <f t="shared" si="8"/>
        <v>3882.8199999999861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46139</v>
      </c>
      <c r="D305" s="299" t="s">
        <v>312</v>
      </c>
      <c r="E305" s="331">
        <v>54.97</v>
      </c>
      <c r="F305" s="331"/>
      <c r="G305" s="333">
        <f t="shared" si="8"/>
        <v>4045.8299999999858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1</v>
      </c>
      <c r="C306" s="298">
        <v>46139</v>
      </c>
      <c r="D306" s="299" t="s">
        <v>306</v>
      </c>
      <c r="E306" s="331">
        <v>51.28</v>
      </c>
      <c r="F306" s="331"/>
      <c r="G306" s="333">
        <f t="shared" si="8"/>
        <v>4100.7999999999856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6</v>
      </c>
      <c r="C307" s="298">
        <v>46138</v>
      </c>
      <c r="D307" s="299" t="s">
        <v>312</v>
      </c>
      <c r="E307" s="331">
        <v>38.979999999999997</v>
      </c>
      <c r="F307" s="331"/>
      <c r="G307" s="333">
        <f t="shared" si="8"/>
        <v>4152.0799999999854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46138</v>
      </c>
      <c r="D308" s="299" t="s">
        <v>313</v>
      </c>
      <c r="E308" s="331">
        <v>39.83</v>
      </c>
      <c r="F308" s="331"/>
      <c r="G308" s="333">
        <f t="shared" si="8"/>
        <v>4191.0599999999849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46138</v>
      </c>
      <c r="D309" s="299" t="s">
        <v>313</v>
      </c>
      <c r="E309" s="331">
        <v>51.24</v>
      </c>
      <c r="F309" s="331"/>
      <c r="G309" s="333">
        <f t="shared" si="8"/>
        <v>4230.8899999999849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12</v>
      </c>
      <c r="C310" s="298">
        <v>46137</v>
      </c>
      <c r="D310" s="299" t="s">
        <v>314</v>
      </c>
      <c r="E310" s="331">
        <v>214.74</v>
      </c>
      <c r="F310" s="331"/>
      <c r="G310" s="333">
        <f t="shared" si="8"/>
        <v>4282.1299999999846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46136</v>
      </c>
      <c r="D311" s="299" t="s">
        <v>315</v>
      </c>
      <c r="E311" s="331">
        <v>127.68</v>
      </c>
      <c r="F311" s="331">
        <v>127.68</v>
      </c>
      <c r="G311" s="333">
        <f t="shared" si="8"/>
        <v>4496.8699999999844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46135</v>
      </c>
      <c r="D312" s="299" t="s">
        <v>863</v>
      </c>
      <c r="E312" s="331">
        <v>65</v>
      </c>
      <c r="F312" s="331"/>
      <c r="G312" s="333">
        <f t="shared" si="8"/>
        <v>4496.8699999999844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40</v>
      </c>
      <c r="C313" s="298">
        <v>46134</v>
      </c>
      <c r="D313" s="299" t="s">
        <v>316</v>
      </c>
      <c r="E313" s="331"/>
      <c r="F313" s="331">
        <v>838.69</v>
      </c>
      <c r="G313" s="333">
        <f t="shared" si="8"/>
        <v>4561.8699999999844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46134</v>
      </c>
      <c r="D314" s="299" t="s">
        <v>317</v>
      </c>
      <c r="E314" s="331">
        <v>17.03</v>
      </c>
      <c r="F314" s="331"/>
      <c r="G314" s="333">
        <f t="shared" si="8"/>
        <v>3723.1799999999848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46134</v>
      </c>
      <c r="D315" s="299" t="s">
        <v>312</v>
      </c>
      <c r="E315" s="331">
        <v>51.94</v>
      </c>
      <c r="F315" s="331"/>
      <c r="G315" s="333">
        <f t="shared" si="8"/>
        <v>3740.209999999985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46134</v>
      </c>
      <c r="D316" s="299" t="s">
        <v>306</v>
      </c>
      <c r="E316" s="331">
        <v>226.7</v>
      </c>
      <c r="F316" s="331"/>
      <c r="G316" s="333">
        <f t="shared" si="8"/>
        <v>3792.1499999999851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46133</v>
      </c>
      <c r="D317" s="299" t="s">
        <v>318</v>
      </c>
      <c r="E317" s="331">
        <v>70</v>
      </c>
      <c r="F317" s="331"/>
      <c r="G317" s="333">
        <f t="shared" si="8"/>
        <v>4018.8499999999849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46133</v>
      </c>
      <c r="D318" s="299" t="s">
        <v>319</v>
      </c>
      <c r="E318" s="331">
        <v>14.26</v>
      </c>
      <c r="F318" s="331"/>
      <c r="G318" s="333">
        <f t="shared" si="8"/>
        <v>4088.8499999999849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46133</v>
      </c>
      <c r="D319" s="299" t="s">
        <v>320</v>
      </c>
      <c r="E319" s="331">
        <v>8.51</v>
      </c>
      <c r="F319" s="331"/>
      <c r="G319" s="333">
        <f t="shared" si="8"/>
        <v>4103.1099999999851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5</v>
      </c>
      <c r="C320" s="298">
        <v>46133</v>
      </c>
      <c r="D320" s="299" t="s">
        <v>321</v>
      </c>
      <c r="E320" s="331">
        <v>20</v>
      </c>
      <c r="F320" s="331"/>
      <c r="G320" s="333">
        <f t="shared" si="8"/>
        <v>4111.6199999999853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23</v>
      </c>
      <c r="C321" s="298">
        <v>46133</v>
      </c>
      <c r="D321" s="299" t="s">
        <v>67</v>
      </c>
      <c r="E321" s="331">
        <v>650.88</v>
      </c>
      <c r="F321" s="331"/>
      <c r="G321" s="333">
        <f t="shared" si="8"/>
        <v>4131.6199999999853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46133</v>
      </c>
      <c r="D322" s="299" t="s">
        <v>322</v>
      </c>
      <c r="E322" s="331">
        <v>15</v>
      </c>
      <c r="F322" s="331"/>
      <c r="G322" s="333">
        <f t="shared" si="8"/>
        <v>4782.4999999999854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46133</v>
      </c>
      <c r="D323" s="299" t="s">
        <v>322</v>
      </c>
      <c r="E323" s="331">
        <v>250</v>
      </c>
      <c r="F323" s="331"/>
      <c r="G323" s="333">
        <f t="shared" si="8"/>
        <v>4797.4999999999854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46132</v>
      </c>
      <c r="D324" s="299" t="s">
        <v>323</v>
      </c>
      <c r="E324" s="331">
        <v>20.22</v>
      </c>
      <c r="F324" s="331"/>
      <c r="G324" s="333">
        <f t="shared" si="8"/>
        <v>5047.4999999999854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46132</v>
      </c>
      <c r="D325" s="299" t="s">
        <v>403</v>
      </c>
      <c r="E325" s="331">
        <v>44</v>
      </c>
      <c r="F325" s="331"/>
      <c r="G325" s="333">
        <f t="shared" si="8"/>
        <v>5067.7199999999857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46132</v>
      </c>
      <c r="D326" s="299" t="s">
        <v>324</v>
      </c>
      <c r="E326" s="331">
        <v>12.01</v>
      </c>
      <c r="F326" s="331"/>
      <c r="G326" s="333">
        <f t="shared" si="8"/>
        <v>5111.7199999999857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46132</v>
      </c>
      <c r="D327" s="299" t="s">
        <v>296</v>
      </c>
      <c r="E327" s="331">
        <v>12.21</v>
      </c>
      <c r="F327" s="331"/>
      <c r="G327" s="333">
        <f t="shared" si="8"/>
        <v>5123.7299999999859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46132</v>
      </c>
      <c r="D328" s="299" t="s">
        <v>325</v>
      </c>
      <c r="E328" s="331">
        <v>46.4</v>
      </c>
      <c r="F328" s="331"/>
      <c r="G328" s="333">
        <f t="shared" si="8"/>
        <v>5135.939999999986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46131</v>
      </c>
      <c r="D329" s="299" t="s">
        <v>326</v>
      </c>
      <c r="E329" s="331">
        <v>31.7</v>
      </c>
      <c r="F329" s="331"/>
      <c r="G329" s="333">
        <f t="shared" si="8"/>
        <v>5182.3399999999856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46131</v>
      </c>
      <c r="D330" s="299" t="s">
        <v>327</v>
      </c>
      <c r="E330" s="331">
        <v>11.11</v>
      </c>
      <c r="F330" s="331"/>
      <c r="G330" s="333">
        <f t="shared" si="8"/>
        <v>5214.0399999999854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1</v>
      </c>
      <c r="C331" s="298">
        <v>46131</v>
      </c>
      <c r="D331" s="299" t="s">
        <v>306</v>
      </c>
      <c r="E331" s="331">
        <v>79.16</v>
      </c>
      <c r="F331" s="331"/>
      <c r="G331" s="333">
        <f t="shared" si="8"/>
        <v>5225.1499999999851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46131</v>
      </c>
      <c r="D332" s="299" t="s">
        <v>328</v>
      </c>
      <c r="E332" s="331">
        <v>7.46</v>
      </c>
      <c r="F332" s="331"/>
      <c r="G332" s="333">
        <f t="shared" si="8"/>
        <v>5304.3099999999849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46131</v>
      </c>
      <c r="D333" s="299" t="s">
        <v>300</v>
      </c>
      <c r="E333" s="331">
        <v>13.83</v>
      </c>
      <c r="F333" s="331"/>
      <c r="G333" s="333">
        <f t="shared" si="8"/>
        <v>5311.769999999985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46131</v>
      </c>
      <c r="D334" s="299" t="s">
        <v>300</v>
      </c>
      <c r="E334" s="331">
        <v>30</v>
      </c>
      <c r="F334" s="331"/>
      <c r="G334" s="333">
        <f t="shared" si="8"/>
        <v>5325.5999999999849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46131</v>
      </c>
      <c r="D335" s="299" t="s">
        <v>300</v>
      </c>
      <c r="E335" s="331">
        <v>15.17</v>
      </c>
      <c r="F335" s="331"/>
      <c r="G335" s="333">
        <f t="shared" si="8"/>
        <v>5355.5999999999849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46130</v>
      </c>
      <c r="D336" s="299" t="s">
        <v>329</v>
      </c>
      <c r="E336" s="331">
        <v>75.55</v>
      </c>
      <c r="F336" s="331"/>
      <c r="G336" s="333">
        <f t="shared" si="8"/>
        <v>5370.769999999985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46130</v>
      </c>
      <c r="D337" s="299" t="s">
        <v>330</v>
      </c>
      <c r="E337" s="331">
        <v>26</v>
      </c>
      <c r="F337" s="331"/>
      <c r="G337" s="333">
        <f t="shared" si="8"/>
        <v>5446.3199999999852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46130</v>
      </c>
      <c r="D338" s="299" t="s">
        <v>311</v>
      </c>
      <c r="E338" s="331">
        <v>25.28</v>
      </c>
      <c r="F338" s="331"/>
      <c r="G338" s="333">
        <f t="shared" si="8"/>
        <v>5472.3199999999852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46130</v>
      </c>
      <c r="D339" s="299" t="s">
        <v>296</v>
      </c>
      <c r="E339" s="331">
        <v>7.76</v>
      </c>
      <c r="F339" s="331"/>
      <c r="G339" s="333">
        <f t="shared" si="8"/>
        <v>5497.5999999999849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22</v>
      </c>
      <c r="C340" s="298">
        <v>46130</v>
      </c>
      <c r="D340" s="299" t="s">
        <v>401</v>
      </c>
      <c r="E340" s="331">
        <v>13.84</v>
      </c>
      <c r="F340" s="331"/>
      <c r="G340" s="333">
        <f t="shared" si="8"/>
        <v>5505.3599999999851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46130</v>
      </c>
      <c r="D341" s="299" t="s">
        <v>331</v>
      </c>
      <c r="E341" s="331">
        <v>578.57000000000005</v>
      </c>
      <c r="F341" s="331">
        <v>578.57000000000005</v>
      </c>
      <c r="G341" s="333">
        <f t="shared" si="8"/>
        <v>5519.1999999999853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46129</v>
      </c>
      <c r="D342" s="299" t="s">
        <v>324</v>
      </c>
      <c r="E342" s="331">
        <v>12.84</v>
      </c>
      <c r="F342" s="331"/>
      <c r="G342" s="333">
        <f t="shared" si="8"/>
        <v>5519.1999999999853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46129</v>
      </c>
      <c r="D343" s="299" t="s">
        <v>332</v>
      </c>
      <c r="E343" s="331">
        <v>59.71</v>
      </c>
      <c r="F343" s="331"/>
      <c r="G343" s="333">
        <f t="shared" si="8"/>
        <v>5532.0399999999854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21</v>
      </c>
      <c r="C344" s="298">
        <v>46129</v>
      </c>
      <c r="D344" s="299" t="s">
        <v>194</v>
      </c>
      <c r="E344" s="331">
        <v>75.599999999999994</v>
      </c>
      <c r="F344" s="331"/>
      <c r="G344" s="333">
        <f t="shared" si="8"/>
        <v>5591.7499999999854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43</v>
      </c>
      <c r="C345" s="298">
        <v>46129</v>
      </c>
      <c r="D345" s="299" t="s">
        <v>333</v>
      </c>
      <c r="E345" s="331">
        <v>22.35</v>
      </c>
      <c r="F345" s="331"/>
      <c r="G345" s="333">
        <f t="shared" si="8"/>
        <v>5667.3499999999858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42</v>
      </c>
      <c r="C346" s="298">
        <v>46129</v>
      </c>
      <c r="D346" s="299" t="s">
        <v>333</v>
      </c>
      <c r="E346" s="331">
        <v>37.25</v>
      </c>
      <c r="F346" s="331"/>
      <c r="G346" s="333">
        <f t="shared" si="8"/>
        <v>5689.6999999999862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46129</v>
      </c>
      <c r="D347" s="299" t="s">
        <v>319</v>
      </c>
      <c r="E347" s="331">
        <v>35.119999999999997</v>
      </c>
      <c r="F347" s="331"/>
      <c r="G347" s="333">
        <f t="shared" si="8"/>
        <v>5726.9499999999862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3</v>
      </c>
      <c r="C348" s="298">
        <v>46129</v>
      </c>
      <c r="D348" s="299" t="s">
        <v>296</v>
      </c>
      <c r="E348" s="331">
        <v>8.7200000000000006</v>
      </c>
      <c r="F348" s="331"/>
      <c r="G348" s="333">
        <f t="shared" si="8"/>
        <v>5762.0699999999861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46129</v>
      </c>
      <c r="D349" s="299" t="s">
        <v>334</v>
      </c>
      <c r="E349" s="331">
        <v>13.21</v>
      </c>
      <c r="F349" s="331"/>
      <c r="G349" s="333">
        <f t="shared" si="8"/>
        <v>5770.7899999999863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17</v>
      </c>
      <c r="C350" s="298">
        <v>46129</v>
      </c>
      <c r="D350" s="299" t="s">
        <v>188</v>
      </c>
      <c r="E350" s="331">
        <v>42.65</v>
      </c>
      <c r="F350" s="331"/>
      <c r="G350" s="333">
        <f t="shared" si="8"/>
        <v>5783.9999999999864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335</v>
      </c>
      <c r="B351" s="330" t="s">
        <v>335</v>
      </c>
      <c r="C351" s="298">
        <v>46129</v>
      </c>
      <c r="D351" s="299" t="s">
        <v>336</v>
      </c>
      <c r="E351" s="331">
        <v>130.31</v>
      </c>
      <c r="F351" s="331"/>
      <c r="G351" s="333">
        <f t="shared" si="8"/>
        <v>5826.649999999986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15</v>
      </c>
      <c r="C352" s="298">
        <v>46129</v>
      </c>
      <c r="D352" s="299" t="s">
        <v>185</v>
      </c>
      <c r="E352" s="331">
        <v>131.22999999999999</v>
      </c>
      <c r="F352" s="331"/>
      <c r="G352" s="333">
        <f t="shared" si="8"/>
        <v>5956.9599999999864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46129</v>
      </c>
      <c r="D353" s="299" t="s">
        <v>337</v>
      </c>
      <c r="E353" s="331">
        <v>210</v>
      </c>
      <c r="F353" s="331"/>
      <c r="G353" s="333">
        <f t="shared" si="8"/>
        <v>6088.189999999986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23</v>
      </c>
      <c r="C354" s="298">
        <v>46129</v>
      </c>
      <c r="D354" s="299" t="s">
        <v>63</v>
      </c>
      <c r="E354" s="331">
        <v>529.46</v>
      </c>
      <c r="F354" s="331"/>
      <c r="G354" s="333">
        <f t="shared" si="8"/>
        <v>6298.189999999986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7</v>
      </c>
      <c r="C355" s="298">
        <v>46129</v>
      </c>
      <c r="D355" s="299" t="s">
        <v>338</v>
      </c>
      <c r="E355" s="331">
        <v>32.78</v>
      </c>
      <c r="F355" s="331"/>
      <c r="G355" s="333">
        <f t="shared" si="8"/>
        <v>6827.649999999986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46128</v>
      </c>
      <c r="D356" s="299" t="s">
        <v>310</v>
      </c>
      <c r="E356" s="331">
        <v>44.41</v>
      </c>
      <c r="F356" s="331"/>
      <c r="G356" s="333">
        <f t="shared" si="8"/>
        <v>6860.4299999999857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16</v>
      </c>
      <c r="C357" s="298">
        <v>46128</v>
      </c>
      <c r="D357" s="299" t="s">
        <v>339</v>
      </c>
      <c r="E357" s="331">
        <v>15</v>
      </c>
      <c r="F357" s="331"/>
      <c r="G357" s="333">
        <f t="shared" si="8"/>
        <v>6904.8399999999856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46128</v>
      </c>
      <c r="D358" s="299" t="s">
        <v>301</v>
      </c>
      <c r="E358" s="331">
        <v>41.95</v>
      </c>
      <c r="F358" s="331"/>
      <c r="G358" s="333">
        <f t="shared" si="8"/>
        <v>6919.8399999999856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46128</v>
      </c>
      <c r="D359" s="299" t="s">
        <v>340</v>
      </c>
      <c r="E359" s="331">
        <v>21.3</v>
      </c>
      <c r="F359" s="331"/>
      <c r="G359" s="333">
        <f t="shared" si="8"/>
        <v>6961.7899999999854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46128</v>
      </c>
      <c r="D360" s="299" t="s">
        <v>296</v>
      </c>
      <c r="E360" s="331">
        <v>70.03</v>
      </c>
      <c r="F360" s="331"/>
      <c r="G360" s="333">
        <f t="shared" si="8"/>
        <v>6983.0899999999856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46128</v>
      </c>
      <c r="D361" s="299" t="s">
        <v>296</v>
      </c>
      <c r="E361" s="331">
        <v>11.48</v>
      </c>
      <c r="F361" s="331"/>
      <c r="G361" s="333">
        <f t="shared" si="8"/>
        <v>7053.1199999999853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46128</v>
      </c>
      <c r="D362" s="299" t="s">
        <v>341</v>
      </c>
      <c r="E362" s="331">
        <v>26.61</v>
      </c>
      <c r="F362" s="331"/>
      <c r="G362" s="333">
        <f t="shared" si="8"/>
        <v>7064.5999999999849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46128</v>
      </c>
      <c r="D363" s="299" t="s">
        <v>342</v>
      </c>
      <c r="E363" s="331">
        <v>42.59</v>
      </c>
      <c r="F363" s="331"/>
      <c r="G363" s="333">
        <f t="shared" si="8"/>
        <v>7091.2099999999846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46128</v>
      </c>
      <c r="D364" s="299" t="s">
        <v>300</v>
      </c>
      <c r="E364" s="331">
        <v>20.58</v>
      </c>
      <c r="F364" s="331"/>
      <c r="G364" s="333">
        <f t="shared" si="8"/>
        <v>7133.7999999999847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11</v>
      </c>
      <c r="C365" s="298">
        <v>46128</v>
      </c>
      <c r="D365" s="299" t="s">
        <v>178</v>
      </c>
      <c r="E365" s="331">
        <v>267.91000000000003</v>
      </c>
      <c r="F365" s="331"/>
      <c r="G365" s="333">
        <f t="shared" si="8"/>
        <v>7154.3799999999846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291</v>
      </c>
      <c r="B366" s="330">
        <v>41</v>
      </c>
      <c r="C366" s="298">
        <v>46128</v>
      </c>
      <c r="D366" s="299" t="s">
        <v>299</v>
      </c>
      <c r="E366" s="331"/>
      <c r="F366" s="331">
        <v>300</v>
      </c>
      <c r="G366" s="333">
        <f t="shared" si="8"/>
        <v>7422.2899999999845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291</v>
      </c>
      <c r="B367" s="330">
        <v>39</v>
      </c>
      <c r="C367" s="298">
        <v>46128</v>
      </c>
      <c r="D367" s="299" t="s">
        <v>292</v>
      </c>
      <c r="E367" s="331"/>
      <c r="F367" s="331">
        <v>2763.78</v>
      </c>
      <c r="G367" s="333">
        <f t="shared" si="8"/>
        <v>7122.2899999999845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46127</v>
      </c>
      <c r="D368" s="299" t="s">
        <v>343</v>
      </c>
      <c r="E368" s="331">
        <v>93.71</v>
      </c>
      <c r="F368" s="331">
        <v>93.71</v>
      </c>
      <c r="G368" s="333">
        <f t="shared" si="8"/>
        <v>4358.5099999999848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46127</v>
      </c>
      <c r="D369" s="299" t="s">
        <v>344</v>
      </c>
      <c r="E369" s="331">
        <v>27</v>
      </c>
      <c r="F369" s="331"/>
      <c r="G369" s="333">
        <f t="shared" si="8"/>
        <v>4358.5099999999848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38</v>
      </c>
      <c r="C370" s="298">
        <v>46127</v>
      </c>
      <c r="D370" s="299" t="s">
        <v>293</v>
      </c>
      <c r="E370" s="331"/>
      <c r="F370" s="331">
        <v>4597.82</v>
      </c>
      <c r="G370" s="333">
        <f t="shared" si="8"/>
        <v>4385.5099999999848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46127</v>
      </c>
      <c r="D371" s="299" t="s">
        <v>296</v>
      </c>
      <c r="E371" s="331">
        <v>14.67</v>
      </c>
      <c r="F371" s="331"/>
      <c r="G371" s="333">
        <f t="shared" si="8"/>
        <v>-212.31000000001481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46127</v>
      </c>
      <c r="D372" s="299" t="s">
        <v>345</v>
      </c>
      <c r="E372" s="331">
        <v>102.2</v>
      </c>
      <c r="F372" s="331"/>
      <c r="G372" s="333">
        <f t="shared" si="8"/>
        <v>-197.64000000001482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46126</v>
      </c>
      <c r="D373" s="299" t="s">
        <v>319</v>
      </c>
      <c r="E373" s="331">
        <v>15.53</v>
      </c>
      <c r="F373" s="331"/>
      <c r="G373" s="333">
        <f t="shared" si="8"/>
        <v>-95.440000000014805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24</v>
      </c>
      <c r="C374" s="298">
        <v>46126</v>
      </c>
      <c r="D374" s="299" t="s">
        <v>860</v>
      </c>
      <c r="E374" s="331">
        <v>105.33</v>
      </c>
      <c r="F374" s="331"/>
      <c r="G374" s="333">
        <f t="shared" si="8"/>
        <v>-79.910000000014804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46125</v>
      </c>
      <c r="D375" s="299" t="s">
        <v>346</v>
      </c>
      <c r="E375" s="331">
        <v>11.64</v>
      </c>
      <c r="F375" s="331"/>
      <c r="G375" s="333">
        <f t="shared" si="8"/>
        <v>25.419999999985201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46125</v>
      </c>
      <c r="D376" s="299" t="s">
        <v>306</v>
      </c>
      <c r="E376" s="331">
        <v>50.71</v>
      </c>
      <c r="F376" s="331"/>
      <c r="G376" s="333">
        <f t="shared" si="8"/>
        <v>37.059999999985202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46125</v>
      </c>
      <c r="D377" s="299" t="s">
        <v>334</v>
      </c>
      <c r="E377" s="331">
        <v>11.06</v>
      </c>
      <c r="F377" s="331"/>
      <c r="G377" s="333">
        <f t="shared" si="8"/>
        <v>87.769999999985203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4</v>
      </c>
      <c r="C378" s="298">
        <v>46125</v>
      </c>
      <c r="D378" s="299" t="s">
        <v>295</v>
      </c>
      <c r="E378" s="331">
        <v>35.979999999999997</v>
      </c>
      <c r="F378" s="331"/>
      <c r="G378" s="333">
        <f t="shared" si="8"/>
        <v>98.829999999985205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46125</v>
      </c>
      <c r="D379" s="299" t="s">
        <v>347</v>
      </c>
      <c r="E379" s="331">
        <v>7.83</v>
      </c>
      <c r="F379" s="331"/>
      <c r="G379" s="333">
        <f t="shared" si="8"/>
        <v>134.80999999998519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3</v>
      </c>
      <c r="C380" s="298">
        <v>46125</v>
      </c>
      <c r="D380" s="299" t="s">
        <v>348</v>
      </c>
      <c r="E380" s="331">
        <v>4.1900000000000004</v>
      </c>
      <c r="F380" s="331"/>
      <c r="G380" s="333">
        <f t="shared" si="8"/>
        <v>142.63999999998521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46125</v>
      </c>
      <c r="D381" s="299" t="s">
        <v>349</v>
      </c>
      <c r="E381" s="331">
        <v>39.25</v>
      </c>
      <c r="F381" s="331"/>
      <c r="G381" s="333">
        <f t="shared" si="8"/>
        <v>146.8299999999852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46125</v>
      </c>
      <c r="D382" s="299" t="s">
        <v>350</v>
      </c>
      <c r="E382" s="331">
        <v>318.36</v>
      </c>
      <c r="F382" s="331">
        <v>318.36</v>
      </c>
      <c r="G382" s="333">
        <f t="shared" si="8"/>
        <v>186.0799999999852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19</v>
      </c>
      <c r="C383" s="298">
        <v>46125</v>
      </c>
      <c r="D383" s="299" t="s">
        <v>191</v>
      </c>
      <c r="E383" s="331">
        <v>200</v>
      </c>
      <c r="F383" s="331"/>
      <c r="G383" s="333">
        <f t="shared" si="8"/>
        <v>186.0799999999852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46124</v>
      </c>
      <c r="D384" s="299" t="s">
        <v>304</v>
      </c>
      <c r="E384" s="331">
        <v>136.05000000000001</v>
      </c>
      <c r="F384" s="331"/>
      <c r="G384" s="333">
        <f t="shared" si="8"/>
        <v>386.0799999999852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46124</v>
      </c>
      <c r="D385" s="299" t="s">
        <v>348</v>
      </c>
      <c r="E385" s="331">
        <v>13.09</v>
      </c>
      <c r="F385" s="331"/>
      <c r="G385" s="333">
        <f t="shared" si="8"/>
        <v>522.12999999998522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46124</v>
      </c>
      <c r="D386" s="299" t="s">
        <v>319</v>
      </c>
      <c r="E386" s="331">
        <v>24.47</v>
      </c>
      <c r="F386" s="331"/>
      <c r="G386" s="333">
        <f t="shared" si="8"/>
        <v>535.21999999998525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46124</v>
      </c>
      <c r="D387" s="299" t="s">
        <v>319</v>
      </c>
      <c r="E387" s="331">
        <v>14.29</v>
      </c>
      <c r="F387" s="331"/>
      <c r="G387" s="333">
        <f t="shared" si="8"/>
        <v>559.68999999998528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46124</v>
      </c>
      <c r="D388" s="299" t="s">
        <v>835</v>
      </c>
      <c r="E388" s="331">
        <v>9.57</v>
      </c>
      <c r="F388" s="331"/>
      <c r="G388" s="333">
        <f t="shared" si="8"/>
        <v>573.97999999998524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46124</v>
      </c>
      <c r="D389" s="299" t="s">
        <v>351</v>
      </c>
      <c r="E389" s="331">
        <v>25</v>
      </c>
      <c r="F389" s="331"/>
      <c r="G389" s="333">
        <f t="shared" si="8"/>
        <v>583.54999999998529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22</v>
      </c>
      <c r="C390" s="298">
        <v>46123</v>
      </c>
      <c r="D390" s="299" t="s">
        <v>352</v>
      </c>
      <c r="E390" s="331">
        <v>19.16</v>
      </c>
      <c r="F390" s="331"/>
      <c r="G390" s="333">
        <f t="shared" si="8"/>
        <v>608.54999999998529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46123</v>
      </c>
      <c r="D391" s="299" t="s">
        <v>301</v>
      </c>
      <c r="E391" s="331">
        <v>20.91</v>
      </c>
      <c r="F391" s="331"/>
      <c r="G391" s="333">
        <f t="shared" si="8"/>
        <v>627.70999999998526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46123</v>
      </c>
      <c r="D392" s="299" t="s">
        <v>296</v>
      </c>
      <c r="E392" s="331">
        <v>12.44</v>
      </c>
      <c r="F392" s="331"/>
      <c r="G392" s="333">
        <f t="shared" si="8"/>
        <v>648.61999999998523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46123</v>
      </c>
      <c r="D393" s="299" t="s">
        <v>353</v>
      </c>
      <c r="E393" s="331">
        <v>41.34</v>
      </c>
      <c r="F393" s="331"/>
      <c r="G393" s="333">
        <f t="shared" si="8"/>
        <v>661.05999999998528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46122</v>
      </c>
      <c r="D394" s="299" t="s">
        <v>446</v>
      </c>
      <c r="E394" s="331">
        <v>-0.04</v>
      </c>
      <c r="F394" s="331"/>
      <c r="G394" s="333">
        <f t="shared" si="8"/>
        <v>702.39999999998531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5</v>
      </c>
      <c r="C395" s="298">
        <v>46122</v>
      </c>
      <c r="D395" s="299" t="s">
        <v>354</v>
      </c>
      <c r="E395" s="331">
        <v>372</v>
      </c>
      <c r="F395" s="331"/>
      <c r="G395" s="333">
        <f t="shared" si="8"/>
        <v>702.35999999998535</v>
      </c>
      <c r="H395" s="334" t="s">
        <v>298</v>
      </c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46122</v>
      </c>
      <c r="D396" s="299" t="s">
        <v>355</v>
      </c>
      <c r="E396" s="331">
        <v>15.22</v>
      </c>
      <c r="F396" s="331"/>
      <c r="G396" s="333">
        <f t="shared" si="8"/>
        <v>1074.3599999999853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3</v>
      </c>
      <c r="C397" s="298">
        <v>46122</v>
      </c>
      <c r="D397" s="299" t="s">
        <v>296</v>
      </c>
      <c r="E397" s="331">
        <v>9.5500000000000007</v>
      </c>
      <c r="F397" s="331"/>
      <c r="G397" s="333">
        <f t="shared" si="8"/>
        <v>1089.5799999999854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46122</v>
      </c>
      <c r="D398" s="299" t="s">
        <v>356</v>
      </c>
      <c r="E398" s="331">
        <v>52.65</v>
      </c>
      <c r="F398" s="331"/>
      <c r="G398" s="333">
        <f t="shared" si="8"/>
        <v>1099.1299999999853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46122</v>
      </c>
      <c r="D399" s="299" t="s">
        <v>311</v>
      </c>
      <c r="E399" s="331">
        <v>68.989999999999995</v>
      </c>
      <c r="F399" s="331"/>
      <c r="G399" s="333">
        <f t="shared" si="8"/>
        <v>1151.7799999999854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46122</v>
      </c>
      <c r="D400" s="299" t="s">
        <v>324</v>
      </c>
      <c r="E400" s="331">
        <v>17.37</v>
      </c>
      <c r="F400" s="331"/>
      <c r="G400" s="333">
        <f t="shared" si="8"/>
        <v>1220.7699999999854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46121</v>
      </c>
      <c r="D401" s="299" t="s">
        <v>357</v>
      </c>
      <c r="E401" s="331">
        <v>64.42</v>
      </c>
      <c r="F401" s="331"/>
      <c r="G401" s="333">
        <f t="shared" si="8"/>
        <v>1238.1399999999853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46121</v>
      </c>
      <c r="D402" s="299" t="s">
        <v>358</v>
      </c>
      <c r="E402" s="331">
        <v>9.4700000000000006</v>
      </c>
      <c r="F402" s="331"/>
      <c r="G402" s="333">
        <f t="shared" si="8"/>
        <v>1302.5599999999854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46121</v>
      </c>
      <c r="D403" s="299" t="s">
        <v>854</v>
      </c>
      <c r="E403" s="331">
        <v>10.68</v>
      </c>
      <c r="F403" s="331"/>
      <c r="G403" s="333">
        <f t="shared" si="8"/>
        <v>1312.0299999999854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7</v>
      </c>
      <c r="C404" s="298">
        <v>46121</v>
      </c>
      <c r="D404" s="299" t="s">
        <v>359</v>
      </c>
      <c r="E404" s="331">
        <v>68.010000000000005</v>
      </c>
      <c r="F404" s="331"/>
      <c r="G404" s="333">
        <f t="shared" si="8"/>
        <v>1322.7099999999855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4</v>
      </c>
      <c r="C405" s="298">
        <v>46121</v>
      </c>
      <c r="D405" s="299" t="s">
        <v>310</v>
      </c>
      <c r="E405" s="331">
        <v>40.85</v>
      </c>
      <c r="F405" s="331"/>
      <c r="G405" s="333">
        <f t="shared" si="8"/>
        <v>1390.7199999999855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46121</v>
      </c>
      <c r="D406" s="299" t="s">
        <v>360</v>
      </c>
      <c r="E406" s="331">
        <v>25</v>
      </c>
      <c r="F406" s="331"/>
      <c r="G406" s="333">
        <f t="shared" si="8"/>
        <v>1431.5699999999854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18</v>
      </c>
      <c r="C407" s="298">
        <v>46120</v>
      </c>
      <c r="D407" s="299" t="s">
        <v>361</v>
      </c>
      <c r="E407" s="331">
        <v>400</v>
      </c>
      <c r="F407" s="331"/>
      <c r="G407" s="333">
        <f t="shared" si="8"/>
        <v>1456.5699999999854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335</v>
      </c>
      <c r="B408" s="330" t="s">
        <v>335</v>
      </c>
      <c r="C408" s="298">
        <v>46120</v>
      </c>
      <c r="D408" s="299" t="s">
        <v>447</v>
      </c>
      <c r="E408" s="331">
        <v>44.96</v>
      </c>
      <c r="F408" s="331"/>
      <c r="G408" s="333">
        <f t="shared" si="8"/>
        <v>1856.5699999999854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13</v>
      </c>
      <c r="C409" s="298">
        <v>46120</v>
      </c>
      <c r="D409" s="299" t="s">
        <v>182</v>
      </c>
      <c r="E409" s="331">
        <v>104.98</v>
      </c>
      <c r="F409" s="331"/>
      <c r="G409" s="333">
        <f t="shared" si="8"/>
        <v>1901.5299999999854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46120</v>
      </c>
      <c r="D410" s="299" t="s">
        <v>296</v>
      </c>
      <c r="E410" s="331">
        <v>13.8</v>
      </c>
      <c r="F410" s="331"/>
      <c r="G410" s="333">
        <f t="shared" si="8"/>
        <v>2006.5099999999854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46120</v>
      </c>
      <c r="D411" s="299" t="s">
        <v>295</v>
      </c>
      <c r="E411" s="331">
        <v>37.92</v>
      </c>
      <c r="F411" s="331"/>
      <c r="G411" s="333">
        <f t="shared" si="8"/>
        <v>2020.3099999999854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46120</v>
      </c>
      <c r="D412" s="299" t="s">
        <v>300</v>
      </c>
      <c r="E412" s="331">
        <v>56.68</v>
      </c>
      <c r="F412" s="331"/>
      <c r="G412" s="333">
        <f t="shared" si="8"/>
        <v>2058.2299999999855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46120</v>
      </c>
      <c r="D413" s="299" t="s">
        <v>362</v>
      </c>
      <c r="E413" s="331">
        <v>29.26</v>
      </c>
      <c r="F413" s="331"/>
      <c r="G413" s="333">
        <f t="shared" si="8"/>
        <v>2114.9099999999853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9</v>
      </c>
      <c r="C414" s="298">
        <v>46119</v>
      </c>
      <c r="D414" s="299" t="s">
        <v>58</v>
      </c>
      <c r="E414" s="331">
        <v>1281.53</v>
      </c>
      <c r="F414" s="331"/>
      <c r="G414" s="333">
        <f t="shared" si="8"/>
        <v>2144.1699999999855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46119</v>
      </c>
      <c r="D415" s="299" t="s">
        <v>363</v>
      </c>
      <c r="E415" s="331">
        <v>25.84</v>
      </c>
      <c r="F415" s="331"/>
      <c r="G415" s="333">
        <f t="shared" si="8"/>
        <v>3425.6999999999853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46119</v>
      </c>
      <c r="D416" s="299" t="s">
        <v>319</v>
      </c>
      <c r="E416" s="331">
        <v>12.05</v>
      </c>
      <c r="F416" s="331"/>
      <c r="G416" s="333">
        <f t="shared" si="8"/>
        <v>3451.5399999999854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46119</v>
      </c>
      <c r="D417" s="299" t="s">
        <v>334</v>
      </c>
      <c r="E417" s="331">
        <v>82.04</v>
      </c>
      <c r="F417" s="331"/>
      <c r="G417" s="333">
        <f t="shared" si="8"/>
        <v>3463.5899999999856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46119</v>
      </c>
      <c r="D418" s="299" t="s">
        <v>364</v>
      </c>
      <c r="E418" s="331">
        <v>22.92</v>
      </c>
      <c r="F418" s="331"/>
      <c r="G418" s="333">
        <f t="shared" si="8"/>
        <v>3545.6299999999856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5</v>
      </c>
      <c r="C419" s="298">
        <v>46118</v>
      </c>
      <c r="D419" s="299" t="s">
        <v>365</v>
      </c>
      <c r="E419" s="331">
        <v>400</v>
      </c>
      <c r="F419" s="331"/>
      <c r="G419" s="333">
        <f t="shared" si="8"/>
        <v>3568.5499999999856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14</v>
      </c>
      <c r="C420" s="298">
        <v>46118</v>
      </c>
      <c r="D420" s="299" t="s">
        <v>366</v>
      </c>
      <c r="E420" s="331">
        <v>66.67</v>
      </c>
      <c r="F420" s="331"/>
      <c r="G420" s="333">
        <f t="shared" si="8"/>
        <v>3968.5499999999856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14</v>
      </c>
      <c r="C421" s="298">
        <v>46118</v>
      </c>
      <c r="D421" s="299" t="s">
        <v>367</v>
      </c>
      <c r="E421" s="331">
        <v>70.25</v>
      </c>
      <c r="F421" s="331"/>
      <c r="G421" s="333">
        <f t="shared" si="8"/>
        <v>4035.2199999999857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46117</v>
      </c>
      <c r="D422" s="299" t="s">
        <v>368</v>
      </c>
      <c r="E422" s="331">
        <v>25.6</v>
      </c>
      <c r="F422" s="331"/>
      <c r="G422" s="333">
        <f t="shared" si="8"/>
        <v>4105.4699999999857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46117</v>
      </c>
      <c r="D423" s="299" t="s">
        <v>319</v>
      </c>
      <c r="E423" s="331">
        <v>8.56</v>
      </c>
      <c r="F423" s="331"/>
      <c r="G423" s="333">
        <f t="shared" si="8"/>
        <v>4131.0699999999861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46117</v>
      </c>
      <c r="D424" s="299" t="s">
        <v>369</v>
      </c>
      <c r="E424" s="331">
        <v>301.67</v>
      </c>
      <c r="F424" s="331"/>
      <c r="G424" s="333">
        <f t="shared" si="8"/>
        <v>4139.6299999999865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46116</v>
      </c>
      <c r="D425" s="299" t="s">
        <v>306</v>
      </c>
      <c r="E425" s="331">
        <v>176.85</v>
      </c>
      <c r="F425" s="331"/>
      <c r="G425" s="333">
        <f t="shared" si="8"/>
        <v>4441.2999999999865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46116</v>
      </c>
      <c r="D426" s="299" t="s">
        <v>311</v>
      </c>
      <c r="E426" s="331">
        <v>139.34</v>
      </c>
      <c r="F426" s="331"/>
      <c r="G426" s="333">
        <f t="shared" si="8"/>
        <v>4618.1499999999869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17</v>
      </c>
      <c r="C427" s="298">
        <v>46116</v>
      </c>
      <c r="D427" s="299" t="s">
        <v>370</v>
      </c>
      <c r="E427" s="331">
        <v>99</v>
      </c>
      <c r="F427" s="331"/>
      <c r="G427" s="333">
        <f t="shared" si="8"/>
        <v>4757.489999999987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46116</v>
      </c>
      <c r="D428" s="299" t="s">
        <v>371</v>
      </c>
      <c r="E428" s="331">
        <v>34</v>
      </c>
      <c r="F428" s="331"/>
      <c r="G428" s="333">
        <f t="shared" si="8"/>
        <v>4856.489999999987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46116</v>
      </c>
      <c r="D429" s="299" t="s">
        <v>348</v>
      </c>
      <c r="E429" s="331">
        <v>10.24</v>
      </c>
      <c r="F429" s="331"/>
      <c r="G429" s="333">
        <f t="shared" si="8"/>
        <v>4890.489999999987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7</v>
      </c>
      <c r="C430" s="298">
        <v>46115</v>
      </c>
      <c r="D430" s="299" t="s">
        <v>372</v>
      </c>
      <c r="E430" s="331">
        <v>100</v>
      </c>
      <c r="F430" s="331"/>
      <c r="G430" s="333">
        <f t="shared" si="8"/>
        <v>4900.7299999999868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46115</v>
      </c>
      <c r="D431" s="299" t="s">
        <v>300</v>
      </c>
      <c r="E431" s="331">
        <v>7.68</v>
      </c>
      <c r="F431" s="331"/>
      <c r="G431" s="333">
        <f t="shared" si="8"/>
        <v>5000.7299999999868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46115</v>
      </c>
      <c r="D432" s="299" t="s">
        <v>296</v>
      </c>
      <c r="E432" s="331">
        <v>8.7200000000000006</v>
      </c>
      <c r="F432" s="331"/>
      <c r="G432" s="333">
        <f t="shared" si="8"/>
        <v>5008.4099999999871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46114</v>
      </c>
      <c r="D433" s="299" t="s">
        <v>373</v>
      </c>
      <c r="E433" s="331">
        <v>81.739999999999995</v>
      </c>
      <c r="F433" s="331"/>
      <c r="G433" s="333">
        <f t="shared" si="8"/>
        <v>5017.1299999999874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284</v>
      </c>
      <c r="B434" s="330">
        <v>36</v>
      </c>
      <c r="C434" s="298">
        <v>46114</v>
      </c>
      <c r="D434" s="299" t="s">
        <v>374</v>
      </c>
      <c r="E434" s="331">
        <v>50</v>
      </c>
      <c r="F434" s="331"/>
      <c r="G434" s="333">
        <f t="shared" si="8"/>
        <v>5098.8699999999872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22</v>
      </c>
      <c r="C435" s="298">
        <v>46114</v>
      </c>
      <c r="D435" s="299" t="s">
        <v>375</v>
      </c>
      <c r="E435" s="331">
        <v>6.37</v>
      </c>
      <c r="F435" s="331"/>
      <c r="G435" s="333">
        <f t="shared" si="8"/>
        <v>5148.8699999999872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46114</v>
      </c>
      <c r="D436" s="299" t="s">
        <v>326</v>
      </c>
      <c r="E436" s="331">
        <v>55.22</v>
      </c>
      <c r="F436" s="331"/>
      <c r="G436" s="333">
        <f t="shared" si="8"/>
        <v>5155.239999999987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46114</v>
      </c>
      <c r="D437" s="299" t="s">
        <v>319</v>
      </c>
      <c r="E437" s="331">
        <v>8.5</v>
      </c>
      <c r="F437" s="331"/>
      <c r="G437" s="333">
        <f t="shared" si="8"/>
        <v>5210.4599999999873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46114</v>
      </c>
      <c r="D438" s="299" t="s">
        <v>334</v>
      </c>
      <c r="E438" s="331">
        <v>38.99</v>
      </c>
      <c r="F438" s="331"/>
      <c r="G438" s="333">
        <f t="shared" si="8"/>
        <v>5218.9599999999873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39</v>
      </c>
      <c r="C439" s="298">
        <v>46113</v>
      </c>
      <c r="D439" s="299" t="s">
        <v>292</v>
      </c>
      <c r="E439" s="331"/>
      <c r="F439" s="331">
        <v>2763.78</v>
      </c>
      <c r="G439" s="333">
        <f t="shared" si="8"/>
        <v>5257.9499999999871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46113</v>
      </c>
      <c r="D440" s="299" t="s">
        <v>296</v>
      </c>
      <c r="E440" s="331">
        <v>36.090000000000003</v>
      </c>
      <c r="F440" s="331"/>
      <c r="G440" s="333">
        <f t="shared" si="8"/>
        <v>2494.1699999999869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46113</v>
      </c>
      <c r="D441" s="299" t="s">
        <v>310</v>
      </c>
      <c r="E441" s="331">
        <v>80</v>
      </c>
      <c r="F441" s="331"/>
      <c r="G441" s="333">
        <f t="shared" si="8"/>
        <v>2530.259999999987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7</v>
      </c>
      <c r="C442" s="298">
        <v>46113</v>
      </c>
      <c r="D442" s="299" t="s">
        <v>320</v>
      </c>
      <c r="E442" s="331">
        <v>47.84</v>
      </c>
      <c r="F442" s="331"/>
      <c r="G442" s="333">
        <f t="shared" si="8"/>
        <v>2610.259999999987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7</v>
      </c>
      <c r="C443" s="298">
        <v>46113</v>
      </c>
      <c r="D443" s="299" t="s">
        <v>320</v>
      </c>
      <c r="E443" s="331">
        <v>21.25</v>
      </c>
      <c r="F443" s="331"/>
      <c r="G443" s="333">
        <f t="shared" si="8"/>
        <v>2658.0999999999872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46113</v>
      </c>
      <c r="D444" s="299" t="s">
        <v>376</v>
      </c>
      <c r="E444" s="331">
        <v>42.9</v>
      </c>
      <c r="F444" s="331"/>
      <c r="G444" s="333">
        <f t="shared" si="8"/>
        <v>2679.3499999999872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284</v>
      </c>
      <c r="B445" s="330">
        <v>37</v>
      </c>
      <c r="C445" s="298">
        <v>46112</v>
      </c>
      <c r="D445" s="299" t="s">
        <v>377</v>
      </c>
      <c r="E445" s="331">
        <v>4309.58</v>
      </c>
      <c r="F445" s="331"/>
      <c r="G445" s="333">
        <f t="shared" si="8"/>
        <v>2722.2499999999873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25</v>
      </c>
      <c r="C446" s="298">
        <v>46112</v>
      </c>
      <c r="D446" s="298" t="s">
        <v>204</v>
      </c>
      <c r="E446" s="331">
        <v>350</v>
      </c>
      <c r="F446" s="331"/>
      <c r="G446" s="333">
        <f t="shared" si="8"/>
        <v>7031.8299999999872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26</v>
      </c>
      <c r="C447" s="298">
        <v>46112</v>
      </c>
      <c r="D447" s="298" t="s">
        <v>205</v>
      </c>
      <c r="E447" s="331">
        <v>320</v>
      </c>
      <c r="F447" s="331"/>
      <c r="G447" s="333">
        <f t="shared" si="8"/>
        <v>7381.8299999999872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286</v>
      </c>
      <c r="B448" s="330">
        <v>27</v>
      </c>
      <c r="C448" s="298">
        <v>46112</v>
      </c>
      <c r="D448" s="298" t="s">
        <v>206</v>
      </c>
      <c r="E448" s="331">
        <v>25</v>
      </c>
      <c r="F448" s="331"/>
      <c r="G448" s="333">
        <f t="shared" si="8"/>
        <v>7701.8299999999872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28</v>
      </c>
      <c r="C449" s="298">
        <v>46112</v>
      </c>
      <c r="D449" s="298" t="s">
        <v>207</v>
      </c>
      <c r="E449" s="331">
        <v>25</v>
      </c>
      <c r="F449" s="331"/>
      <c r="G449" s="333">
        <f t="shared" si="8"/>
        <v>7726.8299999999872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286</v>
      </c>
      <c r="B450" s="330">
        <v>29</v>
      </c>
      <c r="C450" s="298">
        <v>46112</v>
      </c>
      <c r="D450" s="298" t="s">
        <v>208</v>
      </c>
      <c r="E450" s="331">
        <v>45</v>
      </c>
      <c r="F450" s="331"/>
      <c r="G450" s="333">
        <f t="shared" si="8"/>
        <v>7751.8299999999872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286</v>
      </c>
      <c r="B451" s="330">
        <v>30</v>
      </c>
      <c r="C451" s="298">
        <v>46112</v>
      </c>
      <c r="D451" s="298" t="s">
        <v>209</v>
      </c>
      <c r="E451" s="331">
        <v>400</v>
      </c>
      <c r="F451" s="331"/>
      <c r="G451" s="333">
        <f t="shared" si="8"/>
        <v>7796.8299999999872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286</v>
      </c>
      <c r="B452" s="330">
        <v>31</v>
      </c>
      <c r="C452" s="298">
        <v>46112</v>
      </c>
      <c r="D452" s="298" t="s">
        <v>210</v>
      </c>
      <c r="E452" s="331">
        <v>375</v>
      </c>
      <c r="F452" s="331"/>
      <c r="G452" s="333">
        <f t="shared" si="8"/>
        <v>8196.8299999999872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286</v>
      </c>
      <c r="B453" s="330">
        <v>32</v>
      </c>
      <c r="C453" s="298">
        <v>46112</v>
      </c>
      <c r="D453" s="298" t="s">
        <v>211</v>
      </c>
      <c r="E453" s="331">
        <v>100</v>
      </c>
      <c r="F453" s="331"/>
      <c r="G453" s="333">
        <f t="shared" si="8"/>
        <v>8571.8299999999872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286</v>
      </c>
      <c r="B454" s="330">
        <v>33</v>
      </c>
      <c r="C454" s="298">
        <v>46112</v>
      </c>
      <c r="D454" s="298" t="s">
        <v>212</v>
      </c>
      <c r="E454" s="331">
        <v>85</v>
      </c>
      <c r="F454" s="331"/>
      <c r="G454" s="333">
        <f t="shared" si="8"/>
        <v>8671.8299999999872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286</v>
      </c>
      <c r="B455" s="330">
        <v>34</v>
      </c>
      <c r="C455" s="298">
        <v>46112</v>
      </c>
      <c r="D455" s="298" t="s">
        <v>213</v>
      </c>
      <c r="E455" s="331">
        <v>230</v>
      </c>
      <c r="F455" s="331"/>
      <c r="G455" s="333">
        <f t="shared" si="8"/>
        <v>8756.8299999999872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286</v>
      </c>
      <c r="B456" s="330">
        <v>35</v>
      </c>
      <c r="C456" s="298">
        <v>46112</v>
      </c>
      <c r="D456" s="298" t="s">
        <v>214</v>
      </c>
      <c r="E456" s="331">
        <v>45</v>
      </c>
      <c r="F456" s="331"/>
      <c r="G456" s="333">
        <f t="shared" si="8"/>
        <v>8986.8299999999872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46112</v>
      </c>
      <c r="D457" s="298" t="s">
        <v>378</v>
      </c>
      <c r="E457" s="331">
        <v>40</v>
      </c>
      <c r="F457" s="331"/>
      <c r="G457" s="333">
        <f t="shared" si="8"/>
        <v>9031.8299999999872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42</v>
      </c>
      <c r="C458" s="298">
        <v>46112</v>
      </c>
      <c r="D458" s="298" t="s">
        <v>200</v>
      </c>
      <c r="E458" s="331">
        <v>59</v>
      </c>
      <c r="F458" s="331"/>
      <c r="G458" s="333">
        <f t="shared" si="8"/>
        <v>9071.8299999999872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43</v>
      </c>
      <c r="C459" s="298">
        <v>46112</v>
      </c>
      <c r="D459" s="298" t="s">
        <v>201</v>
      </c>
      <c r="E459" s="331">
        <v>42.84</v>
      </c>
      <c r="F459" s="331"/>
      <c r="G459" s="333">
        <f t="shared" si="8"/>
        <v>9130.8299999999872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46112</v>
      </c>
      <c r="D460" s="298" t="s">
        <v>300</v>
      </c>
      <c r="E460" s="331">
        <v>57.21</v>
      </c>
      <c r="F460" s="331"/>
      <c r="G460" s="333">
        <f t="shared" si="8"/>
        <v>9173.6699999999873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46112</v>
      </c>
      <c r="D461" s="298" t="s">
        <v>296</v>
      </c>
      <c r="E461" s="331">
        <v>11.18</v>
      </c>
      <c r="F461" s="331"/>
      <c r="G461" s="333">
        <f t="shared" si="8"/>
        <v>9230.8799999999865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10</v>
      </c>
      <c r="C462" s="298">
        <v>46112</v>
      </c>
      <c r="D462" s="298" t="s">
        <v>176</v>
      </c>
      <c r="E462" s="331">
        <v>17.899999999999999</v>
      </c>
      <c r="F462" s="331"/>
      <c r="G462" s="333">
        <f t="shared" si="8"/>
        <v>9242.0599999999868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46111</v>
      </c>
      <c r="D463" s="298" t="s">
        <v>334</v>
      </c>
      <c r="E463" s="331">
        <v>23.83</v>
      </c>
      <c r="F463" s="331"/>
      <c r="G463" s="333">
        <f t="shared" si="8"/>
        <v>9259.9599999999864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291</v>
      </c>
      <c r="B464" s="330">
        <v>38</v>
      </c>
      <c r="C464" s="298">
        <v>46111</v>
      </c>
      <c r="D464" s="299" t="s">
        <v>293</v>
      </c>
      <c r="E464" s="331"/>
      <c r="F464" s="331">
        <v>4278.1400000000003</v>
      </c>
      <c r="G464" s="333">
        <f t="shared" si="8"/>
        <v>9283.7899999999863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46111</v>
      </c>
      <c r="D465" s="299" t="s">
        <v>351</v>
      </c>
      <c r="E465" s="331">
        <v>30</v>
      </c>
      <c r="F465" s="331"/>
      <c r="G465" s="333">
        <f t="shared" si="8"/>
        <v>5005.649999999986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46111</v>
      </c>
      <c r="D466" s="299" t="s">
        <v>300</v>
      </c>
      <c r="E466" s="331">
        <v>15.96</v>
      </c>
      <c r="F466" s="331"/>
      <c r="G466" s="333">
        <f t="shared" si="8"/>
        <v>5035.649999999986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3</v>
      </c>
      <c r="C467" s="298">
        <v>46111</v>
      </c>
      <c r="D467" s="299" t="s">
        <v>379</v>
      </c>
      <c r="E467" s="331">
        <v>18.96</v>
      </c>
      <c r="F467" s="331"/>
      <c r="G467" s="333">
        <f t="shared" si="8"/>
        <v>5051.609999999986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46110</v>
      </c>
      <c r="D468" s="299" t="s">
        <v>311</v>
      </c>
      <c r="E468" s="331">
        <v>144.22</v>
      </c>
      <c r="F468" s="331"/>
      <c r="G468" s="333">
        <f t="shared" si="8"/>
        <v>5070.5699999999861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7</v>
      </c>
      <c r="C469" s="298">
        <v>46110</v>
      </c>
      <c r="D469" s="299" t="s">
        <v>380</v>
      </c>
      <c r="E469" s="331">
        <v>181.04</v>
      </c>
      <c r="F469" s="331"/>
      <c r="G469" s="333">
        <f t="shared" si="8"/>
        <v>5214.7899999999863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46110</v>
      </c>
      <c r="D470" s="299" t="s">
        <v>381</v>
      </c>
      <c r="E470" s="331">
        <v>196.9</v>
      </c>
      <c r="F470" s="331"/>
      <c r="G470" s="333">
        <f t="shared" si="8"/>
        <v>5395.8299999999863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46110</v>
      </c>
      <c r="D471" s="299" t="s">
        <v>382</v>
      </c>
      <c r="E471" s="331">
        <v>7.5</v>
      </c>
      <c r="F471" s="331"/>
      <c r="G471" s="333">
        <f t="shared" si="8"/>
        <v>5592.7299999999859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46109</v>
      </c>
      <c r="D472" s="299" t="s">
        <v>319</v>
      </c>
      <c r="E472" s="331">
        <v>11.7</v>
      </c>
      <c r="F472" s="331"/>
      <c r="G472" s="333">
        <f t="shared" si="8"/>
        <v>5600.2299999999859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46109</v>
      </c>
      <c r="D473" s="299" t="s">
        <v>308</v>
      </c>
      <c r="E473" s="331">
        <v>210.76</v>
      </c>
      <c r="F473" s="331"/>
      <c r="G473" s="333">
        <f t="shared" si="8"/>
        <v>5611.9299999999857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46109</v>
      </c>
      <c r="D474" s="299" t="s">
        <v>310</v>
      </c>
      <c r="E474" s="331">
        <v>46.9</v>
      </c>
      <c r="F474" s="331"/>
      <c r="G474" s="333">
        <f t="shared" si="8"/>
        <v>5822.689999999986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46109</v>
      </c>
      <c r="D475" s="299" t="s">
        <v>329</v>
      </c>
      <c r="E475" s="331">
        <v>179.1</v>
      </c>
      <c r="F475" s="331"/>
      <c r="G475" s="333">
        <f t="shared" si="8"/>
        <v>5869.5899999999856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46109</v>
      </c>
      <c r="D476" s="299" t="s">
        <v>308</v>
      </c>
      <c r="E476" s="331">
        <v>31.97</v>
      </c>
      <c r="F476" s="331"/>
      <c r="G476" s="333">
        <f t="shared" si="8"/>
        <v>6048.689999999986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46109</v>
      </c>
      <c r="D477" s="299" t="s">
        <v>308</v>
      </c>
      <c r="E477" s="331">
        <v>12.19</v>
      </c>
      <c r="F477" s="331"/>
      <c r="G477" s="333">
        <f t="shared" si="8"/>
        <v>6080.6599999999862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41</v>
      </c>
      <c r="C478" s="298">
        <v>46108</v>
      </c>
      <c r="D478" s="299" t="s">
        <v>383</v>
      </c>
      <c r="E478" s="331"/>
      <c r="F478" s="331">
        <v>400</v>
      </c>
      <c r="G478" s="333">
        <f t="shared" si="8"/>
        <v>6092.8499999999858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46108</v>
      </c>
      <c r="D479" s="299" t="s">
        <v>301</v>
      </c>
      <c r="E479" s="331">
        <v>19.5</v>
      </c>
      <c r="F479" s="331"/>
      <c r="G479" s="333">
        <f t="shared" si="8"/>
        <v>5692.8499999999858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46108</v>
      </c>
      <c r="D480" s="299" t="s">
        <v>296</v>
      </c>
      <c r="E480" s="331">
        <v>11.48</v>
      </c>
      <c r="F480" s="331"/>
      <c r="G480" s="333">
        <f t="shared" si="8"/>
        <v>5712.3499999999858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46108</v>
      </c>
      <c r="D481" s="299" t="s">
        <v>334</v>
      </c>
      <c r="E481" s="331">
        <v>11.46</v>
      </c>
      <c r="F481" s="331"/>
      <c r="G481" s="333">
        <f t="shared" si="8"/>
        <v>5723.8299999999854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46108</v>
      </c>
      <c r="D482" s="299" t="s">
        <v>334</v>
      </c>
      <c r="E482" s="331">
        <v>38.21</v>
      </c>
      <c r="F482" s="331"/>
      <c r="G482" s="333">
        <f t="shared" si="8"/>
        <v>5735.2899999999854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46108</v>
      </c>
      <c r="D483" s="299" t="s">
        <v>384</v>
      </c>
      <c r="E483" s="331">
        <v>69.95</v>
      </c>
      <c r="F483" s="331"/>
      <c r="G483" s="333">
        <f t="shared" si="8"/>
        <v>5773.4999999999854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46108</v>
      </c>
      <c r="D484" s="299" t="s">
        <v>348</v>
      </c>
      <c r="E484" s="331">
        <v>10.78</v>
      </c>
      <c r="F484" s="331"/>
      <c r="G484" s="333">
        <f t="shared" si="8"/>
        <v>5843.4499999999853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46108</v>
      </c>
      <c r="D485" s="299" t="s">
        <v>300</v>
      </c>
      <c r="E485" s="331">
        <v>15.84</v>
      </c>
      <c r="F485" s="331"/>
      <c r="G485" s="333">
        <f t="shared" si="8"/>
        <v>5854.229999999985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46108</v>
      </c>
      <c r="D486" s="299" t="s">
        <v>385</v>
      </c>
      <c r="E486" s="331">
        <v>22.48</v>
      </c>
      <c r="F486" s="331"/>
      <c r="G486" s="333">
        <f t="shared" si="8"/>
        <v>5870.0699999999852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46107</v>
      </c>
      <c r="D487" s="299" t="s">
        <v>358</v>
      </c>
      <c r="E487" s="331">
        <v>11.17</v>
      </c>
      <c r="F487" s="331"/>
      <c r="G487" s="333">
        <f t="shared" si="8"/>
        <v>5892.5499999999847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46107</v>
      </c>
      <c r="D488" s="299" t="s">
        <v>386</v>
      </c>
      <c r="E488" s="331">
        <v>14.38</v>
      </c>
      <c r="F488" s="331"/>
      <c r="G488" s="333">
        <f t="shared" si="8"/>
        <v>5903.7199999999848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46107</v>
      </c>
      <c r="D489" s="299" t="s">
        <v>387</v>
      </c>
      <c r="E489" s="331">
        <v>45</v>
      </c>
      <c r="F489" s="331"/>
      <c r="G489" s="333">
        <f t="shared" si="8"/>
        <v>5918.0999999999849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46107</v>
      </c>
      <c r="D490" s="299" t="s">
        <v>324</v>
      </c>
      <c r="E490" s="331">
        <v>9.0299999999999994</v>
      </c>
      <c r="F490" s="331"/>
      <c r="G490" s="333">
        <f t="shared" si="8"/>
        <v>5963.0999999999849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46107</v>
      </c>
      <c r="D491" s="299" t="s">
        <v>301</v>
      </c>
      <c r="E491" s="331">
        <v>30</v>
      </c>
      <c r="F491" s="331"/>
      <c r="G491" s="333">
        <f t="shared" si="8"/>
        <v>5972.1299999999846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46106</v>
      </c>
      <c r="D492" s="299" t="s">
        <v>388</v>
      </c>
      <c r="E492" s="331">
        <v>12</v>
      </c>
      <c r="F492" s="331"/>
      <c r="G492" s="333">
        <f t="shared" si="8"/>
        <v>6002.1299999999846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46106</v>
      </c>
      <c r="D493" s="299" t="s">
        <v>389</v>
      </c>
      <c r="E493" s="331">
        <v>20</v>
      </c>
      <c r="F493" s="331"/>
      <c r="G493" s="333">
        <f t="shared" si="8"/>
        <v>6014.1299999999846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46106</v>
      </c>
      <c r="D494" s="299" t="s">
        <v>296</v>
      </c>
      <c r="E494" s="331">
        <v>21.05</v>
      </c>
      <c r="F494" s="331"/>
      <c r="G494" s="333">
        <f t="shared" si="8"/>
        <v>6034.1299999999846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46106</v>
      </c>
      <c r="D495" s="299" t="s">
        <v>296</v>
      </c>
      <c r="E495" s="331">
        <v>38.58</v>
      </c>
      <c r="F495" s="331"/>
      <c r="G495" s="333">
        <f t="shared" si="8"/>
        <v>6055.1799999999848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12</v>
      </c>
      <c r="C496" s="298">
        <v>46106</v>
      </c>
      <c r="D496" s="299" t="s">
        <v>314</v>
      </c>
      <c r="E496" s="331">
        <v>204.47</v>
      </c>
      <c r="F496" s="331"/>
      <c r="G496" s="333">
        <f t="shared" si="8"/>
        <v>6093.7599999999848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24</v>
      </c>
      <c r="C497" s="298">
        <v>46105</v>
      </c>
      <c r="D497" s="299" t="s">
        <v>860</v>
      </c>
      <c r="E497" s="331">
        <v>86.58</v>
      </c>
      <c r="F497" s="331"/>
      <c r="G497" s="333">
        <f t="shared" si="8"/>
        <v>6298.229999999985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46105</v>
      </c>
      <c r="D498" s="299" t="s">
        <v>389</v>
      </c>
      <c r="E498" s="331">
        <v>20</v>
      </c>
      <c r="F498" s="331"/>
      <c r="G498" s="333">
        <f t="shared" si="8"/>
        <v>6384.8099999999849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46105</v>
      </c>
      <c r="D499" s="299" t="s">
        <v>390</v>
      </c>
      <c r="E499" s="331">
        <v>15.29</v>
      </c>
      <c r="F499" s="331"/>
      <c r="G499" s="333">
        <f t="shared" si="8"/>
        <v>6404.8099999999849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46105</v>
      </c>
      <c r="D500" s="299" t="s">
        <v>308</v>
      </c>
      <c r="E500" s="331">
        <v>47.99</v>
      </c>
      <c r="F500" s="331"/>
      <c r="G500" s="333">
        <f t="shared" si="8"/>
        <v>6420.0999999999849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23</v>
      </c>
      <c r="C501" s="298">
        <v>46104</v>
      </c>
      <c r="D501" s="299" t="s">
        <v>67</v>
      </c>
      <c r="E501" s="331">
        <v>650.88</v>
      </c>
      <c r="F501" s="331"/>
      <c r="G501" s="333">
        <f t="shared" si="8"/>
        <v>6468.0899999999847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46104</v>
      </c>
      <c r="D502" s="299" t="s">
        <v>391</v>
      </c>
      <c r="E502" s="331">
        <v>46</v>
      </c>
      <c r="F502" s="331"/>
      <c r="G502" s="333">
        <f t="shared" si="8"/>
        <v>7118.9699999999848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46103</v>
      </c>
      <c r="D503" s="299" t="s">
        <v>392</v>
      </c>
      <c r="E503" s="331">
        <v>24.81</v>
      </c>
      <c r="F503" s="331"/>
      <c r="G503" s="333">
        <f t="shared" si="8"/>
        <v>7164.9699999999848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46103</v>
      </c>
      <c r="D504" s="299" t="s">
        <v>296</v>
      </c>
      <c r="E504" s="331">
        <v>28.77</v>
      </c>
      <c r="F504" s="331"/>
      <c r="G504" s="333">
        <f t="shared" si="8"/>
        <v>7189.7799999999852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46103</v>
      </c>
      <c r="D505" s="299" t="s">
        <v>296</v>
      </c>
      <c r="E505" s="331">
        <v>11.9</v>
      </c>
      <c r="F505" s="331"/>
      <c r="G505" s="333">
        <f t="shared" si="8"/>
        <v>7218.5499999999856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46103</v>
      </c>
      <c r="D506" s="299" t="s">
        <v>300</v>
      </c>
      <c r="E506" s="331">
        <v>42.59</v>
      </c>
      <c r="F506" s="331"/>
      <c r="G506" s="333">
        <f t="shared" si="8"/>
        <v>7230.4499999999853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46103</v>
      </c>
      <c r="D507" s="299" t="s">
        <v>300</v>
      </c>
      <c r="E507" s="331">
        <v>17.579999999999998</v>
      </c>
      <c r="F507" s="331"/>
      <c r="G507" s="333">
        <f t="shared" si="8"/>
        <v>7273.0399999999854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46103</v>
      </c>
      <c r="D508" s="299" t="s">
        <v>300</v>
      </c>
      <c r="E508" s="331">
        <v>11.99</v>
      </c>
      <c r="F508" s="331"/>
      <c r="G508" s="333">
        <f t="shared" si="8"/>
        <v>7290.6199999999853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46103</v>
      </c>
      <c r="D509" s="299" t="s">
        <v>311</v>
      </c>
      <c r="E509" s="331">
        <v>81.31</v>
      </c>
      <c r="F509" s="331"/>
      <c r="G509" s="333">
        <f t="shared" si="8"/>
        <v>7302.6099999999851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1</v>
      </c>
      <c r="C510" s="298">
        <v>46103</v>
      </c>
      <c r="D510" s="299" t="s">
        <v>393</v>
      </c>
      <c r="E510" s="331">
        <v>38.44</v>
      </c>
      <c r="F510" s="331"/>
      <c r="G510" s="333">
        <f t="shared" si="8"/>
        <v>7383.9199999999855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46103</v>
      </c>
      <c r="D511" s="299" t="s">
        <v>394</v>
      </c>
      <c r="E511" s="331">
        <v>35.700000000000003</v>
      </c>
      <c r="F511" s="331"/>
      <c r="G511" s="333">
        <f t="shared" si="8"/>
        <v>7422.3599999999851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46102</v>
      </c>
      <c r="D512" s="299" t="s">
        <v>300</v>
      </c>
      <c r="E512" s="331">
        <v>10.64</v>
      </c>
      <c r="F512" s="331"/>
      <c r="G512" s="333">
        <f t="shared" si="8"/>
        <v>7458.0599999999849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46102</v>
      </c>
      <c r="D513" s="299" t="s">
        <v>300</v>
      </c>
      <c r="E513" s="331">
        <v>28.69</v>
      </c>
      <c r="F513" s="331"/>
      <c r="G513" s="333">
        <f t="shared" si="8"/>
        <v>7468.6999999999853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46102</v>
      </c>
      <c r="D514" s="299" t="s">
        <v>348</v>
      </c>
      <c r="E514" s="331">
        <v>11.59</v>
      </c>
      <c r="F514" s="331"/>
      <c r="G514" s="333">
        <f t="shared" si="8"/>
        <v>7497.3899999999849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41</v>
      </c>
      <c r="C515" s="298">
        <v>46102</v>
      </c>
      <c r="D515" s="299" t="s">
        <v>383</v>
      </c>
      <c r="E515" s="331"/>
      <c r="F515" s="331">
        <v>400</v>
      </c>
      <c r="G515" s="333">
        <f t="shared" si="8"/>
        <v>7508.979999999985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46102</v>
      </c>
      <c r="D516" s="299" t="s">
        <v>395</v>
      </c>
      <c r="E516" s="331">
        <v>170</v>
      </c>
      <c r="F516" s="331"/>
      <c r="G516" s="333">
        <f t="shared" si="8"/>
        <v>7108.979999999985</v>
      </c>
      <c r="H516" s="334" t="s">
        <v>298</v>
      </c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5</v>
      </c>
      <c r="C517" s="298">
        <v>46102</v>
      </c>
      <c r="D517" s="299" t="s">
        <v>354</v>
      </c>
      <c r="E517" s="331">
        <v>70</v>
      </c>
      <c r="F517" s="331"/>
      <c r="G517" s="333">
        <f t="shared" si="8"/>
        <v>7278.979999999985</v>
      </c>
      <c r="H517" s="334" t="s">
        <v>298</v>
      </c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46102</v>
      </c>
      <c r="D518" s="299" t="s">
        <v>396</v>
      </c>
      <c r="E518" s="331">
        <v>40</v>
      </c>
      <c r="F518" s="331"/>
      <c r="G518" s="333">
        <f t="shared" ref="G518:G772" si="9">G519-E518+F518</f>
        <v>7348.979999999985</v>
      </c>
      <c r="H518" s="334" t="s">
        <v>298</v>
      </c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3</v>
      </c>
      <c r="C519" s="298">
        <v>46102</v>
      </c>
      <c r="D519" s="299" t="s">
        <v>348</v>
      </c>
      <c r="E519" s="331">
        <v>25</v>
      </c>
      <c r="F519" s="331"/>
      <c r="G519" s="333">
        <f t="shared" si="9"/>
        <v>7388.979999999985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46102</v>
      </c>
      <c r="D520" s="299" t="s">
        <v>304</v>
      </c>
      <c r="E520" s="331">
        <v>65.19</v>
      </c>
      <c r="F520" s="331"/>
      <c r="G520" s="333">
        <f t="shared" si="9"/>
        <v>7413.979999999985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46102</v>
      </c>
      <c r="D521" s="299" t="s">
        <v>310</v>
      </c>
      <c r="E521" s="331">
        <v>37.450000000000003</v>
      </c>
      <c r="F521" s="331"/>
      <c r="G521" s="333">
        <f t="shared" si="9"/>
        <v>7479.1699999999846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46101</v>
      </c>
      <c r="D522" s="299" t="s">
        <v>356</v>
      </c>
      <c r="E522" s="331">
        <v>65.099999999999994</v>
      </c>
      <c r="F522" s="331"/>
      <c r="G522" s="333">
        <f t="shared" si="9"/>
        <v>7516.6199999999844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46101</v>
      </c>
      <c r="D523" s="299" t="s">
        <v>323</v>
      </c>
      <c r="E523" s="331">
        <v>20.22</v>
      </c>
      <c r="F523" s="331"/>
      <c r="G523" s="333">
        <f t="shared" si="9"/>
        <v>7581.7199999999848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46101</v>
      </c>
      <c r="D524" s="299" t="s">
        <v>433</v>
      </c>
      <c r="E524" s="331">
        <v>-73</v>
      </c>
      <c r="F524" s="331"/>
      <c r="G524" s="333">
        <f t="shared" si="9"/>
        <v>7601.939999999985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46101</v>
      </c>
      <c r="D525" s="299" t="s">
        <v>300</v>
      </c>
      <c r="E525" s="331">
        <v>34.68</v>
      </c>
      <c r="F525" s="331"/>
      <c r="G525" s="333">
        <f t="shared" si="9"/>
        <v>7528.939999999985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46101</v>
      </c>
      <c r="D526" s="299" t="s">
        <v>397</v>
      </c>
      <c r="E526" s="331">
        <v>10.63</v>
      </c>
      <c r="F526" s="331"/>
      <c r="G526" s="333">
        <f t="shared" si="9"/>
        <v>7563.6199999999853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46101</v>
      </c>
      <c r="D527" s="299" t="s">
        <v>398</v>
      </c>
      <c r="E527" s="331">
        <v>106.49</v>
      </c>
      <c r="F527" s="331"/>
      <c r="G527" s="333">
        <f t="shared" si="9"/>
        <v>7574.2499999999854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46100</v>
      </c>
      <c r="D528" s="299" t="s">
        <v>357</v>
      </c>
      <c r="E528" s="331">
        <v>16.739999999999998</v>
      </c>
      <c r="F528" s="331"/>
      <c r="G528" s="333">
        <f t="shared" si="9"/>
        <v>7680.7399999999852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8</v>
      </c>
      <c r="C529" s="298">
        <v>46100</v>
      </c>
      <c r="D529" s="299" t="s">
        <v>399</v>
      </c>
      <c r="E529" s="331">
        <v>108.54</v>
      </c>
      <c r="F529" s="331"/>
      <c r="G529" s="333">
        <f t="shared" si="9"/>
        <v>7697.479999999985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22</v>
      </c>
      <c r="C530" s="298">
        <v>46100</v>
      </c>
      <c r="D530" s="299" t="s">
        <v>835</v>
      </c>
      <c r="E530" s="331">
        <v>12.77</v>
      </c>
      <c r="F530" s="331"/>
      <c r="G530" s="333">
        <f t="shared" si="9"/>
        <v>7806.019999999985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46100</v>
      </c>
      <c r="D531" s="299" t="s">
        <v>334</v>
      </c>
      <c r="E531" s="331">
        <v>28.33</v>
      </c>
      <c r="F531" s="331"/>
      <c r="G531" s="333">
        <f t="shared" si="9"/>
        <v>7818.7899999999854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46100</v>
      </c>
      <c r="D532" s="299" t="s">
        <v>358</v>
      </c>
      <c r="E532" s="331">
        <v>17.45</v>
      </c>
      <c r="F532" s="331"/>
      <c r="G532" s="333">
        <f t="shared" si="9"/>
        <v>7847.1199999999853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22</v>
      </c>
      <c r="C533" s="298">
        <v>46100</v>
      </c>
      <c r="D533" s="299" t="s">
        <v>328</v>
      </c>
      <c r="E533" s="331">
        <v>7.46</v>
      </c>
      <c r="F533" s="331"/>
      <c r="G533" s="333">
        <f t="shared" si="9"/>
        <v>7864.5699999999852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335</v>
      </c>
      <c r="B534" s="330" t="s">
        <v>335</v>
      </c>
      <c r="C534" s="298">
        <v>46100</v>
      </c>
      <c r="D534" s="299" t="s">
        <v>336</v>
      </c>
      <c r="E534" s="331">
        <v>172.29</v>
      </c>
      <c r="F534" s="331"/>
      <c r="G534" s="333">
        <f t="shared" si="9"/>
        <v>7872.0299999999852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15</v>
      </c>
      <c r="C535" s="298">
        <v>46100</v>
      </c>
      <c r="D535" s="299" t="s">
        <v>185</v>
      </c>
      <c r="E535" s="331">
        <v>175.09</v>
      </c>
      <c r="F535" s="331"/>
      <c r="G535" s="333">
        <f t="shared" si="9"/>
        <v>8044.3199999999852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39</v>
      </c>
      <c r="C536" s="298">
        <v>46100</v>
      </c>
      <c r="D536" s="299" t="s">
        <v>292</v>
      </c>
      <c r="E536" s="331"/>
      <c r="F536" s="331">
        <v>2763.78</v>
      </c>
      <c r="G536" s="333">
        <f t="shared" si="9"/>
        <v>8219.4099999999853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46099</v>
      </c>
      <c r="D537" s="299" t="s">
        <v>400</v>
      </c>
      <c r="E537" s="331">
        <v>47.46</v>
      </c>
      <c r="F537" s="331"/>
      <c r="G537" s="333">
        <f t="shared" si="9"/>
        <v>5455.6299999999856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46099</v>
      </c>
      <c r="D538" s="299" t="s">
        <v>400</v>
      </c>
      <c r="E538" s="331">
        <v>15.01</v>
      </c>
      <c r="F538" s="331"/>
      <c r="G538" s="333">
        <f t="shared" si="9"/>
        <v>5503.0899999999856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291</v>
      </c>
      <c r="B539" s="330">
        <v>40</v>
      </c>
      <c r="C539" s="298">
        <v>46099</v>
      </c>
      <c r="D539" s="299" t="s">
        <v>316</v>
      </c>
      <c r="E539" s="331"/>
      <c r="F539" s="331">
        <v>838.67</v>
      </c>
      <c r="G539" s="333">
        <f t="shared" si="9"/>
        <v>5518.0999999999858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46099</v>
      </c>
      <c r="D540" s="299" t="s">
        <v>296</v>
      </c>
      <c r="E540" s="331">
        <v>14.67</v>
      </c>
      <c r="F540" s="331"/>
      <c r="G540" s="333">
        <f t="shared" si="9"/>
        <v>4679.4299999999857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4</v>
      </c>
      <c r="C541" s="298">
        <v>46099</v>
      </c>
      <c r="D541" s="299" t="s">
        <v>296</v>
      </c>
      <c r="E541" s="331">
        <v>40.22</v>
      </c>
      <c r="F541" s="331"/>
      <c r="G541" s="333">
        <f t="shared" si="9"/>
        <v>4694.0999999999858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46099</v>
      </c>
      <c r="D542" s="299" t="s">
        <v>295</v>
      </c>
      <c r="E542" s="331">
        <v>3.49</v>
      </c>
      <c r="F542" s="331"/>
      <c r="G542" s="333">
        <f t="shared" si="9"/>
        <v>4734.3199999999861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46099</v>
      </c>
      <c r="D543" s="299" t="s">
        <v>401</v>
      </c>
      <c r="E543" s="331">
        <v>13.84</v>
      </c>
      <c r="F543" s="331"/>
      <c r="G543" s="333">
        <f t="shared" si="9"/>
        <v>4737.8099999999858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17</v>
      </c>
      <c r="C544" s="298">
        <v>46098</v>
      </c>
      <c r="D544" s="299" t="s">
        <v>188</v>
      </c>
      <c r="E544" s="331">
        <v>42.65</v>
      </c>
      <c r="F544" s="331"/>
      <c r="G544" s="333">
        <f t="shared" si="9"/>
        <v>4751.649999999986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23</v>
      </c>
      <c r="C545" s="298">
        <v>46098</v>
      </c>
      <c r="D545" s="299" t="s">
        <v>402</v>
      </c>
      <c r="E545" s="331">
        <v>529.46</v>
      </c>
      <c r="F545" s="331"/>
      <c r="G545" s="333">
        <f t="shared" si="9"/>
        <v>4794.2999999999856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43</v>
      </c>
      <c r="C546" s="298">
        <v>46098</v>
      </c>
      <c r="D546" s="299" t="s">
        <v>333</v>
      </c>
      <c r="E546" s="331">
        <v>22.35</v>
      </c>
      <c r="F546" s="331"/>
      <c r="G546" s="333">
        <f t="shared" si="9"/>
        <v>5323.7599999999857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42</v>
      </c>
      <c r="C547" s="298">
        <v>46098</v>
      </c>
      <c r="D547" s="299" t="s">
        <v>333</v>
      </c>
      <c r="E547" s="331">
        <v>37.25</v>
      </c>
      <c r="F547" s="331"/>
      <c r="G547" s="333">
        <f t="shared" si="9"/>
        <v>5346.109999999986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46098</v>
      </c>
      <c r="D548" s="299" t="s">
        <v>319</v>
      </c>
      <c r="E548" s="331">
        <v>3.99</v>
      </c>
      <c r="F548" s="331"/>
      <c r="G548" s="333">
        <f t="shared" si="9"/>
        <v>5383.359999999986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46098</v>
      </c>
      <c r="D549" s="299" t="s">
        <v>319</v>
      </c>
      <c r="E549" s="331">
        <v>24.47</v>
      </c>
      <c r="F549" s="331"/>
      <c r="G549" s="333">
        <f t="shared" si="9"/>
        <v>5387.3499999999858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21</v>
      </c>
      <c r="C550" s="298">
        <v>46098</v>
      </c>
      <c r="D550" s="299" t="s">
        <v>194</v>
      </c>
      <c r="E550" s="331">
        <v>75.599999999999994</v>
      </c>
      <c r="F550" s="331"/>
      <c r="G550" s="333">
        <f t="shared" si="9"/>
        <v>5411.8199999999861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5</v>
      </c>
      <c r="C551" s="298">
        <v>46097</v>
      </c>
      <c r="D551" s="299" t="s">
        <v>340</v>
      </c>
      <c r="E551" s="331">
        <v>21.3</v>
      </c>
      <c r="F551" s="331"/>
      <c r="G551" s="333">
        <f t="shared" si="9"/>
        <v>5487.4199999999864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11</v>
      </c>
      <c r="C552" s="298">
        <v>46097</v>
      </c>
      <c r="D552" s="299" t="s">
        <v>178</v>
      </c>
      <c r="E552" s="331">
        <v>267.91000000000003</v>
      </c>
      <c r="F552" s="331"/>
      <c r="G552" s="333">
        <f t="shared" si="9"/>
        <v>5508.7199999999866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46097</v>
      </c>
      <c r="D553" s="299" t="s">
        <v>403</v>
      </c>
      <c r="E553" s="331"/>
      <c r="F553" s="331">
        <v>80</v>
      </c>
      <c r="G553" s="333">
        <f t="shared" si="9"/>
        <v>5776.6299999999865</v>
      </c>
      <c r="H553" s="334" t="s">
        <v>298</v>
      </c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46097</v>
      </c>
      <c r="D554" s="299" t="s">
        <v>302</v>
      </c>
      <c r="E554" s="331">
        <v>80</v>
      </c>
      <c r="F554" s="331"/>
      <c r="G554" s="333">
        <f t="shared" si="9"/>
        <v>5696.6299999999865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46097</v>
      </c>
      <c r="D555" s="299" t="s">
        <v>310</v>
      </c>
      <c r="E555" s="331">
        <v>42.47</v>
      </c>
      <c r="F555" s="331"/>
      <c r="G555" s="333">
        <f t="shared" si="9"/>
        <v>5776.6299999999865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46097</v>
      </c>
      <c r="D556" s="299" t="s">
        <v>296</v>
      </c>
      <c r="E556" s="331">
        <v>11.18</v>
      </c>
      <c r="F556" s="331"/>
      <c r="G556" s="333">
        <f t="shared" si="9"/>
        <v>5819.0999999999867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46096</v>
      </c>
      <c r="D557" s="299" t="s">
        <v>404</v>
      </c>
      <c r="E557" s="331">
        <v>38.67</v>
      </c>
      <c r="F557" s="331"/>
      <c r="G557" s="333">
        <f t="shared" si="9"/>
        <v>5830.279999999987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3</v>
      </c>
      <c r="C558" s="298">
        <v>46096</v>
      </c>
      <c r="D558" s="299" t="s">
        <v>348</v>
      </c>
      <c r="E558" s="331">
        <v>7.11</v>
      </c>
      <c r="F558" s="331"/>
      <c r="G558" s="333">
        <f t="shared" si="9"/>
        <v>5868.9499999999871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1</v>
      </c>
      <c r="C559" s="298">
        <v>46096</v>
      </c>
      <c r="D559" s="299" t="s">
        <v>304</v>
      </c>
      <c r="E559" s="331">
        <v>126.64</v>
      </c>
      <c r="F559" s="331"/>
      <c r="G559" s="333">
        <f t="shared" si="9"/>
        <v>5876.0599999999868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46096</v>
      </c>
      <c r="D560" s="299" t="s">
        <v>311</v>
      </c>
      <c r="E560" s="331">
        <v>125.2</v>
      </c>
      <c r="F560" s="331"/>
      <c r="G560" s="333">
        <f t="shared" si="9"/>
        <v>6002.6999999999871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46096</v>
      </c>
      <c r="D561" s="299" t="s">
        <v>306</v>
      </c>
      <c r="E561" s="331">
        <v>37.159999999999997</v>
      </c>
      <c r="F561" s="331"/>
      <c r="G561" s="333">
        <f t="shared" si="9"/>
        <v>6127.8999999999869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16</v>
      </c>
      <c r="C562" s="298">
        <v>46096</v>
      </c>
      <c r="D562" s="299" t="s">
        <v>405</v>
      </c>
      <c r="E562" s="331">
        <v>713.06</v>
      </c>
      <c r="F562" s="331"/>
      <c r="G562" s="333">
        <f t="shared" si="9"/>
        <v>6165.0599999999868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46095</v>
      </c>
      <c r="D563" s="299" t="s">
        <v>406</v>
      </c>
      <c r="E563" s="331">
        <v>24</v>
      </c>
      <c r="F563" s="331"/>
      <c r="G563" s="333">
        <f t="shared" si="9"/>
        <v>6878.1199999999862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46095</v>
      </c>
      <c r="D564" s="299" t="s">
        <v>348</v>
      </c>
      <c r="E564" s="331">
        <v>14.58</v>
      </c>
      <c r="F564" s="331"/>
      <c r="G564" s="333">
        <f t="shared" si="9"/>
        <v>6902.1199999999862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291</v>
      </c>
      <c r="B565" s="330">
        <v>41</v>
      </c>
      <c r="C565" s="298">
        <v>46094</v>
      </c>
      <c r="D565" s="299" t="s">
        <v>407</v>
      </c>
      <c r="E565" s="331"/>
      <c r="F565" s="331">
        <v>300</v>
      </c>
      <c r="G565" s="333">
        <f t="shared" si="9"/>
        <v>6916.6999999999862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46094</v>
      </c>
      <c r="D566" s="299" t="s">
        <v>311</v>
      </c>
      <c r="E566" s="331">
        <v>17.71</v>
      </c>
      <c r="F566" s="331"/>
      <c r="G566" s="333">
        <f t="shared" si="9"/>
        <v>6616.6999999999862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4</v>
      </c>
      <c r="C567" s="298">
        <v>46094</v>
      </c>
      <c r="D567" s="299" t="s">
        <v>296</v>
      </c>
      <c r="E567" s="331">
        <v>31.56</v>
      </c>
      <c r="F567" s="331"/>
      <c r="G567" s="333">
        <f t="shared" si="9"/>
        <v>6634.4099999999862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46094</v>
      </c>
      <c r="D568" s="299" t="s">
        <v>296</v>
      </c>
      <c r="E568" s="331">
        <v>34.79</v>
      </c>
      <c r="F568" s="331"/>
      <c r="G568" s="333">
        <f t="shared" si="9"/>
        <v>6665.9699999999866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46094</v>
      </c>
      <c r="D569" s="299" t="s">
        <v>408</v>
      </c>
      <c r="E569" s="331">
        <v>23.9</v>
      </c>
      <c r="F569" s="331"/>
      <c r="G569" s="333">
        <f t="shared" si="9"/>
        <v>6700.7599999999866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3</v>
      </c>
      <c r="C570" s="298">
        <v>46094</v>
      </c>
      <c r="D570" s="299" t="s">
        <v>348</v>
      </c>
      <c r="E570" s="331">
        <v>7.26</v>
      </c>
      <c r="F570" s="331"/>
      <c r="G570" s="333">
        <f t="shared" si="9"/>
        <v>6724.6599999999862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46094</v>
      </c>
      <c r="D571" s="299" t="s">
        <v>354</v>
      </c>
      <c r="E571" s="331">
        <v>85</v>
      </c>
      <c r="F571" s="331"/>
      <c r="G571" s="333">
        <f t="shared" si="9"/>
        <v>6731.9199999999864</v>
      </c>
      <c r="H571" s="334" t="s">
        <v>298</v>
      </c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46093</v>
      </c>
      <c r="D572" s="299" t="s">
        <v>409</v>
      </c>
      <c r="E572" s="331">
        <v>51.22</v>
      </c>
      <c r="F572" s="331"/>
      <c r="G572" s="333">
        <f t="shared" si="9"/>
        <v>6816.9199999999864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46093</v>
      </c>
      <c r="D573" s="299" t="s">
        <v>410</v>
      </c>
      <c r="E573" s="331">
        <v>57.43</v>
      </c>
      <c r="F573" s="331"/>
      <c r="G573" s="333">
        <f t="shared" si="9"/>
        <v>6868.1399999999867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46093</v>
      </c>
      <c r="D574" s="299" t="s">
        <v>358</v>
      </c>
      <c r="E574" s="331">
        <v>17.45</v>
      </c>
      <c r="F574" s="331"/>
      <c r="G574" s="333">
        <f t="shared" si="9"/>
        <v>6925.569999999987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46093</v>
      </c>
      <c r="D575" s="299" t="s">
        <v>319</v>
      </c>
      <c r="E575" s="331">
        <v>7.92</v>
      </c>
      <c r="F575" s="331"/>
      <c r="G575" s="333">
        <f t="shared" si="9"/>
        <v>6943.0199999999868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38</v>
      </c>
      <c r="C576" s="298">
        <v>46093</v>
      </c>
      <c r="D576" s="299" t="s">
        <v>293</v>
      </c>
      <c r="E576" s="331"/>
      <c r="F576" s="331">
        <v>4726.92</v>
      </c>
      <c r="G576" s="333">
        <f t="shared" si="9"/>
        <v>6950.9399999999869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46093</v>
      </c>
      <c r="D577" s="299" t="s">
        <v>386</v>
      </c>
      <c r="E577" s="331">
        <v>15</v>
      </c>
      <c r="F577" s="331"/>
      <c r="G577" s="333">
        <f t="shared" si="9"/>
        <v>2224.0199999999868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46093</v>
      </c>
      <c r="D578" s="299" t="s">
        <v>411</v>
      </c>
      <c r="E578" s="331">
        <v>12</v>
      </c>
      <c r="F578" s="331"/>
      <c r="G578" s="333">
        <f t="shared" si="9"/>
        <v>2239.0199999999868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19</v>
      </c>
      <c r="C579" s="298">
        <v>46093</v>
      </c>
      <c r="D579" s="299" t="s">
        <v>191</v>
      </c>
      <c r="E579" s="331">
        <v>200</v>
      </c>
      <c r="F579" s="331"/>
      <c r="G579" s="333">
        <f t="shared" si="9"/>
        <v>2251.0199999999868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46092</v>
      </c>
      <c r="D580" s="299" t="s">
        <v>412</v>
      </c>
      <c r="E580" s="331">
        <v>-10.050000000000001</v>
      </c>
      <c r="F580" s="331"/>
      <c r="G580" s="333">
        <f t="shared" si="9"/>
        <v>2451.0199999999868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46092</v>
      </c>
      <c r="D581" s="299" t="s">
        <v>413</v>
      </c>
      <c r="E581" s="331">
        <v>25</v>
      </c>
      <c r="F581" s="331"/>
      <c r="G581" s="333">
        <f t="shared" si="9"/>
        <v>2440.9699999999866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46092</v>
      </c>
      <c r="D582" s="299" t="s">
        <v>301</v>
      </c>
      <c r="E582" s="331">
        <v>-9</v>
      </c>
      <c r="F582" s="331"/>
      <c r="G582" s="333">
        <f t="shared" si="9"/>
        <v>2465.9699999999866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291</v>
      </c>
      <c r="B583" s="330">
        <v>41</v>
      </c>
      <c r="C583" s="298">
        <v>46092</v>
      </c>
      <c r="D583" s="299" t="s">
        <v>407</v>
      </c>
      <c r="E583" s="331"/>
      <c r="F583" s="331">
        <v>500</v>
      </c>
      <c r="G583" s="333">
        <f t="shared" si="9"/>
        <v>2456.9699999999866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46092</v>
      </c>
      <c r="D584" s="299" t="s">
        <v>296</v>
      </c>
      <c r="E584" s="331">
        <v>16.170000000000002</v>
      </c>
      <c r="F584" s="331"/>
      <c r="G584" s="333">
        <f t="shared" si="9"/>
        <v>1956.9699999999864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22</v>
      </c>
      <c r="C585" s="298">
        <v>46092</v>
      </c>
      <c r="D585" s="299" t="s">
        <v>352</v>
      </c>
      <c r="E585" s="331">
        <v>19.16</v>
      </c>
      <c r="F585" s="331"/>
      <c r="G585" s="333">
        <f t="shared" si="9"/>
        <v>1973.1399999999865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335</v>
      </c>
      <c r="B586" s="330" t="s">
        <v>335</v>
      </c>
      <c r="C586" s="298">
        <v>46091</v>
      </c>
      <c r="D586" s="299" t="s">
        <v>447</v>
      </c>
      <c r="E586" s="331">
        <v>47.28</v>
      </c>
      <c r="F586" s="331"/>
      <c r="G586" s="333">
        <f t="shared" si="9"/>
        <v>1992.2999999999865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13</v>
      </c>
      <c r="C587" s="298">
        <v>46091</v>
      </c>
      <c r="D587" s="299" t="s">
        <v>182</v>
      </c>
      <c r="E587" s="331">
        <v>134.93</v>
      </c>
      <c r="F587" s="331"/>
      <c r="G587" s="333">
        <f t="shared" si="9"/>
        <v>2039.5799999999865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46091</v>
      </c>
      <c r="D588" s="299" t="s">
        <v>295</v>
      </c>
      <c r="E588" s="331">
        <v>7.44</v>
      </c>
      <c r="F588" s="331"/>
      <c r="G588" s="333">
        <f t="shared" si="9"/>
        <v>2174.5099999999866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46091</v>
      </c>
      <c r="D589" s="299" t="s">
        <v>295</v>
      </c>
      <c r="E589" s="331">
        <v>29.53</v>
      </c>
      <c r="F589" s="331"/>
      <c r="G589" s="333">
        <f t="shared" si="9"/>
        <v>2181.9499999999866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46091</v>
      </c>
      <c r="D590" s="299" t="s">
        <v>310</v>
      </c>
      <c r="E590" s="331">
        <v>34.119999999999997</v>
      </c>
      <c r="F590" s="331"/>
      <c r="G590" s="333">
        <f t="shared" si="9"/>
        <v>2211.4799999999868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46091</v>
      </c>
      <c r="D591" s="299" t="s">
        <v>414</v>
      </c>
      <c r="E591" s="331">
        <v>18.57</v>
      </c>
      <c r="F591" s="331"/>
      <c r="G591" s="333">
        <f t="shared" si="9"/>
        <v>2245.5999999999867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16</v>
      </c>
      <c r="C592" s="298">
        <v>46091</v>
      </c>
      <c r="D592" s="299" t="s">
        <v>415</v>
      </c>
      <c r="E592" s="331">
        <v>107</v>
      </c>
      <c r="F592" s="331"/>
      <c r="G592" s="333">
        <f t="shared" si="9"/>
        <v>2264.1699999999869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18</v>
      </c>
      <c r="C593" s="298">
        <v>46090</v>
      </c>
      <c r="D593" s="299" t="s">
        <v>361</v>
      </c>
      <c r="E593" s="331">
        <v>400</v>
      </c>
      <c r="F593" s="331"/>
      <c r="G593" s="333">
        <f t="shared" si="9"/>
        <v>2371.1699999999869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4</v>
      </c>
      <c r="C594" s="298">
        <v>46090</v>
      </c>
      <c r="D594" s="299" t="s">
        <v>296</v>
      </c>
      <c r="E594" s="331">
        <v>24.69</v>
      </c>
      <c r="F594" s="331"/>
      <c r="G594" s="333">
        <f t="shared" si="9"/>
        <v>2771.1699999999869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46090</v>
      </c>
      <c r="D595" s="299" t="s">
        <v>416</v>
      </c>
      <c r="E595" s="331">
        <v>4.59</v>
      </c>
      <c r="F595" s="331"/>
      <c r="G595" s="333">
        <f t="shared" si="9"/>
        <v>2795.8599999999869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9</v>
      </c>
      <c r="C596" s="298">
        <v>46090</v>
      </c>
      <c r="D596" s="299" t="s">
        <v>58</v>
      </c>
      <c r="E596" s="331">
        <v>1281.53</v>
      </c>
      <c r="F596" s="331"/>
      <c r="G596" s="333">
        <f t="shared" si="9"/>
        <v>2800.4499999999871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7</v>
      </c>
      <c r="C597" s="298">
        <v>46090</v>
      </c>
      <c r="D597" s="299" t="s">
        <v>338</v>
      </c>
      <c r="E597" s="331">
        <v>40.61</v>
      </c>
      <c r="F597" s="331"/>
      <c r="G597" s="333">
        <f t="shared" si="9"/>
        <v>4081.9799999999873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46090</v>
      </c>
      <c r="D598" s="299" t="s">
        <v>417</v>
      </c>
      <c r="E598" s="331">
        <v>380</v>
      </c>
      <c r="F598" s="331">
        <v>380</v>
      </c>
      <c r="G598" s="333">
        <f t="shared" si="9"/>
        <v>4122.5899999999874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46090</v>
      </c>
      <c r="D599" s="299" t="s">
        <v>418</v>
      </c>
      <c r="E599" s="331">
        <v>15</v>
      </c>
      <c r="F599" s="331"/>
      <c r="G599" s="333">
        <f t="shared" si="9"/>
        <v>4122.5899999999874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46090</v>
      </c>
      <c r="D600" s="299" t="s">
        <v>386</v>
      </c>
      <c r="E600" s="331">
        <v>15</v>
      </c>
      <c r="F600" s="331"/>
      <c r="G600" s="333">
        <f t="shared" si="9"/>
        <v>4137.5899999999874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46090</v>
      </c>
      <c r="D601" s="299" t="s">
        <v>300</v>
      </c>
      <c r="E601" s="331">
        <v>70.66</v>
      </c>
      <c r="F601" s="331"/>
      <c r="G601" s="333">
        <f t="shared" si="9"/>
        <v>4152.5899999999874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46089</v>
      </c>
      <c r="D602" s="299" t="s">
        <v>311</v>
      </c>
      <c r="E602" s="331">
        <v>109.77</v>
      </c>
      <c r="F602" s="331"/>
      <c r="G602" s="333">
        <f t="shared" si="9"/>
        <v>4223.2499999999873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46089</v>
      </c>
      <c r="D603" s="299" t="s">
        <v>306</v>
      </c>
      <c r="E603" s="331">
        <v>9.3800000000000008</v>
      </c>
      <c r="F603" s="331"/>
      <c r="G603" s="333">
        <f t="shared" si="9"/>
        <v>4333.0199999999877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3</v>
      </c>
      <c r="C604" s="298">
        <v>46089</v>
      </c>
      <c r="D604" s="299" t="s">
        <v>419</v>
      </c>
      <c r="E604" s="331">
        <v>3.85</v>
      </c>
      <c r="F604" s="331"/>
      <c r="G604" s="333">
        <f t="shared" si="9"/>
        <v>4342.3999999999878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46089</v>
      </c>
      <c r="D605" s="299" t="s">
        <v>404</v>
      </c>
      <c r="E605" s="331">
        <v>88.54</v>
      </c>
      <c r="F605" s="331"/>
      <c r="G605" s="333">
        <f t="shared" si="9"/>
        <v>4346.2499999999882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46089</v>
      </c>
      <c r="D606" s="299" t="s">
        <v>358</v>
      </c>
      <c r="E606" s="331">
        <v>8.3800000000000008</v>
      </c>
      <c r="F606" s="331"/>
      <c r="G606" s="333">
        <f t="shared" si="9"/>
        <v>4434.7899999999881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46089</v>
      </c>
      <c r="D607" s="299" t="s">
        <v>301</v>
      </c>
      <c r="E607" s="331">
        <v>39.549999999999997</v>
      </c>
      <c r="F607" s="331"/>
      <c r="G607" s="333">
        <f t="shared" si="9"/>
        <v>4443.1699999999882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4</v>
      </c>
      <c r="C608" s="298">
        <v>46089</v>
      </c>
      <c r="D608" s="299" t="s">
        <v>420</v>
      </c>
      <c r="E608" s="331">
        <v>31.68</v>
      </c>
      <c r="F608" s="331"/>
      <c r="G608" s="333">
        <f t="shared" si="9"/>
        <v>4482.7199999999884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46088</v>
      </c>
      <c r="D609" s="299" t="s">
        <v>308</v>
      </c>
      <c r="E609" s="331">
        <v>24.65</v>
      </c>
      <c r="F609" s="331"/>
      <c r="G609" s="333">
        <f t="shared" si="9"/>
        <v>4514.3999999999887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46088</v>
      </c>
      <c r="D610" s="299" t="s">
        <v>346</v>
      </c>
      <c r="E610" s="331">
        <v>11.04</v>
      </c>
      <c r="F610" s="331"/>
      <c r="G610" s="333">
        <f t="shared" si="9"/>
        <v>4539.0499999999884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46088</v>
      </c>
      <c r="D611" s="299" t="s">
        <v>319</v>
      </c>
      <c r="E611" s="331">
        <v>11.5</v>
      </c>
      <c r="F611" s="331"/>
      <c r="G611" s="333">
        <f t="shared" si="9"/>
        <v>4550.0899999999883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46088</v>
      </c>
      <c r="D612" s="299" t="s">
        <v>296</v>
      </c>
      <c r="E612" s="331">
        <v>12.44</v>
      </c>
      <c r="F612" s="331"/>
      <c r="G612" s="333">
        <f t="shared" si="9"/>
        <v>4561.5899999999883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46088</v>
      </c>
      <c r="D613" s="299" t="s">
        <v>296</v>
      </c>
      <c r="E613" s="331">
        <v>23.62</v>
      </c>
      <c r="F613" s="331"/>
      <c r="G613" s="333">
        <f t="shared" si="9"/>
        <v>4574.0299999999879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46088</v>
      </c>
      <c r="D614" s="299" t="s">
        <v>301</v>
      </c>
      <c r="E614" s="331">
        <v>36.049999999999997</v>
      </c>
      <c r="F614" s="331"/>
      <c r="G614" s="333">
        <f t="shared" si="9"/>
        <v>4597.6499999999878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14</v>
      </c>
      <c r="C615" s="298">
        <v>46087</v>
      </c>
      <c r="D615" s="299" t="s">
        <v>366</v>
      </c>
      <c r="E615" s="331">
        <v>66.67</v>
      </c>
      <c r="F615" s="331"/>
      <c r="G615" s="333">
        <f t="shared" si="9"/>
        <v>4633.699999999988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46087</v>
      </c>
      <c r="D616" s="299" t="s">
        <v>296</v>
      </c>
      <c r="E616" s="331">
        <v>17.850000000000001</v>
      </c>
      <c r="F616" s="331"/>
      <c r="G616" s="333">
        <f t="shared" si="9"/>
        <v>4700.3699999999881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46087</v>
      </c>
      <c r="D617" s="299" t="s">
        <v>304</v>
      </c>
      <c r="E617" s="331">
        <v>112.13</v>
      </c>
      <c r="F617" s="331"/>
      <c r="G617" s="333">
        <f t="shared" si="9"/>
        <v>4718.2199999999884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46087</v>
      </c>
      <c r="D618" s="299" t="s">
        <v>324</v>
      </c>
      <c r="E618" s="331">
        <v>7.31</v>
      </c>
      <c r="F618" s="331"/>
      <c r="G618" s="333">
        <f t="shared" si="9"/>
        <v>4830.3499999999885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291</v>
      </c>
      <c r="B619" s="330">
        <v>39</v>
      </c>
      <c r="C619" s="298">
        <v>46086</v>
      </c>
      <c r="D619" s="299" t="s">
        <v>292</v>
      </c>
      <c r="E619" s="331"/>
      <c r="F619" s="331">
        <v>2763.78</v>
      </c>
      <c r="G619" s="333">
        <f t="shared" si="9"/>
        <v>4837.6599999999889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4</v>
      </c>
      <c r="C620" s="298">
        <v>46086</v>
      </c>
      <c r="D620" s="299" t="s">
        <v>295</v>
      </c>
      <c r="E620" s="331">
        <v>31.52</v>
      </c>
      <c r="F620" s="331"/>
      <c r="G620" s="333">
        <f t="shared" si="9"/>
        <v>2073.8799999999892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46086</v>
      </c>
      <c r="D621" s="299" t="s">
        <v>358</v>
      </c>
      <c r="E621" s="331">
        <v>14.86</v>
      </c>
      <c r="F621" s="331"/>
      <c r="G621" s="333">
        <f t="shared" si="9"/>
        <v>2105.3999999999892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46086</v>
      </c>
      <c r="D622" s="299" t="s">
        <v>409</v>
      </c>
      <c r="E622" s="331">
        <v>44.99</v>
      </c>
      <c r="F622" s="331"/>
      <c r="G622" s="333">
        <f t="shared" si="9"/>
        <v>2120.2599999999893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46085</v>
      </c>
      <c r="D623" s="299" t="s">
        <v>421</v>
      </c>
      <c r="E623" s="331">
        <v>15</v>
      </c>
      <c r="F623" s="331"/>
      <c r="G623" s="333">
        <f t="shared" si="9"/>
        <v>2165.2499999999891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46085</v>
      </c>
      <c r="D624" s="299" t="s">
        <v>296</v>
      </c>
      <c r="E624" s="331">
        <v>10.84</v>
      </c>
      <c r="F624" s="331"/>
      <c r="G624" s="333">
        <f t="shared" si="9"/>
        <v>2180.2499999999891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14</v>
      </c>
      <c r="C625" s="298">
        <v>46085</v>
      </c>
      <c r="D625" s="299" t="s">
        <v>367</v>
      </c>
      <c r="E625" s="331">
        <v>68.739999999999995</v>
      </c>
      <c r="F625" s="331"/>
      <c r="G625" s="333">
        <f t="shared" si="9"/>
        <v>2191.0899999999892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46085</v>
      </c>
      <c r="D626" s="299" t="s">
        <v>310</v>
      </c>
      <c r="E626" s="331">
        <v>30.67</v>
      </c>
      <c r="F626" s="331"/>
      <c r="G626" s="333">
        <f t="shared" si="9"/>
        <v>2259.829999999989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17</v>
      </c>
      <c r="C627" s="298">
        <v>46085</v>
      </c>
      <c r="D627" s="299" t="s">
        <v>370</v>
      </c>
      <c r="E627" s="331">
        <v>99</v>
      </c>
      <c r="F627" s="331"/>
      <c r="G627" s="333">
        <f t="shared" si="9"/>
        <v>2290.4999999999891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21</v>
      </c>
      <c r="C628" s="298">
        <v>46084</v>
      </c>
      <c r="D628" s="299" t="s">
        <v>194</v>
      </c>
      <c r="E628" s="331">
        <v>40.72</v>
      </c>
      <c r="F628" s="331"/>
      <c r="G628" s="333">
        <f t="shared" si="9"/>
        <v>2389.4999999999891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284</v>
      </c>
      <c r="B629" s="330">
        <v>36</v>
      </c>
      <c r="C629" s="298">
        <v>46084</v>
      </c>
      <c r="D629" s="299" t="s">
        <v>374</v>
      </c>
      <c r="E629" s="331">
        <v>50</v>
      </c>
      <c r="F629" s="331"/>
      <c r="G629" s="333">
        <f t="shared" si="9"/>
        <v>2430.2199999999889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46084</v>
      </c>
      <c r="D630" s="299" t="s">
        <v>296</v>
      </c>
      <c r="E630" s="331">
        <v>14.67</v>
      </c>
      <c r="F630" s="331"/>
      <c r="G630" s="333">
        <f t="shared" si="9"/>
        <v>2480.2199999999889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46084</v>
      </c>
      <c r="D631" s="299" t="s">
        <v>296</v>
      </c>
      <c r="E631" s="331">
        <v>27.42</v>
      </c>
      <c r="F631" s="331"/>
      <c r="G631" s="333">
        <f t="shared" si="9"/>
        <v>2494.889999999989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46084</v>
      </c>
      <c r="D632" s="299" t="s">
        <v>422</v>
      </c>
      <c r="E632" s="331">
        <v>106.27</v>
      </c>
      <c r="F632" s="331"/>
      <c r="G632" s="333">
        <f t="shared" si="9"/>
        <v>2522.309999999989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46084</v>
      </c>
      <c r="D633" s="299" t="s">
        <v>422</v>
      </c>
      <c r="E633" s="331">
        <v>-107</v>
      </c>
      <c r="F633" s="331"/>
      <c r="G633" s="333">
        <f t="shared" si="9"/>
        <v>2628.579999999989</v>
      </c>
      <c r="H633" s="334" t="s">
        <v>298</v>
      </c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46083</v>
      </c>
      <c r="D634" s="299" t="s">
        <v>301</v>
      </c>
      <c r="E634" s="331">
        <v>20</v>
      </c>
      <c r="F634" s="331"/>
      <c r="G634" s="333">
        <f t="shared" si="9"/>
        <v>2521.579999999989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287</v>
      </c>
      <c r="B635" s="330" t="s">
        <v>287</v>
      </c>
      <c r="C635" s="298">
        <v>46083</v>
      </c>
      <c r="D635" s="299" t="s">
        <v>288</v>
      </c>
      <c r="E635" s="331">
        <v>185.64</v>
      </c>
      <c r="F635" s="331">
        <v>185.64</v>
      </c>
      <c r="G635" s="333">
        <f t="shared" si="9"/>
        <v>2541.579999999989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46083</v>
      </c>
      <c r="D636" s="299" t="s">
        <v>424</v>
      </c>
      <c r="E636" s="331">
        <v>70.12</v>
      </c>
      <c r="F636" s="331"/>
      <c r="G636" s="333">
        <f t="shared" si="9"/>
        <v>2541.579999999989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17</v>
      </c>
      <c r="C637" s="298">
        <v>46083</v>
      </c>
      <c r="D637" s="299" t="s">
        <v>188</v>
      </c>
      <c r="E637" s="331">
        <v>41.44</v>
      </c>
      <c r="F637" s="331"/>
      <c r="G637" s="333">
        <f t="shared" si="9"/>
        <v>2611.6999999999889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46083</v>
      </c>
      <c r="D638" s="299" t="s">
        <v>296</v>
      </c>
      <c r="E638" s="331">
        <v>8.7200000000000006</v>
      </c>
      <c r="F638" s="331"/>
      <c r="G638" s="333">
        <f t="shared" si="9"/>
        <v>2653.139999999989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22</v>
      </c>
      <c r="C639" s="298">
        <v>46082</v>
      </c>
      <c r="D639" s="299" t="s">
        <v>375</v>
      </c>
      <c r="E639" s="331">
        <v>6.37</v>
      </c>
      <c r="F639" s="331"/>
      <c r="G639" s="333">
        <f t="shared" si="9"/>
        <v>2661.8599999999888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46082</v>
      </c>
      <c r="D640" s="299" t="s">
        <v>296</v>
      </c>
      <c r="E640" s="331">
        <v>9.8699999999999992</v>
      </c>
      <c r="F640" s="331"/>
      <c r="G640" s="333">
        <f t="shared" si="9"/>
        <v>2668.2299999999886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46082</v>
      </c>
      <c r="D641" s="299" t="s">
        <v>311</v>
      </c>
      <c r="E641" s="331">
        <v>119.55</v>
      </c>
      <c r="F641" s="331"/>
      <c r="G641" s="333">
        <f t="shared" si="9"/>
        <v>2678.0999999999885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46082</v>
      </c>
      <c r="D642" s="299" t="s">
        <v>348</v>
      </c>
      <c r="E642" s="331">
        <v>25</v>
      </c>
      <c r="F642" s="331"/>
      <c r="G642" s="333">
        <f t="shared" si="9"/>
        <v>2797.6499999999887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46082</v>
      </c>
      <c r="D643" s="299" t="s">
        <v>304</v>
      </c>
      <c r="E643" s="331">
        <v>119.17</v>
      </c>
      <c r="F643" s="331"/>
      <c r="G643" s="333">
        <f t="shared" si="9"/>
        <v>2822.6499999999887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284</v>
      </c>
      <c r="B644" s="330">
        <v>37</v>
      </c>
      <c r="C644" s="298">
        <v>46081</v>
      </c>
      <c r="D644" s="299" t="s">
        <v>425</v>
      </c>
      <c r="E644" s="331">
        <v>3764.91</v>
      </c>
      <c r="F644" s="331"/>
      <c r="G644" s="333">
        <f t="shared" si="9"/>
        <v>2941.8199999999888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25</v>
      </c>
      <c r="C645" s="298">
        <v>46081</v>
      </c>
      <c r="D645" s="298" t="s">
        <v>204</v>
      </c>
      <c r="E645" s="331">
        <v>350</v>
      </c>
      <c r="F645" s="331"/>
      <c r="G645" s="333">
        <f t="shared" si="9"/>
        <v>6706.7299999999886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26</v>
      </c>
      <c r="C646" s="298">
        <v>46081</v>
      </c>
      <c r="D646" s="298" t="s">
        <v>205</v>
      </c>
      <c r="E646" s="331">
        <v>320</v>
      </c>
      <c r="F646" s="331"/>
      <c r="G646" s="333">
        <f t="shared" si="9"/>
        <v>7056.7299999999886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27</v>
      </c>
      <c r="C647" s="298">
        <v>46081</v>
      </c>
      <c r="D647" s="298" t="s">
        <v>206</v>
      </c>
      <c r="E647" s="331">
        <v>25</v>
      </c>
      <c r="F647" s="331"/>
      <c r="G647" s="333">
        <f t="shared" si="9"/>
        <v>7376.7299999999886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28</v>
      </c>
      <c r="C648" s="298">
        <v>46081</v>
      </c>
      <c r="D648" s="298" t="s">
        <v>207</v>
      </c>
      <c r="E648" s="331">
        <v>25</v>
      </c>
      <c r="F648" s="331"/>
      <c r="G648" s="333">
        <f t="shared" si="9"/>
        <v>7401.7299999999886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29</v>
      </c>
      <c r="C649" s="298">
        <v>46081</v>
      </c>
      <c r="D649" s="298" t="s">
        <v>208</v>
      </c>
      <c r="E649" s="331">
        <v>45</v>
      </c>
      <c r="F649" s="331"/>
      <c r="G649" s="333">
        <f t="shared" si="9"/>
        <v>7426.7299999999886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30</v>
      </c>
      <c r="C650" s="298">
        <v>46081</v>
      </c>
      <c r="D650" s="298" t="s">
        <v>209</v>
      </c>
      <c r="E650" s="331">
        <v>400</v>
      </c>
      <c r="F650" s="331"/>
      <c r="G650" s="333">
        <f t="shared" si="9"/>
        <v>7471.7299999999886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31</v>
      </c>
      <c r="C651" s="298">
        <v>46081</v>
      </c>
      <c r="D651" s="298" t="s">
        <v>210</v>
      </c>
      <c r="E651" s="331">
        <v>375</v>
      </c>
      <c r="F651" s="331"/>
      <c r="G651" s="333">
        <f t="shared" si="9"/>
        <v>7871.7299999999886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32</v>
      </c>
      <c r="C652" s="298">
        <v>46081</v>
      </c>
      <c r="D652" s="298" t="s">
        <v>211</v>
      </c>
      <c r="E652" s="331">
        <v>100</v>
      </c>
      <c r="F652" s="331"/>
      <c r="G652" s="333">
        <f t="shared" si="9"/>
        <v>8246.7299999999886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33</v>
      </c>
      <c r="C653" s="298">
        <v>46081</v>
      </c>
      <c r="D653" s="298" t="s">
        <v>212</v>
      </c>
      <c r="E653" s="331">
        <v>85</v>
      </c>
      <c r="F653" s="331"/>
      <c r="G653" s="333">
        <f t="shared" si="9"/>
        <v>8346.7299999999886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34</v>
      </c>
      <c r="C654" s="298">
        <v>46081</v>
      </c>
      <c r="D654" s="298" t="s">
        <v>213</v>
      </c>
      <c r="E654" s="331">
        <v>230</v>
      </c>
      <c r="F654" s="331"/>
      <c r="G654" s="333">
        <f t="shared" si="9"/>
        <v>8431.7299999999886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35</v>
      </c>
      <c r="C655" s="298">
        <v>46081</v>
      </c>
      <c r="D655" s="298" t="s">
        <v>214</v>
      </c>
      <c r="E655" s="331">
        <v>45</v>
      </c>
      <c r="F655" s="331"/>
      <c r="G655" s="333">
        <f t="shared" si="9"/>
        <v>8661.7299999999886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42</v>
      </c>
      <c r="C656" s="298">
        <v>46081</v>
      </c>
      <c r="D656" s="298" t="s">
        <v>200</v>
      </c>
      <c r="E656" s="331">
        <v>51.19</v>
      </c>
      <c r="F656" s="331"/>
      <c r="G656" s="333">
        <f t="shared" si="9"/>
        <v>8706.7299999999886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43</v>
      </c>
      <c r="C657" s="298">
        <v>46081</v>
      </c>
      <c r="D657" s="298" t="s">
        <v>201</v>
      </c>
      <c r="E657" s="331">
        <v>37.17</v>
      </c>
      <c r="F657" s="331"/>
      <c r="G657" s="333">
        <f t="shared" si="9"/>
        <v>8757.9199999999892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10</v>
      </c>
      <c r="C658" s="298">
        <v>46081</v>
      </c>
      <c r="D658" s="298" t="s">
        <v>176</v>
      </c>
      <c r="E658" s="331">
        <v>17.899999999999999</v>
      </c>
      <c r="F658" s="331"/>
      <c r="G658" s="333">
        <f t="shared" si="9"/>
        <v>8795.0899999999892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46080</v>
      </c>
      <c r="D659" s="298" t="s">
        <v>358</v>
      </c>
      <c r="E659" s="331">
        <v>11.17</v>
      </c>
      <c r="F659" s="331"/>
      <c r="G659" s="333">
        <f t="shared" si="9"/>
        <v>8812.9899999999889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46080</v>
      </c>
      <c r="D660" s="299" t="s">
        <v>426</v>
      </c>
      <c r="E660" s="331">
        <v>25</v>
      </c>
      <c r="F660" s="331"/>
      <c r="G660" s="333">
        <f t="shared" si="9"/>
        <v>8824.1599999999889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46080</v>
      </c>
      <c r="D661" s="299" t="s">
        <v>358</v>
      </c>
      <c r="E661" s="331">
        <v>22.84</v>
      </c>
      <c r="F661" s="331"/>
      <c r="G661" s="333">
        <f t="shared" si="9"/>
        <v>8849.1599999999889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46080</v>
      </c>
      <c r="D662" s="299" t="s">
        <v>427</v>
      </c>
      <c r="E662" s="331">
        <v>-88</v>
      </c>
      <c r="F662" s="331"/>
      <c r="G662" s="333">
        <f t="shared" si="9"/>
        <v>8871.9999999999891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38</v>
      </c>
      <c r="C663" s="298">
        <v>46080</v>
      </c>
      <c r="D663" s="299" t="s">
        <v>293</v>
      </c>
      <c r="E663" s="331"/>
      <c r="F663" s="331">
        <v>4278.1499999999996</v>
      </c>
      <c r="G663" s="333">
        <f t="shared" si="9"/>
        <v>8783.9999999999891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46080</v>
      </c>
      <c r="D664" s="299" t="s">
        <v>428</v>
      </c>
      <c r="E664" s="331">
        <v>25.93</v>
      </c>
      <c r="F664" s="331"/>
      <c r="G664" s="333">
        <f t="shared" si="9"/>
        <v>4505.8499999999904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46079</v>
      </c>
      <c r="D665" s="299" t="s">
        <v>310</v>
      </c>
      <c r="E665" s="331">
        <v>29.84</v>
      </c>
      <c r="F665" s="331"/>
      <c r="G665" s="333">
        <f t="shared" si="9"/>
        <v>4531.7799999999907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46079</v>
      </c>
      <c r="D666" s="299" t="s">
        <v>429</v>
      </c>
      <c r="E666" s="331">
        <v>103.25</v>
      </c>
      <c r="F666" s="331"/>
      <c r="G666" s="333">
        <f t="shared" si="9"/>
        <v>4561.6199999999908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46079</v>
      </c>
      <c r="D667" s="299" t="s">
        <v>357</v>
      </c>
      <c r="E667" s="331">
        <v>26.02</v>
      </c>
      <c r="F667" s="331"/>
      <c r="G667" s="333">
        <f t="shared" si="9"/>
        <v>4664.8699999999908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24</v>
      </c>
      <c r="C668" s="298">
        <v>46079</v>
      </c>
      <c r="D668" s="299" t="s">
        <v>860</v>
      </c>
      <c r="E668" s="331">
        <v>84.83</v>
      </c>
      <c r="F668" s="331"/>
      <c r="G668" s="333">
        <f t="shared" si="9"/>
        <v>4690.8899999999912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46079</v>
      </c>
      <c r="D669" s="299" t="s">
        <v>296</v>
      </c>
      <c r="E669" s="331">
        <v>17.87</v>
      </c>
      <c r="F669" s="331"/>
      <c r="G669" s="333">
        <f t="shared" si="9"/>
        <v>4775.7199999999912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46079</v>
      </c>
      <c r="D670" s="299" t="s">
        <v>430</v>
      </c>
      <c r="E670" s="331">
        <v>123.64</v>
      </c>
      <c r="F670" s="331"/>
      <c r="G670" s="333">
        <f t="shared" si="9"/>
        <v>4793.5899999999911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46078</v>
      </c>
      <c r="D671" s="299" t="s">
        <v>319</v>
      </c>
      <c r="E671" s="331">
        <v>18.5</v>
      </c>
      <c r="F671" s="331"/>
      <c r="G671" s="333">
        <f t="shared" si="9"/>
        <v>4917.2299999999914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46078</v>
      </c>
      <c r="D672" s="299" t="s">
        <v>296</v>
      </c>
      <c r="E672" s="331">
        <v>50.96</v>
      </c>
      <c r="F672" s="331"/>
      <c r="G672" s="333">
        <f t="shared" si="9"/>
        <v>4935.7299999999914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46078</v>
      </c>
      <c r="D673" s="299" t="s">
        <v>296</v>
      </c>
      <c r="E673" s="331">
        <v>11.28</v>
      </c>
      <c r="F673" s="331"/>
      <c r="G673" s="333">
        <f t="shared" si="9"/>
        <v>4986.6899999999914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12</v>
      </c>
      <c r="C674" s="298">
        <v>46078</v>
      </c>
      <c r="D674" s="299" t="s">
        <v>314</v>
      </c>
      <c r="E674" s="331">
        <v>204.47</v>
      </c>
      <c r="F674" s="331"/>
      <c r="G674" s="333">
        <f t="shared" si="9"/>
        <v>4997.9699999999912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46078</v>
      </c>
      <c r="D675" s="299" t="s">
        <v>308</v>
      </c>
      <c r="E675" s="331">
        <v>47.99</v>
      </c>
      <c r="F675" s="331"/>
      <c r="G675" s="333">
        <f t="shared" si="9"/>
        <v>5202.4399999999914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46078</v>
      </c>
      <c r="D676" s="299" t="s">
        <v>304</v>
      </c>
      <c r="E676" s="331">
        <v>19.09</v>
      </c>
      <c r="F676" s="331"/>
      <c r="G676" s="333">
        <f t="shared" si="9"/>
        <v>5250.4299999999912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23</v>
      </c>
      <c r="C677" s="298">
        <v>46076</v>
      </c>
      <c r="D677" s="299" t="s">
        <v>67</v>
      </c>
      <c r="E677" s="331">
        <v>650.88</v>
      </c>
      <c r="F677" s="331"/>
      <c r="G677" s="333">
        <f t="shared" si="9"/>
        <v>5269.5199999999913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46076</v>
      </c>
      <c r="D678" s="299" t="s">
        <v>351</v>
      </c>
      <c r="E678" s="331">
        <v>35</v>
      </c>
      <c r="F678" s="331"/>
      <c r="G678" s="333">
        <f t="shared" si="9"/>
        <v>5920.3999999999915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46076</v>
      </c>
      <c r="D679" s="299" t="s">
        <v>306</v>
      </c>
      <c r="E679" s="331">
        <v>128.97999999999999</v>
      </c>
      <c r="F679" s="331"/>
      <c r="G679" s="333">
        <f t="shared" si="9"/>
        <v>5955.3999999999915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46076</v>
      </c>
      <c r="D680" s="299" t="s">
        <v>320</v>
      </c>
      <c r="E680" s="331">
        <v>52.55</v>
      </c>
      <c r="F680" s="331"/>
      <c r="G680" s="333">
        <f t="shared" si="9"/>
        <v>6084.379999999991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3</v>
      </c>
      <c r="C681" s="298">
        <v>46075</v>
      </c>
      <c r="D681" s="299" t="s">
        <v>348</v>
      </c>
      <c r="E681" s="331">
        <v>13.76</v>
      </c>
      <c r="F681" s="331"/>
      <c r="G681" s="333">
        <f t="shared" si="9"/>
        <v>6136.9299999999912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46075</v>
      </c>
      <c r="D682" s="299" t="s">
        <v>311</v>
      </c>
      <c r="E682" s="331">
        <v>187.64</v>
      </c>
      <c r="F682" s="331"/>
      <c r="G682" s="333">
        <f t="shared" si="9"/>
        <v>6150.6899999999914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46074</v>
      </c>
      <c r="D683" s="299" t="s">
        <v>393</v>
      </c>
      <c r="E683" s="331">
        <v>75.78</v>
      </c>
      <c r="F683" s="331"/>
      <c r="G683" s="333">
        <f t="shared" si="9"/>
        <v>6338.3299999999917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46074</v>
      </c>
      <c r="D684" s="299" t="s">
        <v>392</v>
      </c>
      <c r="E684" s="331">
        <v>27.41</v>
      </c>
      <c r="F684" s="331"/>
      <c r="G684" s="333">
        <f t="shared" si="9"/>
        <v>6414.1099999999915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46074</v>
      </c>
      <c r="D685" s="299" t="s">
        <v>431</v>
      </c>
      <c r="E685" s="331">
        <v>32.049999999999997</v>
      </c>
      <c r="F685" s="331"/>
      <c r="G685" s="333">
        <f t="shared" si="9"/>
        <v>6441.5199999999913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46074</v>
      </c>
      <c r="D686" s="299" t="s">
        <v>358</v>
      </c>
      <c r="E686" s="331">
        <v>9.4700000000000006</v>
      </c>
      <c r="F686" s="331"/>
      <c r="G686" s="333">
        <f t="shared" si="9"/>
        <v>6473.5699999999915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46073</v>
      </c>
      <c r="D687" s="299" t="s">
        <v>296</v>
      </c>
      <c r="E687" s="331">
        <v>14.47</v>
      </c>
      <c r="F687" s="331"/>
      <c r="G687" s="333">
        <f t="shared" si="9"/>
        <v>6483.0399999999918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46073</v>
      </c>
      <c r="D688" s="299" t="s">
        <v>355</v>
      </c>
      <c r="E688" s="331">
        <v>11.97</v>
      </c>
      <c r="F688" s="331"/>
      <c r="G688" s="333">
        <f t="shared" si="9"/>
        <v>6497.509999999992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46073</v>
      </c>
      <c r="D689" s="299" t="s">
        <v>355</v>
      </c>
      <c r="E689" s="331">
        <v>59.88</v>
      </c>
      <c r="F689" s="331"/>
      <c r="G689" s="333">
        <f t="shared" si="9"/>
        <v>6509.4799999999923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46073</v>
      </c>
      <c r="D690" s="299" t="s">
        <v>418</v>
      </c>
      <c r="E690" s="331">
        <v>19.57</v>
      </c>
      <c r="F690" s="331"/>
      <c r="G690" s="333">
        <f t="shared" si="9"/>
        <v>6569.3599999999924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22</v>
      </c>
      <c r="C691" s="298">
        <v>46073</v>
      </c>
      <c r="D691" s="299" t="s">
        <v>323</v>
      </c>
      <c r="E691" s="331">
        <v>20.22</v>
      </c>
      <c r="F691" s="331"/>
      <c r="G691" s="333">
        <f t="shared" si="9"/>
        <v>6588.9299999999921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46073</v>
      </c>
      <c r="D692" s="299" t="s">
        <v>358</v>
      </c>
      <c r="E692" s="331">
        <v>5.3</v>
      </c>
      <c r="F692" s="331"/>
      <c r="G692" s="333">
        <f t="shared" si="9"/>
        <v>6609.1499999999924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3</v>
      </c>
      <c r="C693" s="298">
        <v>46073</v>
      </c>
      <c r="D693" s="299" t="s">
        <v>324</v>
      </c>
      <c r="E693" s="331">
        <v>8.1300000000000008</v>
      </c>
      <c r="F693" s="331"/>
      <c r="G693" s="333">
        <f t="shared" si="9"/>
        <v>6614.4499999999925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4</v>
      </c>
      <c r="C694" s="298">
        <v>46073</v>
      </c>
      <c r="D694" s="299" t="s">
        <v>310</v>
      </c>
      <c r="E694" s="331">
        <v>32.43</v>
      </c>
      <c r="F694" s="331"/>
      <c r="G694" s="333">
        <f t="shared" si="9"/>
        <v>6622.5799999999927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46073</v>
      </c>
      <c r="D695" s="299" t="s">
        <v>432</v>
      </c>
      <c r="E695" s="331">
        <v>98.65</v>
      </c>
      <c r="F695" s="331"/>
      <c r="G695" s="333">
        <f t="shared" si="9"/>
        <v>6655.0099999999929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46072</v>
      </c>
      <c r="D696" s="299" t="s">
        <v>300</v>
      </c>
      <c r="E696" s="331">
        <v>30.87</v>
      </c>
      <c r="F696" s="331"/>
      <c r="G696" s="333">
        <f t="shared" si="9"/>
        <v>6753.6599999999926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46072</v>
      </c>
      <c r="D697" s="299" t="s">
        <v>300</v>
      </c>
      <c r="E697" s="331">
        <v>15.96</v>
      </c>
      <c r="F697" s="331"/>
      <c r="G697" s="333">
        <f t="shared" si="9"/>
        <v>6784.5299999999925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46072</v>
      </c>
      <c r="D698" s="299" t="s">
        <v>296</v>
      </c>
      <c r="E698" s="331">
        <v>17.36</v>
      </c>
      <c r="F698" s="331"/>
      <c r="G698" s="333">
        <f t="shared" si="9"/>
        <v>6800.4899999999925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46072</v>
      </c>
      <c r="D699" s="299" t="s">
        <v>328</v>
      </c>
      <c r="E699" s="331">
        <v>7.46</v>
      </c>
      <c r="F699" s="331"/>
      <c r="G699" s="333">
        <f t="shared" si="9"/>
        <v>6817.8499999999922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291</v>
      </c>
      <c r="B700" s="330">
        <v>39</v>
      </c>
      <c r="C700" s="298">
        <v>46072</v>
      </c>
      <c r="D700" s="299" t="s">
        <v>292</v>
      </c>
      <c r="E700" s="331"/>
      <c r="F700" s="331">
        <v>2763.77</v>
      </c>
      <c r="G700" s="333">
        <f t="shared" si="9"/>
        <v>6825.3099999999922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335</v>
      </c>
      <c r="B701" s="330" t="s">
        <v>335</v>
      </c>
      <c r="C701" s="298">
        <v>46071</v>
      </c>
      <c r="D701" s="299" t="s">
        <v>336</v>
      </c>
      <c r="E701" s="331">
        <v>182.55</v>
      </c>
      <c r="F701" s="331"/>
      <c r="G701" s="333">
        <f t="shared" si="9"/>
        <v>4061.5399999999927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15</v>
      </c>
      <c r="C702" s="298">
        <v>46071</v>
      </c>
      <c r="D702" s="299" t="s">
        <v>185</v>
      </c>
      <c r="E702" s="331">
        <v>188.16</v>
      </c>
      <c r="F702" s="331"/>
      <c r="G702" s="333">
        <f t="shared" si="9"/>
        <v>4244.0899999999929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291</v>
      </c>
      <c r="B703" s="330">
        <v>40</v>
      </c>
      <c r="C703" s="298">
        <v>46071</v>
      </c>
      <c r="D703" s="299" t="s">
        <v>316</v>
      </c>
      <c r="E703" s="331"/>
      <c r="F703" s="331">
        <v>1281.58</v>
      </c>
      <c r="G703" s="333">
        <f t="shared" si="9"/>
        <v>4432.2499999999927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46071</v>
      </c>
      <c r="D704" s="299" t="s">
        <v>433</v>
      </c>
      <c r="E704" s="331">
        <v>-146</v>
      </c>
      <c r="F704" s="331"/>
      <c r="G704" s="333">
        <f t="shared" si="9"/>
        <v>3150.6699999999933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46071</v>
      </c>
      <c r="D705" s="299" t="s">
        <v>434</v>
      </c>
      <c r="E705" s="331">
        <v>-13</v>
      </c>
      <c r="F705" s="331"/>
      <c r="G705" s="333">
        <f t="shared" si="9"/>
        <v>3004.6699999999933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335</v>
      </c>
      <c r="B706" s="330" t="s">
        <v>335</v>
      </c>
      <c r="C706" s="298">
        <v>46071</v>
      </c>
      <c r="D706" s="299" t="s">
        <v>460</v>
      </c>
      <c r="E706" s="331"/>
      <c r="F706" s="331">
        <v>191</v>
      </c>
      <c r="G706" s="333">
        <f t="shared" si="9"/>
        <v>2991.6699999999933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46071</v>
      </c>
      <c r="D707" s="299" t="s">
        <v>300</v>
      </c>
      <c r="E707" s="331">
        <v>43.63</v>
      </c>
      <c r="F707" s="331"/>
      <c r="G707" s="333">
        <f t="shared" si="9"/>
        <v>2800.6699999999933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6</v>
      </c>
      <c r="C708" s="298">
        <v>46071</v>
      </c>
      <c r="D708" s="299" t="s">
        <v>300</v>
      </c>
      <c r="E708" s="331">
        <v>10.64</v>
      </c>
      <c r="F708" s="331"/>
      <c r="G708" s="333">
        <f t="shared" si="9"/>
        <v>2844.2999999999934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46071</v>
      </c>
      <c r="D709" s="299" t="s">
        <v>296</v>
      </c>
      <c r="E709" s="331">
        <v>14.87</v>
      </c>
      <c r="F709" s="331"/>
      <c r="G709" s="333">
        <f t="shared" si="9"/>
        <v>2854.9399999999932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46071</v>
      </c>
      <c r="D710" s="299" t="s">
        <v>295</v>
      </c>
      <c r="E710" s="331">
        <v>12.99</v>
      </c>
      <c r="F710" s="331"/>
      <c r="G710" s="333">
        <f t="shared" si="9"/>
        <v>2869.8099999999931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46071</v>
      </c>
      <c r="D711" s="299" t="s">
        <v>295</v>
      </c>
      <c r="E711" s="331">
        <v>29.47</v>
      </c>
      <c r="F711" s="331"/>
      <c r="G711" s="333">
        <f t="shared" si="9"/>
        <v>2882.7999999999929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46071</v>
      </c>
      <c r="D712" s="299" t="s">
        <v>401</v>
      </c>
      <c r="E712" s="331">
        <v>13.84</v>
      </c>
      <c r="F712" s="331"/>
      <c r="G712" s="333">
        <f t="shared" si="9"/>
        <v>2912.2699999999927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46071</v>
      </c>
      <c r="D713" s="299" t="s">
        <v>435</v>
      </c>
      <c r="E713" s="331">
        <v>64.569999999999993</v>
      </c>
      <c r="F713" s="331"/>
      <c r="G713" s="333">
        <f t="shared" si="9"/>
        <v>2926.1099999999929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21</v>
      </c>
      <c r="C714" s="298">
        <v>46070</v>
      </c>
      <c r="D714" s="299" t="s">
        <v>194</v>
      </c>
      <c r="E714" s="331">
        <v>81</v>
      </c>
      <c r="F714" s="331"/>
      <c r="G714" s="333">
        <f t="shared" si="9"/>
        <v>2990.679999999993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46070</v>
      </c>
      <c r="D715" s="299" t="s">
        <v>384</v>
      </c>
      <c r="E715" s="331">
        <v>81.41</v>
      </c>
      <c r="F715" s="331"/>
      <c r="G715" s="333">
        <f t="shared" si="9"/>
        <v>3071.679999999993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46070</v>
      </c>
      <c r="D716" s="299" t="s">
        <v>300</v>
      </c>
      <c r="E716" s="331">
        <v>113.74</v>
      </c>
      <c r="F716" s="331"/>
      <c r="G716" s="333">
        <f t="shared" si="9"/>
        <v>3153.0899999999929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43</v>
      </c>
      <c r="C717" s="298">
        <v>46070</v>
      </c>
      <c r="D717" s="299" t="s">
        <v>333</v>
      </c>
      <c r="E717" s="331">
        <v>29.8</v>
      </c>
      <c r="F717" s="331"/>
      <c r="G717" s="333">
        <f t="shared" si="9"/>
        <v>3266.8299999999927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42</v>
      </c>
      <c r="C718" s="298">
        <v>46070</v>
      </c>
      <c r="D718" s="299" t="s">
        <v>333</v>
      </c>
      <c r="E718" s="331">
        <v>37.25</v>
      </c>
      <c r="F718" s="331"/>
      <c r="G718" s="333">
        <f t="shared" si="9"/>
        <v>3296.6299999999928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46070</v>
      </c>
      <c r="D719" s="299" t="s">
        <v>424</v>
      </c>
      <c r="E719" s="331">
        <v>7.97</v>
      </c>
      <c r="F719" s="331"/>
      <c r="G719" s="333">
        <f t="shared" si="9"/>
        <v>3333.8799999999928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17</v>
      </c>
      <c r="C720" s="298">
        <v>46070</v>
      </c>
      <c r="D720" s="299" t="s">
        <v>188</v>
      </c>
      <c r="E720" s="331">
        <v>42.65</v>
      </c>
      <c r="F720" s="331"/>
      <c r="G720" s="333">
        <f t="shared" si="9"/>
        <v>3341.8499999999926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46070</v>
      </c>
      <c r="D721" s="299" t="s">
        <v>436</v>
      </c>
      <c r="E721" s="331">
        <v>40</v>
      </c>
      <c r="F721" s="331"/>
      <c r="G721" s="333">
        <f t="shared" si="9"/>
        <v>3384.4999999999927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11</v>
      </c>
      <c r="C722" s="298">
        <v>46070</v>
      </c>
      <c r="D722" s="299" t="s">
        <v>178</v>
      </c>
      <c r="E722" s="331">
        <v>480.91</v>
      </c>
      <c r="F722" s="331"/>
      <c r="G722" s="333">
        <f t="shared" si="9"/>
        <v>3424.4999999999927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23</v>
      </c>
      <c r="C723" s="298">
        <v>46070</v>
      </c>
      <c r="D723" s="299" t="s">
        <v>63</v>
      </c>
      <c r="E723" s="331">
        <v>529.46</v>
      </c>
      <c r="F723" s="331"/>
      <c r="G723" s="333">
        <f t="shared" si="9"/>
        <v>3905.4099999999926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46069</v>
      </c>
      <c r="D724" s="299" t="s">
        <v>324</v>
      </c>
      <c r="E724" s="331">
        <v>16.079999999999998</v>
      </c>
      <c r="F724" s="331"/>
      <c r="G724" s="333">
        <f t="shared" si="9"/>
        <v>4434.8699999999926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46069</v>
      </c>
      <c r="D725" s="299" t="s">
        <v>300</v>
      </c>
      <c r="E725" s="331">
        <v>21.17</v>
      </c>
      <c r="F725" s="331"/>
      <c r="G725" s="333">
        <f t="shared" si="9"/>
        <v>4450.9499999999925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46069</v>
      </c>
      <c r="D726" s="299" t="s">
        <v>300</v>
      </c>
      <c r="E726" s="331">
        <v>17.03</v>
      </c>
      <c r="F726" s="331"/>
      <c r="G726" s="333">
        <f t="shared" si="9"/>
        <v>4472.1199999999926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46069</v>
      </c>
      <c r="D727" s="299" t="s">
        <v>296</v>
      </c>
      <c r="E727" s="331">
        <v>18.309999999999999</v>
      </c>
      <c r="F727" s="331"/>
      <c r="G727" s="333">
        <f t="shared" si="9"/>
        <v>4489.1499999999924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46069</v>
      </c>
      <c r="D728" s="299" t="s">
        <v>301</v>
      </c>
      <c r="E728" s="331">
        <v>19.3</v>
      </c>
      <c r="F728" s="331"/>
      <c r="G728" s="333">
        <f t="shared" si="9"/>
        <v>4507.4599999999928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46069</v>
      </c>
      <c r="D729" s="299" t="s">
        <v>397</v>
      </c>
      <c r="E729" s="331">
        <v>24.67</v>
      </c>
      <c r="F729" s="331"/>
      <c r="G729" s="333">
        <f t="shared" si="9"/>
        <v>4526.7599999999929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46069</v>
      </c>
      <c r="D730" s="299" t="s">
        <v>397</v>
      </c>
      <c r="E730" s="331">
        <v>152.41999999999999</v>
      </c>
      <c r="F730" s="331">
        <v>152.41999999999999</v>
      </c>
      <c r="G730" s="333">
        <f t="shared" si="9"/>
        <v>4551.429999999993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46068</v>
      </c>
      <c r="D731" s="299" t="s">
        <v>437</v>
      </c>
      <c r="E731" s="331">
        <v>233.83</v>
      </c>
      <c r="F731" s="331"/>
      <c r="G731" s="333">
        <f t="shared" si="9"/>
        <v>4551.429999999993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46068</v>
      </c>
      <c r="D732" s="299" t="s">
        <v>326</v>
      </c>
      <c r="E732" s="331">
        <v>50.87</v>
      </c>
      <c r="F732" s="331"/>
      <c r="G732" s="333">
        <f t="shared" si="9"/>
        <v>4785.2599999999929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46068</v>
      </c>
      <c r="D733" s="299" t="s">
        <v>438</v>
      </c>
      <c r="E733" s="331">
        <v>16</v>
      </c>
      <c r="F733" s="331"/>
      <c r="G733" s="333">
        <f t="shared" si="9"/>
        <v>4836.1299999999928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46068</v>
      </c>
      <c r="D734" s="299" t="s">
        <v>353</v>
      </c>
      <c r="E734" s="331">
        <v>30</v>
      </c>
      <c r="F734" s="331"/>
      <c r="G734" s="333">
        <f t="shared" si="9"/>
        <v>4852.1299999999928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46068</v>
      </c>
      <c r="D735" s="299" t="s">
        <v>306</v>
      </c>
      <c r="E735" s="331">
        <v>76</v>
      </c>
      <c r="F735" s="331"/>
      <c r="G735" s="333">
        <f t="shared" si="9"/>
        <v>4882.1299999999928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46068</v>
      </c>
      <c r="D736" s="299" t="s">
        <v>348</v>
      </c>
      <c r="E736" s="331">
        <v>3.59</v>
      </c>
      <c r="F736" s="331"/>
      <c r="G736" s="333">
        <f t="shared" si="9"/>
        <v>4958.1299999999928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46068</v>
      </c>
      <c r="D737" s="299" t="s">
        <v>439</v>
      </c>
      <c r="E737" s="331">
        <v>70</v>
      </c>
      <c r="F737" s="331"/>
      <c r="G737" s="333">
        <f t="shared" si="9"/>
        <v>4961.719999999993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46068</v>
      </c>
      <c r="D738" s="299" t="s">
        <v>440</v>
      </c>
      <c r="E738" s="331">
        <v>175</v>
      </c>
      <c r="F738" s="331"/>
      <c r="G738" s="333">
        <f t="shared" si="9"/>
        <v>5031.719999999993</v>
      </c>
      <c r="H738" s="334" t="s">
        <v>298</v>
      </c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46067</v>
      </c>
      <c r="D739" s="299" t="s">
        <v>319</v>
      </c>
      <c r="E739" s="331">
        <v>13.09</v>
      </c>
      <c r="F739" s="331"/>
      <c r="G739" s="333">
        <f t="shared" si="9"/>
        <v>5206.719999999993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46067</v>
      </c>
      <c r="D740" s="299" t="s">
        <v>296</v>
      </c>
      <c r="E740" s="331">
        <v>7.56</v>
      </c>
      <c r="F740" s="331"/>
      <c r="G740" s="333">
        <f t="shared" si="9"/>
        <v>5219.8099999999931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46067</v>
      </c>
      <c r="D741" s="299" t="s">
        <v>296</v>
      </c>
      <c r="E741" s="331">
        <v>32.409999999999997</v>
      </c>
      <c r="F741" s="331"/>
      <c r="G741" s="333">
        <f t="shared" si="9"/>
        <v>5227.3699999999935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5</v>
      </c>
      <c r="C742" s="298">
        <v>46067</v>
      </c>
      <c r="D742" s="299" t="s">
        <v>441</v>
      </c>
      <c r="E742" s="331">
        <v>400</v>
      </c>
      <c r="F742" s="331"/>
      <c r="G742" s="333">
        <f t="shared" si="9"/>
        <v>5259.7799999999934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46066</v>
      </c>
      <c r="D743" s="299" t="s">
        <v>319</v>
      </c>
      <c r="E743" s="331">
        <v>41.51</v>
      </c>
      <c r="F743" s="331"/>
      <c r="G743" s="333">
        <f t="shared" si="9"/>
        <v>5659.7799999999934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46066</v>
      </c>
      <c r="D744" s="299" t="s">
        <v>296</v>
      </c>
      <c r="E744" s="331">
        <v>21.55</v>
      </c>
      <c r="F744" s="331"/>
      <c r="G744" s="333">
        <f t="shared" si="9"/>
        <v>5701.2899999999936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46066</v>
      </c>
      <c r="D745" s="299" t="s">
        <v>358</v>
      </c>
      <c r="E745" s="331">
        <v>12.45</v>
      </c>
      <c r="F745" s="331"/>
      <c r="G745" s="333">
        <f t="shared" si="9"/>
        <v>5722.8399999999938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287</v>
      </c>
      <c r="B746" s="330" t="s">
        <v>287</v>
      </c>
      <c r="C746" s="298">
        <v>46066</v>
      </c>
      <c r="D746" s="299" t="s">
        <v>397</v>
      </c>
      <c r="E746" s="331">
        <v>91.38</v>
      </c>
      <c r="F746" s="331">
        <v>91.38</v>
      </c>
      <c r="G746" s="333">
        <f t="shared" si="9"/>
        <v>5735.2899999999936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46066</v>
      </c>
      <c r="D747" s="299" t="s">
        <v>311</v>
      </c>
      <c r="E747" s="331">
        <v>16.48</v>
      </c>
      <c r="F747" s="331"/>
      <c r="G747" s="333">
        <f t="shared" si="9"/>
        <v>5735.2899999999936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46066</v>
      </c>
      <c r="D748" s="299" t="s">
        <v>428</v>
      </c>
      <c r="E748" s="331">
        <v>12.76</v>
      </c>
      <c r="F748" s="331"/>
      <c r="G748" s="333">
        <f t="shared" si="9"/>
        <v>5751.7699999999932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46066</v>
      </c>
      <c r="D749" s="299" t="s">
        <v>329</v>
      </c>
      <c r="E749" s="331">
        <v>37.9</v>
      </c>
      <c r="F749" s="331"/>
      <c r="G749" s="333">
        <f t="shared" si="9"/>
        <v>5764.5299999999934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291</v>
      </c>
      <c r="B750" s="330">
        <v>40</v>
      </c>
      <c r="C750" s="298">
        <v>46066</v>
      </c>
      <c r="D750" s="299" t="s">
        <v>316</v>
      </c>
      <c r="E750" s="331"/>
      <c r="F750" s="331">
        <v>427.18</v>
      </c>
      <c r="G750" s="333">
        <f t="shared" si="9"/>
        <v>5802.429999999993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291</v>
      </c>
      <c r="B751" s="330">
        <v>38</v>
      </c>
      <c r="C751" s="298">
        <v>46066</v>
      </c>
      <c r="D751" s="299" t="s">
        <v>293</v>
      </c>
      <c r="E751" s="331"/>
      <c r="F751" s="331">
        <v>4278.16</v>
      </c>
      <c r="G751" s="333">
        <f t="shared" si="9"/>
        <v>5375.2499999999927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46065</v>
      </c>
      <c r="D752" s="299" t="s">
        <v>357</v>
      </c>
      <c r="E752" s="331">
        <v>111.36</v>
      </c>
      <c r="F752" s="331"/>
      <c r="G752" s="333">
        <f t="shared" si="9"/>
        <v>1097.0899999999931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46065</v>
      </c>
      <c r="D753" s="299" t="s">
        <v>442</v>
      </c>
      <c r="E753" s="331">
        <v>16</v>
      </c>
      <c r="F753" s="331"/>
      <c r="G753" s="333">
        <f t="shared" si="9"/>
        <v>1208.449999999993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46065</v>
      </c>
      <c r="D754" s="299" t="s">
        <v>300</v>
      </c>
      <c r="E754" s="331">
        <v>29.81</v>
      </c>
      <c r="F754" s="331"/>
      <c r="G754" s="333">
        <f t="shared" si="9"/>
        <v>1224.449999999993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19</v>
      </c>
      <c r="C755" s="298">
        <v>46065</v>
      </c>
      <c r="D755" s="299" t="s">
        <v>191</v>
      </c>
      <c r="E755" s="331">
        <v>200</v>
      </c>
      <c r="F755" s="331"/>
      <c r="G755" s="333">
        <f t="shared" si="9"/>
        <v>1254.2599999999929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46065</v>
      </c>
      <c r="D756" s="299" t="s">
        <v>296</v>
      </c>
      <c r="E756" s="331">
        <v>7.56</v>
      </c>
      <c r="F756" s="331"/>
      <c r="G756" s="333">
        <f t="shared" si="9"/>
        <v>1454.2599999999929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46065</v>
      </c>
      <c r="D757" s="299" t="s">
        <v>296</v>
      </c>
      <c r="E757" s="331">
        <v>65.78</v>
      </c>
      <c r="F757" s="331"/>
      <c r="G757" s="333">
        <f t="shared" si="9"/>
        <v>1461.8199999999929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46065</v>
      </c>
      <c r="D758" s="299" t="s">
        <v>296</v>
      </c>
      <c r="E758" s="331">
        <v>3.93</v>
      </c>
      <c r="F758" s="331"/>
      <c r="G758" s="333">
        <f t="shared" si="9"/>
        <v>1527.5999999999929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7</v>
      </c>
      <c r="C759" s="298">
        <v>46065</v>
      </c>
      <c r="D759" s="299" t="s">
        <v>443</v>
      </c>
      <c r="E759" s="331">
        <v>564.83000000000004</v>
      </c>
      <c r="F759" s="331"/>
      <c r="G759" s="333">
        <f t="shared" si="9"/>
        <v>1531.5299999999929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7</v>
      </c>
      <c r="C760" s="298">
        <v>46065</v>
      </c>
      <c r="D760" s="299" t="s">
        <v>444</v>
      </c>
      <c r="E760" s="331">
        <v>70.180000000000007</v>
      </c>
      <c r="F760" s="331"/>
      <c r="G760" s="333">
        <f t="shared" si="9"/>
        <v>2096.3599999999929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46065</v>
      </c>
      <c r="D761" s="299" t="s">
        <v>445</v>
      </c>
      <c r="E761" s="331">
        <v>2.66</v>
      </c>
      <c r="F761" s="331"/>
      <c r="G761" s="333">
        <f t="shared" si="9"/>
        <v>2166.5399999999927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46064</v>
      </c>
      <c r="D762" s="299" t="s">
        <v>429</v>
      </c>
      <c r="E762" s="331">
        <v>103.25</v>
      </c>
      <c r="F762" s="331"/>
      <c r="G762" s="333">
        <f t="shared" si="9"/>
        <v>2169.1999999999925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46064</v>
      </c>
      <c r="D763" s="299" t="s">
        <v>363</v>
      </c>
      <c r="E763" s="331">
        <v>30.39</v>
      </c>
      <c r="F763" s="331"/>
      <c r="G763" s="333">
        <f t="shared" si="9"/>
        <v>2272.4499999999925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46064</v>
      </c>
      <c r="D764" s="299" t="s">
        <v>296</v>
      </c>
      <c r="E764" s="331">
        <v>9.92</v>
      </c>
      <c r="F764" s="331"/>
      <c r="G764" s="333">
        <f t="shared" si="9"/>
        <v>2302.8399999999924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3</v>
      </c>
      <c r="C765" s="298">
        <v>46064</v>
      </c>
      <c r="D765" s="299" t="s">
        <v>295</v>
      </c>
      <c r="E765" s="331">
        <v>3.49</v>
      </c>
      <c r="F765" s="331"/>
      <c r="G765" s="333">
        <f t="shared" si="9"/>
        <v>2312.7599999999925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22</v>
      </c>
      <c r="C766" s="298">
        <v>46064</v>
      </c>
      <c r="D766" s="299" t="s">
        <v>352</v>
      </c>
      <c r="E766" s="331">
        <v>19.16</v>
      </c>
      <c r="F766" s="331"/>
      <c r="G766" s="333">
        <f t="shared" si="9"/>
        <v>2316.2499999999923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46063</v>
      </c>
      <c r="D767" s="299" t="s">
        <v>412</v>
      </c>
      <c r="E767" s="331">
        <v>-8</v>
      </c>
      <c r="F767" s="331"/>
      <c r="G767" s="333">
        <f t="shared" si="9"/>
        <v>2335.4099999999921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46063</v>
      </c>
      <c r="D768" s="299" t="s">
        <v>446</v>
      </c>
      <c r="E768" s="331">
        <v>-0.04</v>
      </c>
      <c r="F768" s="331"/>
      <c r="G768" s="333">
        <f t="shared" si="9"/>
        <v>2327.4099999999921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335</v>
      </c>
      <c r="B769" s="330" t="s">
        <v>335</v>
      </c>
      <c r="C769" s="298">
        <v>46063</v>
      </c>
      <c r="D769" s="299" t="s">
        <v>447</v>
      </c>
      <c r="E769" s="331">
        <v>65.78</v>
      </c>
      <c r="F769" s="331"/>
      <c r="G769" s="333">
        <f t="shared" si="9"/>
        <v>2327.3699999999922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13</v>
      </c>
      <c r="C770" s="298">
        <v>46063</v>
      </c>
      <c r="D770" s="299" t="s">
        <v>182</v>
      </c>
      <c r="E770" s="331">
        <v>159.35</v>
      </c>
      <c r="F770" s="331"/>
      <c r="G770" s="333">
        <f t="shared" si="9"/>
        <v>2393.1499999999924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46063</v>
      </c>
      <c r="D771" s="299" t="s">
        <v>296</v>
      </c>
      <c r="E771" s="331">
        <v>16.29</v>
      </c>
      <c r="F771" s="331"/>
      <c r="G771" s="333">
        <f t="shared" si="9"/>
        <v>2552.4999999999923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46063</v>
      </c>
      <c r="D772" s="299" t="s">
        <v>311</v>
      </c>
      <c r="E772" s="331">
        <v>19.329999999999998</v>
      </c>
      <c r="F772" s="331"/>
      <c r="G772" s="333">
        <f t="shared" si="9"/>
        <v>2568.7899999999922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46062</v>
      </c>
      <c r="D773" s="299" t="s">
        <v>448</v>
      </c>
      <c r="E773" s="331">
        <v>8.61</v>
      </c>
      <c r="F773" s="331"/>
      <c r="G773" s="333">
        <f t="shared" ref="G773:G1018" si="10">G774-E773+F773</f>
        <v>2588.1199999999922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46062</v>
      </c>
      <c r="D774" s="299" t="s">
        <v>296</v>
      </c>
      <c r="E774" s="331">
        <v>13.41</v>
      </c>
      <c r="F774" s="331"/>
      <c r="G774" s="333">
        <f t="shared" si="10"/>
        <v>2596.7299999999923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18</v>
      </c>
      <c r="C775" s="298">
        <v>46062</v>
      </c>
      <c r="D775" s="299" t="s">
        <v>361</v>
      </c>
      <c r="E775" s="331">
        <v>400</v>
      </c>
      <c r="F775" s="331"/>
      <c r="G775" s="333">
        <f t="shared" si="10"/>
        <v>2610.1399999999921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9</v>
      </c>
      <c r="C776" s="298">
        <v>46062</v>
      </c>
      <c r="D776" s="299" t="s">
        <v>58</v>
      </c>
      <c r="E776" s="331">
        <v>1281.53</v>
      </c>
      <c r="F776" s="331"/>
      <c r="G776" s="333">
        <f t="shared" si="10"/>
        <v>3010.1399999999921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46062</v>
      </c>
      <c r="D777" s="299" t="s">
        <v>449</v>
      </c>
      <c r="E777" s="331">
        <v>50</v>
      </c>
      <c r="F777" s="331"/>
      <c r="G777" s="333">
        <f t="shared" si="10"/>
        <v>4291.6699999999919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46062</v>
      </c>
      <c r="D778" s="299" t="s">
        <v>450</v>
      </c>
      <c r="E778" s="331">
        <v>12.1</v>
      </c>
      <c r="F778" s="331"/>
      <c r="G778" s="333">
        <f t="shared" si="10"/>
        <v>4341.6699999999919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46061</v>
      </c>
      <c r="D779" s="299" t="s">
        <v>306</v>
      </c>
      <c r="E779" s="331">
        <v>72.099999999999994</v>
      </c>
      <c r="F779" s="331"/>
      <c r="G779" s="333">
        <f t="shared" si="10"/>
        <v>4353.7699999999923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46061</v>
      </c>
      <c r="D780" s="299" t="s">
        <v>319</v>
      </c>
      <c r="E780" s="331">
        <v>30.25</v>
      </c>
      <c r="F780" s="331"/>
      <c r="G780" s="333">
        <f t="shared" si="10"/>
        <v>4425.8699999999926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46061</v>
      </c>
      <c r="D781" s="299" t="s">
        <v>296</v>
      </c>
      <c r="E781" s="331">
        <v>3.72</v>
      </c>
      <c r="F781" s="331"/>
      <c r="G781" s="333">
        <f t="shared" si="10"/>
        <v>4456.1199999999926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46061</v>
      </c>
      <c r="D782" s="299" t="s">
        <v>296</v>
      </c>
      <c r="E782" s="331">
        <v>41.6</v>
      </c>
      <c r="F782" s="331"/>
      <c r="G782" s="333">
        <f t="shared" si="10"/>
        <v>4459.8399999999929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3</v>
      </c>
      <c r="C783" s="298">
        <v>46061</v>
      </c>
      <c r="D783" s="299" t="s">
        <v>451</v>
      </c>
      <c r="E783" s="331">
        <v>1</v>
      </c>
      <c r="F783" s="331"/>
      <c r="G783" s="333">
        <f t="shared" si="10"/>
        <v>4501.4399999999932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46061</v>
      </c>
      <c r="D784" s="299" t="s">
        <v>358</v>
      </c>
      <c r="E784" s="331">
        <v>10.17</v>
      </c>
      <c r="F784" s="331"/>
      <c r="G784" s="333">
        <f t="shared" si="10"/>
        <v>4502.4399999999932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46060</v>
      </c>
      <c r="D785" s="299" t="s">
        <v>452</v>
      </c>
      <c r="E785" s="331">
        <v>367.77</v>
      </c>
      <c r="F785" s="331">
        <v>367.77</v>
      </c>
      <c r="G785" s="333">
        <f t="shared" si="10"/>
        <v>4512.6099999999933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46060</v>
      </c>
      <c r="D786" s="299" t="s">
        <v>310</v>
      </c>
      <c r="E786" s="331">
        <v>32.36</v>
      </c>
      <c r="F786" s="331"/>
      <c r="G786" s="333">
        <f t="shared" si="10"/>
        <v>4512.6099999999933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6</v>
      </c>
      <c r="C787" s="298">
        <v>46060</v>
      </c>
      <c r="D787" s="299" t="s">
        <v>453</v>
      </c>
      <c r="E787" s="331">
        <v>41.39</v>
      </c>
      <c r="F787" s="331"/>
      <c r="G787" s="333">
        <f t="shared" si="10"/>
        <v>4544.969999999993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46060</v>
      </c>
      <c r="D788" s="299" t="s">
        <v>445</v>
      </c>
      <c r="E788" s="331">
        <v>35.770000000000003</v>
      </c>
      <c r="F788" s="331"/>
      <c r="G788" s="333">
        <f t="shared" si="10"/>
        <v>4586.3599999999933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46060</v>
      </c>
      <c r="D789" s="299" t="s">
        <v>348</v>
      </c>
      <c r="E789" s="331">
        <v>25</v>
      </c>
      <c r="F789" s="331"/>
      <c r="G789" s="333">
        <f t="shared" si="10"/>
        <v>4622.1299999999937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46060</v>
      </c>
      <c r="D790" s="299" t="s">
        <v>296</v>
      </c>
      <c r="E790" s="331">
        <v>6.69</v>
      </c>
      <c r="F790" s="331"/>
      <c r="G790" s="333">
        <f t="shared" si="10"/>
        <v>4647.1299999999937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46060</v>
      </c>
      <c r="D791" s="299" t="s">
        <v>296</v>
      </c>
      <c r="E791" s="331">
        <v>47.85</v>
      </c>
      <c r="F791" s="331"/>
      <c r="G791" s="333">
        <f t="shared" si="10"/>
        <v>4653.8199999999933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46059</v>
      </c>
      <c r="D792" s="299" t="s">
        <v>301</v>
      </c>
      <c r="E792" s="331">
        <v>20</v>
      </c>
      <c r="F792" s="331"/>
      <c r="G792" s="333">
        <f t="shared" si="10"/>
        <v>4701.6699999999937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40</v>
      </c>
      <c r="C793" s="298">
        <v>46059</v>
      </c>
      <c r="D793" s="299" t="s">
        <v>316</v>
      </c>
      <c r="E793" s="331"/>
      <c r="F793" s="331">
        <v>822.99</v>
      </c>
      <c r="G793" s="333">
        <f t="shared" si="10"/>
        <v>4721.6699999999937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14</v>
      </c>
      <c r="C794" s="298">
        <v>46059</v>
      </c>
      <c r="D794" s="299" t="s">
        <v>366</v>
      </c>
      <c r="E794" s="331">
        <v>66.67</v>
      </c>
      <c r="F794" s="331"/>
      <c r="G794" s="333">
        <f t="shared" si="10"/>
        <v>3898.6799999999935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46059</v>
      </c>
      <c r="D795" s="299" t="s">
        <v>296</v>
      </c>
      <c r="E795" s="331">
        <v>9.35</v>
      </c>
      <c r="F795" s="331"/>
      <c r="G795" s="333">
        <f t="shared" si="10"/>
        <v>3965.3499999999935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4</v>
      </c>
      <c r="C796" s="298">
        <v>46059</v>
      </c>
      <c r="D796" s="299" t="s">
        <v>296</v>
      </c>
      <c r="E796" s="331">
        <v>45.81</v>
      </c>
      <c r="F796" s="331"/>
      <c r="G796" s="333">
        <f t="shared" si="10"/>
        <v>3974.6999999999935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46059</v>
      </c>
      <c r="D797" s="299" t="s">
        <v>353</v>
      </c>
      <c r="E797" s="331">
        <v>22.98</v>
      </c>
      <c r="F797" s="331"/>
      <c r="G797" s="333">
        <f t="shared" si="10"/>
        <v>4020.5099999999934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46059</v>
      </c>
      <c r="D798" s="299" t="s">
        <v>301</v>
      </c>
      <c r="E798" s="331">
        <v>46.5</v>
      </c>
      <c r="F798" s="331"/>
      <c r="G798" s="333">
        <f t="shared" si="10"/>
        <v>4043.4899999999934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46059</v>
      </c>
      <c r="D799" s="299" t="s">
        <v>358</v>
      </c>
      <c r="E799" s="331">
        <v>10.17</v>
      </c>
      <c r="F799" s="331"/>
      <c r="G799" s="333">
        <f t="shared" si="10"/>
        <v>4089.9899999999934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46059</v>
      </c>
      <c r="D800" s="299" t="s">
        <v>435</v>
      </c>
      <c r="E800" s="331">
        <v>81.2</v>
      </c>
      <c r="F800" s="331"/>
      <c r="G800" s="333">
        <f t="shared" si="10"/>
        <v>4100.1599999999935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46058</v>
      </c>
      <c r="D801" s="299" t="s">
        <v>301</v>
      </c>
      <c r="E801" s="331">
        <v>21</v>
      </c>
      <c r="F801" s="331"/>
      <c r="G801" s="333">
        <f t="shared" si="10"/>
        <v>4181.3599999999933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291</v>
      </c>
      <c r="B802" s="330">
        <v>39</v>
      </c>
      <c r="C802" s="298">
        <v>46058</v>
      </c>
      <c r="D802" s="299" t="s">
        <v>292</v>
      </c>
      <c r="E802" s="331"/>
      <c r="F802" s="331">
        <v>2763.79</v>
      </c>
      <c r="G802" s="333">
        <f t="shared" si="10"/>
        <v>4202.3599999999933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46058</v>
      </c>
      <c r="D803" s="299" t="s">
        <v>357</v>
      </c>
      <c r="E803" s="331">
        <v>95.35</v>
      </c>
      <c r="F803" s="331"/>
      <c r="G803" s="333">
        <f t="shared" si="10"/>
        <v>1438.5699999999933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46058</v>
      </c>
      <c r="D804" s="299" t="s">
        <v>353</v>
      </c>
      <c r="E804" s="331">
        <v>14.99</v>
      </c>
      <c r="F804" s="331"/>
      <c r="G804" s="333">
        <f t="shared" si="10"/>
        <v>1533.9199999999933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46058</v>
      </c>
      <c r="D805" s="299" t="s">
        <v>452</v>
      </c>
      <c r="E805" s="331">
        <v>77.569999999999993</v>
      </c>
      <c r="F805" s="331">
        <v>77.569999999999993</v>
      </c>
      <c r="G805" s="333">
        <f t="shared" si="10"/>
        <v>1548.9099999999933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6</v>
      </c>
      <c r="C806" s="298">
        <v>46057</v>
      </c>
      <c r="D806" s="299" t="s">
        <v>344</v>
      </c>
      <c r="E806" s="331">
        <v>50</v>
      </c>
      <c r="F806" s="331"/>
      <c r="G806" s="333">
        <f t="shared" si="10"/>
        <v>1548.9099999999933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46057</v>
      </c>
      <c r="D807" s="299" t="s">
        <v>306</v>
      </c>
      <c r="E807" s="331">
        <v>62.03</v>
      </c>
      <c r="F807" s="331"/>
      <c r="G807" s="333">
        <f t="shared" si="10"/>
        <v>1598.9099999999933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46057</v>
      </c>
      <c r="D808" s="299" t="s">
        <v>296</v>
      </c>
      <c r="E808" s="331">
        <v>14.91</v>
      </c>
      <c r="F808" s="331"/>
      <c r="G808" s="333">
        <f t="shared" si="10"/>
        <v>1660.9399999999932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46057</v>
      </c>
      <c r="D809" s="299" t="s">
        <v>310</v>
      </c>
      <c r="E809" s="331">
        <v>63.38</v>
      </c>
      <c r="F809" s="331"/>
      <c r="G809" s="333">
        <f t="shared" si="10"/>
        <v>1675.8499999999933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287</v>
      </c>
      <c r="B810" s="330" t="s">
        <v>287</v>
      </c>
      <c r="C810" s="298">
        <v>46057</v>
      </c>
      <c r="D810" s="299" t="s">
        <v>454</v>
      </c>
      <c r="E810" s="331">
        <v>192.78</v>
      </c>
      <c r="F810" s="331">
        <v>192.78</v>
      </c>
      <c r="G810" s="333">
        <f t="shared" si="10"/>
        <v>1739.2299999999934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14</v>
      </c>
      <c r="C811" s="298">
        <v>46057</v>
      </c>
      <c r="D811" s="299" t="s">
        <v>367</v>
      </c>
      <c r="E811" s="331">
        <v>68.739999999999995</v>
      </c>
      <c r="F811" s="331"/>
      <c r="G811" s="333">
        <f t="shared" si="10"/>
        <v>1739.2299999999934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46057</v>
      </c>
      <c r="D812" s="299" t="s">
        <v>300</v>
      </c>
      <c r="E812" s="331">
        <v>-42.58</v>
      </c>
      <c r="F812" s="331"/>
      <c r="G812" s="333">
        <f t="shared" si="10"/>
        <v>1807.9699999999934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46057</v>
      </c>
      <c r="D813" s="299" t="s">
        <v>371</v>
      </c>
      <c r="E813" s="331">
        <v>31.36</v>
      </c>
      <c r="F813" s="331"/>
      <c r="G813" s="333">
        <f t="shared" si="10"/>
        <v>1765.3899999999935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17</v>
      </c>
      <c r="C814" s="298">
        <v>46057</v>
      </c>
      <c r="D814" s="299" t="s">
        <v>370</v>
      </c>
      <c r="E814" s="331">
        <v>99</v>
      </c>
      <c r="F814" s="331"/>
      <c r="G814" s="333">
        <f t="shared" si="10"/>
        <v>1796.7499999999934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284</v>
      </c>
      <c r="B815" s="330">
        <v>36</v>
      </c>
      <c r="C815" s="298">
        <v>46056</v>
      </c>
      <c r="D815" s="299" t="s">
        <v>374</v>
      </c>
      <c r="E815" s="331">
        <v>50</v>
      </c>
      <c r="F815" s="331"/>
      <c r="G815" s="333">
        <f t="shared" si="10"/>
        <v>1895.7499999999934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46056</v>
      </c>
      <c r="D816" s="299" t="s">
        <v>319</v>
      </c>
      <c r="E816" s="331">
        <v>7.92</v>
      </c>
      <c r="F816" s="331"/>
      <c r="G816" s="333">
        <f t="shared" si="10"/>
        <v>1945.7499999999934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24</v>
      </c>
      <c r="C817" s="298">
        <v>46056</v>
      </c>
      <c r="D817" s="299" t="s">
        <v>860</v>
      </c>
      <c r="E817" s="331">
        <v>83.58</v>
      </c>
      <c r="F817" s="331"/>
      <c r="G817" s="333">
        <f t="shared" si="10"/>
        <v>1953.6699999999935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46056</v>
      </c>
      <c r="D818" s="299" t="s">
        <v>455</v>
      </c>
      <c r="E818" s="331">
        <v>28.64</v>
      </c>
      <c r="F818" s="331"/>
      <c r="G818" s="333">
        <f t="shared" si="10"/>
        <v>2037.2499999999934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46056</v>
      </c>
      <c r="D819" s="299" t="s">
        <v>358</v>
      </c>
      <c r="E819" s="331">
        <v>9.4700000000000006</v>
      </c>
      <c r="F819" s="331"/>
      <c r="G819" s="333">
        <f t="shared" si="10"/>
        <v>2065.8899999999935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46055</v>
      </c>
      <c r="D820" s="299" t="s">
        <v>456</v>
      </c>
      <c r="E820" s="331">
        <v>20</v>
      </c>
      <c r="F820" s="331"/>
      <c r="G820" s="333">
        <f t="shared" si="10"/>
        <v>2075.3599999999933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17</v>
      </c>
      <c r="C821" s="298">
        <v>46055</v>
      </c>
      <c r="D821" s="299" t="s">
        <v>188</v>
      </c>
      <c r="E821" s="331">
        <v>41.54</v>
      </c>
      <c r="F821" s="331"/>
      <c r="G821" s="333">
        <f t="shared" si="10"/>
        <v>2095.3599999999933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46055</v>
      </c>
      <c r="D822" s="299" t="s">
        <v>296</v>
      </c>
      <c r="E822" s="331">
        <v>9.92</v>
      </c>
      <c r="F822" s="331"/>
      <c r="G822" s="333">
        <f t="shared" si="10"/>
        <v>2136.8999999999933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46055</v>
      </c>
      <c r="D823" s="299" t="s">
        <v>457</v>
      </c>
      <c r="E823" s="331">
        <v>155.38</v>
      </c>
      <c r="F823" s="331"/>
      <c r="G823" s="333">
        <f t="shared" si="10"/>
        <v>2146.8199999999933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21</v>
      </c>
      <c r="C824" s="298">
        <v>46055</v>
      </c>
      <c r="D824" s="299" t="s">
        <v>194</v>
      </c>
      <c r="E824" s="331">
        <v>27.35</v>
      </c>
      <c r="F824" s="331"/>
      <c r="G824" s="333">
        <f t="shared" si="10"/>
        <v>2302.1999999999935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46054</v>
      </c>
      <c r="D825" s="299" t="s">
        <v>300</v>
      </c>
      <c r="E825" s="331">
        <v>59.37</v>
      </c>
      <c r="F825" s="331"/>
      <c r="G825" s="333">
        <f t="shared" si="10"/>
        <v>2329.5499999999934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22</v>
      </c>
      <c r="C826" s="298">
        <v>46054</v>
      </c>
      <c r="D826" s="299" t="s">
        <v>375</v>
      </c>
      <c r="E826" s="331">
        <v>6.37</v>
      </c>
      <c r="F826" s="331"/>
      <c r="G826" s="333">
        <f t="shared" si="10"/>
        <v>2388.9199999999933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46054</v>
      </c>
      <c r="D827" s="299" t="s">
        <v>458</v>
      </c>
      <c r="E827" s="331">
        <v>44.65</v>
      </c>
      <c r="F827" s="331"/>
      <c r="G827" s="333">
        <f t="shared" si="10"/>
        <v>2395.2899999999931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7</v>
      </c>
      <c r="C828" s="298">
        <v>46054</v>
      </c>
      <c r="D828" s="299" t="s">
        <v>338</v>
      </c>
      <c r="E828" s="331">
        <v>35.17</v>
      </c>
      <c r="F828" s="331"/>
      <c r="G828" s="333">
        <f t="shared" si="10"/>
        <v>2439.9399999999932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46054</v>
      </c>
      <c r="D829" s="299" t="s">
        <v>310</v>
      </c>
      <c r="E829" s="331">
        <v>28.48</v>
      </c>
      <c r="F829" s="331"/>
      <c r="G829" s="333">
        <f t="shared" si="10"/>
        <v>2475.1099999999933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46054</v>
      </c>
      <c r="D830" s="299" t="s">
        <v>311</v>
      </c>
      <c r="E830" s="331">
        <v>125.07</v>
      </c>
      <c r="F830" s="331"/>
      <c r="G830" s="333">
        <f t="shared" si="10"/>
        <v>2503.5899999999933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46054</v>
      </c>
      <c r="D831" s="299" t="s">
        <v>458</v>
      </c>
      <c r="E831" s="331">
        <v>100</v>
      </c>
      <c r="F831" s="331"/>
      <c r="G831" s="333">
        <f t="shared" si="10"/>
        <v>2628.6599999999935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1</v>
      </c>
      <c r="C832" s="298">
        <v>46054</v>
      </c>
      <c r="D832" s="299" t="s">
        <v>329</v>
      </c>
      <c r="E832" s="331">
        <v>194.96</v>
      </c>
      <c r="F832" s="331"/>
      <c r="G832" s="333">
        <f t="shared" si="10"/>
        <v>2728.6599999999935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46054</v>
      </c>
      <c r="D833" s="299" t="s">
        <v>410</v>
      </c>
      <c r="E833" s="331">
        <v>75.53</v>
      </c>
      <c r="F833" s="331"/>
      <c r="G833" s="333">
        <f t="shared" si="10"/>
        <v>2923.6199999999935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284</v>
      </c>
      <c r="B834" s="330">
        <v>37</v>
      </c>
      <c r="C834" s="298">
        <v>46053</v>
      </c>
      <c r="D834" s="299" t="s">
        <v>459</v>
      </c>
      <c r="E834" s="331">
        <v>3194.64</v>
      </c>
      <c r="F834" s="331"/>
      <c r="G834" s="333">
        <f t="shared" si="10"/>
        <v>2999.1499999999937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286</v>
      </c>
      <c r="B835" s="330">
        <v>25</v>
      </c>
      <c r="C835" s="298">
        <v>46053</v>
      </c>
      <c r="D835" s="298" t="s">
        <v>204</v>
      </c>
      <c r="E835" s="331">
        <v>350</v>
      </c>
      <c r="F835" s="331"/>
      <c r="G835" s="333">
        <f t="shared" si="10"/>
        <v>6193.7899999999936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286</v>
      </c>
      <c r="B836" s="330">
        <v>26</v>
      </c>
      <c r="C836" s="298">
        <v>46053</v>
      </c>
      <c r="D836" s="298" t="s">
        <v>205</v>
      </c>
      <c r="E836" s="331">
        <v>320</v>
      </c>
      <c r="F836" s="331"/>
      <c r="G836" s="333">
        <f t="shared" si="10"/>
        <v>6543.7899999999936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286</v>
      </c>
      <c r="B837" s="330">
        <v>27</v>
      </c>
      <c r="C837" s="298">
        <v>46053</v>
      </c>
      <c r="D837" s="298" t="s">
        <v>206</v>
      </c>
      <c r="E837" s="331">
        <v>25</v>
      </c>
      <c r="F837" s="331"/>
      <c r="G837" s="333">
        <f t="shared" si="10"/>
        <v>6863.7899999999936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28</v>
      </c>
      <c r="C838" s="298">
        <v>46053</v>
      </c>
      <c r="D838" s="298" t="s">
        <v>207</v>
      </c>
      <c r="E838" s="331">
        <v>25</v>
      </c>
      <c r="F838" s="331"/>
      <c r="G838" s="333">
        <f t="shared" si="10"/>
        <v>6888.7899999999936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29</v>
      </c>
      <c r="C839" s="298">
        <v>46053</v>
      </c>
      <c r="D839" s="298" t="s">
        <v>208</v>
      </c>
      <c r="E839" s="331">
        <v>45</v>
      </c>
      <c r="F839" s="331"/>
      <c r="G839" s="333">
        <f t="shared" si="10"/>
        <v>6913.7899999999936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30</v>
      </c>
      <c r="C840" s="298">
        <v>46053</v>
      </c>
      <c r="D840" s="298" t="s">
        <v>209</v>
      </c>
      <c r="E840" s="331">
        <v>400</v>
      </c>
      <c r="F840" s="331"/>
      <c r="G840" s="333">
        <f t="shared" si="10"/>
        <v>6958.7899999999936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31</v>
      </c>
      <c r="C841" s="298">
        <v>46053</v>
      </c>
      <c r="D841" s="298" t="s">
        <v>210</v>
      </c>
      <c r="E841" s="331">
        <v>375</v>
      </c>
      <c r="F841" s="331"/>
      <c r="G841" s="333">
        <f t="shared" si="10"/>
        <v>7358.7899999999936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32</v>
      </c>
      <c r="C842" s="298">
        <v>46053</v>
      </c>
      <c r="D842" s="298" t="s">
        <v>211</v>
      </c>
      <c r="E842" s="331">
        <v>100</v>
      </c>
      <c r="F842" s="331"/>
      <c r="G842" s="333">
        <f t="shared" si="10"/>
        <v>7733.7899999999936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33</v>
      </c>
      <c r="C843" s="298">
        <v>46053</v>
      </c>
      <c r="D843" s="298" t="s">
        <v>212</v>
      </c>
      <c r="E843" s="331">
        <v>85</v>
      </c>
      <c r="F843" s="331"/>
      <c r="G843" s="333">
        <f t="shared" si="10"/>
        <v>7833.7899999999936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34</v>
      </c>
      <c r="C844" s="298">
        <v>46053</v>
      </c>
      <c r="D844" s="298" t="s">
        <v>213</v>
      </c>
      <c r="E844" s="331">
        <v>230</v>
      </c>
      <c r="F844" s="331"/>
      <c r="G844" s="333">
        <f t="shared" si="10"/>
        <v>7918.7899999999936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35</v>
      </c>
      <c r="C845" s="298">
        <v>46053</v>
      </c>
      <c r="D845" s="298" t="s">
        <v>214</v>
      </c>
      <c r="E845" s="331">
        <v>45</v>
      </c>
      <c r="F845" s="331"/>
      <c r="G845" s="333">
        <f t="shared" si="10"/>
        <v>8148.7899999999936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46053</v>
      </c>
      <c r="D846" s="298" t="s">
        <v>319</v>
      </c>
      <c r="E846" s="331">
        <v>31.03</v>
      </c>
      <c r="F846" s="331"/>
      <c r="G846" s="333">
        <f t="shared" si="10"/>
        <v>8193.7899999999936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10</v>
      </c>
      <c r="C847" s="298">
        <v>46053</v>
      </c>
      <c r="D847" s="298" t="s">
        <v>176</v>
      </c>
      <c r="E847" s="331">
        <v>17.899999999999999</v>
      </c>
      <c r="F847" s="331"/>
      <c r="G847" s="333">
        <f t="shared" si="10"/>
        <v>8224.8199999999943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46053</v>
      </c>
      <c r="D848" s="298" t="s">
        <v>348</v>
      </c>
      <c r="E848" s="331">
        <v>18.84</v>
      </c>
      <c r="F848" s="331"/>
      <c r="G848" s="333">
        <f t="shared" si="10"/>
        <v>8242.7199999999939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46053</v>
      </c>
      <c r="D849" s="298" t="s">
        <v>319</v>
      </c>
      <c r="E849" s="331">
        <v>25.54</v>
      </c>
      <c r="F849" s="331"/>
      <c r="G849" s="333">
        <f t="shared" si="10"/>
        <v>8261.559999999994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46053</v>
      </c>
      <c r="D850" s="298" t="s">
        <v>308</v>
      </c>
      <c r="E850" s="331">
        <v>52.59</v>
      </c>
      <c r="F850" s="331"/>
      <c r="G850" s="333">
        <f t="shared" si="10"/>
        <v>8287.0999999999949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335</v>
      </c>
      <c r="B851" s="330" t="s">
        <v>335</v>
      </c>
      <c r="C851" s="298">
        <v>46052</v>
      </c>
      <c r="D851" s="299" t="s">
        <v>460</v>
      </c>
      <c r="E851" s="331"/>
      <c r="F851" s="331">
        <v>422</v>
      </c>
      <c r="G851" s="333">
        <f t="shared" si="10"/>
        <v>8339.6899999999951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5</v>
      </c>
      <c r="C852" s="298">
        <v>46052</v>
      </c>
      <c r="D852" s="299" t="s">
        <v>864</v>
      </c>
      <c r="E852" s="331">
        <v>200</v>
      </c>
      <c r="F852" s="331"/>
      <c r="G852" s="333">
        <f t="shared" si="10"/>
        <v>7917.6899999999951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46052</v>
      </c>
      <c r="D853" s="299" t="s">
        <v>296</v>
      </c>
      <c r="E853" s="331">
        <v>8.52</v>
      </c>
      <c r="F853" s="331"/>
      <c r="G853" s="333">
        <f t="shared" si="10"/>
        <v>8117.6899999999951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287</v>
      </c>
      <c r="B854" s="330" t="s">
        <v>287</v>
      </c>
      <c r="C854" s="298">
        <v>46052</v>
      </c>
      <c r="D854" s="299" t="s">
        <v>461</v>
      </c>
      <c r="E854" s="331">
        <v>831.92</v>
      </c>
      <c r="F854" s="331">
        <v>831.92</v>
      </c>
      <c r="G854" s="333">
        <f t="shared" si="10"/>
        <v>8126.2099999999955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5</v>
      </c>
      <c r="C855" s="298">
        <v>46052</v>
      </c>
      <c r="D855" s="299" t="s">
        <v>441</v>
      </c>
      <c r="E855" s="331">
        <v>200</v>
      </c>
      <c r="F855" s="331"/>
      <c r="G855" s="333">
        <f t="shared" si="10"/>
        <v>8126.2099999999955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46052</v>
      </c>
      <c r="D856" s="299" t="s">
        <v>324</v>
      </c>
      <c r="E856" s="331">
        <v>11.04</v>
      </c>
      <c r="F856" s="331"/>
      <c r="G856" s="333">
        <f t="shared" si="10"/>
        <v>8326.2099999999955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291</v>
      </c>
      <c r="B857" s="330">
        <v>38</v>
      </c>
      <c r="C857" s="298">
        <v>46051</v>
      </c>
      <c r="D857" s="299" t="s">
        <v>293</v>
      </c>
      <c r="E857" s="331"/>
      <c r="F857" s="331">
        <v>4365.6499999999996</v>
      </c>
      <c r="G857" s="333">
        <f t="shared" si="10"/>
        <v>8337.2499999999964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46051</v>
      </c>
      <c r="D858" s="299" t="s">
        <v>296</v>
      </c>
      <c r="E858" s="331">
        <v>18.28</v>
      </c>
      <c r="F858" s="331"/>
      <c r="G858" s="333">
        <f t="shared" si="10"/>
        <v>3971.5999999999976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4</v>
      </c>
      <c r="C859" s="298">
        <v>46051</v>
      </c>
      <c r="D859" s="299" t="s">
        <v>295</v>
      </c>
      <c r="E859" s="331">
        <v>57.06</v>
      </c>
      <c r="F859" s="331"/>
      <c r="G859" s="333">
        <f t="shared" si="10"/>
        <v>3989.8799999999978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287</v>
      </c>
      <c r="B860" s="330" t="s">
        <v>287</v>
      </c>
      <c r="C860" s="298">
        <v>46051</v>
      </c>
      <c r="D860" s="299" t="s">
        <v>462</v>
      </c>
      <c r="E860" s="331">
        <v>89.42</v>
      </c>
      <c r="F860" s="331">
        <v>89.42</v>
      </c>
      <c r="G860" s="333">
        <f t="shared" si="10"/>
        <v>4046.9399999999978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46051</v>
      </c>
      <c r="D861" s="299" t="s">
        <v>463</v>
      </c>
      <c r="E861" s="331">
        <v>59</v>
      </c>
      <c r="F861" s="331"/>
      <c r="G861" s="333">
        <f t="shared" si="10"/>
        <v>4046.9399999999978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46051</v>
      </c>
      <c r="D862" s="299" t="s">
        <v>371</v>
      </c>
      <c r="E862" s="331">
        <v>19.899999999999999</v>
      </c>
      <c r="F862" s="331"/>
      <c r="G862" s="333">
        <f t="shared" si="10"/>
        <v>4105.9399999999978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46050</v>
      </c>
      <c r="D863" s="299" t="s">
        <v>353</v>
      </c>
      <c r="E863" s="331">
        <v>14.99</v>
      </c>
      <c r="F863" s="331"/>
      <c r="G863" s="333">
        <f t="shared" si="10"/>
        <v>4125.8399999999974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46050</v>
      </c>
      <c r="D864" s="299" t="s">
        <v>464</v>
      </c>
      <c r="E864" s="331">
        <v>25</v>
      </c>
      <c r="F864" s="331"/>
      <c r="G864" s="333">
        <f t="shared" si="10"/>
        <v>4140.8299999999972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46050</v>
      </c>
      <c r="D865" s="299" t="s">
        <v>865</v>
      </c>
      <c r="E865" s="331">
        <v>6</v>
      </c>
      <c r="F865" s="331"/>
      <c r="G865" s="333">
        <f t="shared" si="10"/>
        <v>4165.8299999999972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46050</v>
      </c>
      <c r="D866" s="299" t="s">
        <v>866</v>
      </c>
      <c r="E866" s="331">
        <v>15</v>
      </c>
      <c r="F866" s="331"/>
      <c r="G866" s="333">
        <f t="shared" si="10"/>
        <v>4171.8299999999972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46050</v>
      </c>
      <c r="D867" s="299" t="s">
        <v>296</v>
      </c>
      <c r="E867" s="331">
        <v>12.71</v>
      </c>
      <c r="F867" s="331"/>
      <c r="G867" s="333">
        <f t="shared" si="10"/>
        <v>4186.8299999999972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287</v>
      </c>
      <c r="B868" s="330" t="s">
        <v>287</v>
      </c>
      <c r="C868" s="298">
        <v>46050</v>
      </c>
      <c r="D868" s="299" t="s">
        <v>452</v>
      </c>
      <c r="E868" s="331">
        <v>1475.9</v>
      </c>
      <c r="F868" s="331">
        <v>1475.9</v>
      </c>
      <c r="G868" s="333">
        <f t="shared" si="10"/>
        <v>4199.5399999999972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46050</v>
      </c>
      <c r="D869" s="299" t="s">
        <v>319</v>
      </c>
      <c r="E869" s="331">
        <v>28.52</v>
      </c>
      <c r="F869" s="331"/>
      <c r="G869" s="333">
        <f t="shared" si="10"/>
        <v>4199.5399999999972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46050</v>
      </c>
      <c r="D870" s="299" t="s">
        <v>465</v>
      </c>
      <c r="E870" s="331">
        <v>66.94</v>
      </c>
      <c r="F870" s="331"/>
      <c r="G870" s="333">
        <f t="shared" si="10"/>
        <v>4228.0599999999977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46049</v>
      </c>
      <c r="D871" s="299" t="s">
        <v>308</v>
      </c>
      <c r="E871" s="331">
        <v>47.99</v>
      </c>
      <c r="F871" s="331"/>
      <c r="G871" s="333">
        <f t="shared" si="10"/>
        <v>4294.9999999999973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46048</v>
      </c>
      <c r="D872" s="299" t="s">
        <v>466</v>
      </c>
      <c r="E872" s="331"/>
      <c r="F872" s="331">
        <v>425</v>
      </c>
      <c r="G872" s="333">
        <f t="shared" si="10"/>
        <v>4342.9899999999971</v>
      </c>
      <c r="H872" s="334" t="s">
        <v>298</v>
      </c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46048</v>
      </c>
      <c r="D873" s="299" t="s">
        <v>466</v>
      </c>
      <c r="E873" s="331">
        <v>425</v>
      </c>
      <c r="F873" s="331"/>
      <c r="G873" s="333">
        <f t="shared" si="10"/>
        <v>3917.9899999999971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46048</v>
      </c>
      <c r="D874" s="299" t="s">
        <v>467</v>
      </c>
      <c r="E874" s="331">
        <v>20.12</v>
      </c>
      <c r="F874" s="331"/>
      <c r="G874" s="333">
        <f t="shared" si="10"/>
        <v>4342.9899999999971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17</v>
      </c>
      <c r="C875" s="298">
        <v>46048</v>
      </c>
      <c r="D875" s="299" t="s">
        <v>468</v>
      </c>
      <c r="E875" s="331">
        <v>42.68</v>
      </c>
      <c r="F875" s="331"/>
      <c r="G875" s="333">
        <f t="shared" si="10"/>
        <v>4363.1099999999969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46048</v>
      </c>
      <c r="D876" s="299" t="s">
        <v>397</v>
      </c>
      <c r="E876" s="331">
        <v>47.9</v>
      </c>
      <c r="F876" s="331"/>
      <c r="G876" s="333">
        <f t="shared" si="10"/>
        <v>4405.7899999999972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46047</v>
      </c>
      <c r="D877" s="299" t="s">
        <v>457</v>
      </c>
      <c r="E877" s="331">
        <v>105.79</v>
      </c>
      <c r="F877" s="331"/>
      <c r="G877" s="333">
        <f t="shared" si="10"/>
        <v>4453.6899999999969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12</v>
      </c>
      <c r="C878" s="298">
        <v>46047</v>
      </c>
      <c r="D878" s="299" t="s">
        <v>314</v>
      </c>
      <c r="E878" s="331">
        <v>204.83</v>
      </c>
      <c r="F878" s="331"/>
      <c r="G878" s="333">
        <f t="shared" si="10"/>
        <v>4559.4799999999968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3</v>
      </c>
      <c r="C879" s="298">
        <v>46047</v>
      </c>
      <c r="D879" s="299" t="s">
        <v>348</v>
      </c>
      <c r="E879" s="331">
        <v>8.51</v>
      </c>
      <c r="F879" s="331"/>
      <c r="G879" s="333">
        <f t="shared" si="10"/>
        <v>4764.3099999999968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46046</v>
      </c>
      <c r="D880" s="299" t="s">
        <v>296</v>
      </c>
      <c r="E880" s="331">
        <v>92.96</v>
      </c>
      <c r="F880" s="331"/>
      <c r="G880" s="333">
        <f t="shared" si="10"/>
        <v>4772.819999999997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4</v>
      </c>
      <c r="C881" s="298">
        <v>46046</v>
      </c>
      <c r="D881" s="299" t="s">
        <v>334</v>
      </c>
      <c r="E881" s="331">
        <v>30.77</v>
      </c>
      <c r="F881" s="331"/>
      <c r="G881" s="333">
        <f t="shared" si="10"/>
        <v>4865.779999999997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46046</v>
      </c>
      <c r="D882" s="299" t="s">
        <v>358</v>
      </c>
      <c r="E882" s="331">
        <v>9.4700000000000006</v>
      </c>
      <c r="F882" s="331"/>
      <c r="G882" s="333">
        <f t="shared" si="10"/>
        <v>4896.5499999999975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6</v>
      </c>
      <c r="C883" s="298">
        <v>46046</v>
      </c>
      <c r="D883" s="299" t="s">
        <v>397</v>
      </c>
      <c r="E883" s="331">
        <v>53.59</v>
      </c>
      <c r="F883" s="331"/>
      <c r="G883" s="333">
        <f t="shared" si="10"/>
        <v>4906.0199999999977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46046</v>
      </c>
      <c r="D884" s="299" t="s">
        <v>311</v>
      </c>
      <c r="E884" s="331">
        <v>61.64</v>
      </c>
      <c r="F884" s="331"/>
      <c r="G884" s="333">
        <f t="shared" si="10"/>
        <v>4959.6099999999979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46045</v>
      </c>
      <c r="D885" s="299" t="s">
        <v>304</v>
      </c>
      <c r="E885" s="331">
        <v>23.17</v>
      </c>
      <c r="F885" s="331"/>
      <c r="G885" s="333">
        <f t="shared" si="10"/>
        <v>5021.2499999999982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46045</v>
      </c>
      <c r="D886" s="299" t="s">
        <v>296</v>
      </c>
      <c r="E886" s="331">
        <v>62.77</v>
      </c>
      <c r="F886" s="331"/>
      <c r="G886" s="333">
        <f t="shared" si="10"/>
        <v>5044.4199999999983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46045</v>
      </c>
      <c r="D887" s="299" t="s">
        <v>469</v>
      </c>
      <c r="E887" s="331">
        <v>105.51</v>
      </c>
      <c r="F887" s="331"/>
      <c r="G887" s="333">
        <f t="shared" si="10"/>
        <v>5107.1899999999987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46045</v>
      </c>
      <c r="D888" s="299" t="s">
        <v>334</v>
      </c>
      <c r="E888" s="331">
        <v>9.9499999999999993</v>
      </c>
      <c r="F888" s="331"/>
      <c r="G888" s="333">
        <f t="shared" si="10"/>
        <v>5212.6999999999989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46045</v>
      </c>
      <c r="D889" s="299" t="s">
        <v>358</v>
      </c>
      <c r="E889" s="331">
        <v>10.17</v>
      </c>
      <c r="F889" s="331"/>
      <c r="G889" s="333">
        <f t="shared" si="10"/>
        <v>5222.6499999999987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46045</v>
      </c>
      <c r="D890" s="299" t="s">
        <v>301</v>
      </c>
      <c r="E890" s="331">
        <v>32.200000000000003</v>
      </c>
      <c r="F890" s="331"/>
      <c r="G890" s="333">
        <f t="shared" si="10"/>
        <v>5232.8199999999988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46045</v>
      </c>
      <c r="D891" s="299" t="s">
        <v>862</v>
      </c>
      <c r="E891" s="331">
        <v>5.31</v>
      </c>
      <c r="F891" s="331"/>
      <c r="G891" s="333">
        <f t="shared" si="10"/>
        <v>5265.0199999999986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46044</v>
      </c>
      <c r="D892" s="299" t="s">
        <v>435</v>
      </c>
      <c r="E892" s="331">
        <v>73.95</v>
      </c>
      <c r="F892" s="331"/>
      <c r="G892" s="333">
        <f t="shared" si="10"/>
        <v>5270.329999999999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46044</v>
      </c>
      <c r="D893" s="299" t="s">
        <v>470</v>
      </c>
      <c r="E893" s="331">
        <v>28.68</v>
      </c>
      <c r="F893" s="331"/>
      <c r="G893" s="333">
        <f t="shared" si="10"/>
        <v>5344.2799999999988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46044</v>
      </c>
      <c r="D894" s="299" t="s">
        <v>357</v>
      </c>
      <c r="E894" s="331">
        <v>57.38</v>
      </c>
      <c r="F894" s="331"/>
      <c r="G894" s="333">
        <f t="shared" si="10"/>
        <v>5372.9599999999991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46044</v>
      </c>
      <c r="D895" s="299" t="s">
        <v>358</v>
      </c>
      <c r="E895" s="331">
        <v>9.4700000000000006</v>
      </c>
      <c r="F895" s="331"/>
      <c r="G895" s="333">
        <f t="shared" si="10"/>
        <v>5430.3399999999992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46044</v>
      </c>
      <c r="D896" s="299" t="s">
        <v>358</v>
      </c>
      <c r="E896" s="331">
        <v>7.18</v>
      </c>
      <c r="F896" s="331"/>
      <c r="G896" s="333">
        <f t="shared" si="10"/>
        <v>5439.8099999999995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46044</v>
      </c>
      <c r="D897" s="299" t="s">
        <v>315</v>
      </c>
      <c r="E897" s="331">
        <v>126.24</v>
      </c>
      <c r="F897" s="331">
        <v>126.24</v>
      </c>
      <c r="G897" s="333">
        <f t="shared" si="10"/>
        <v>5446.99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46043</v>
      </c>
      <c r="D898" s="299" t="s">
        <v>471</v>
      </c>
      <c r="E898" s="331">
        <v>17</v>
      </c>
      <c r="F898" s="331"/>
      <c r="G898" s="333">
        <f t="shared" si="10"/>
        <v>5446.99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46043</v>
      </c>
      <c r="D899" s="299" t="s">
        <v>329</v>
      </c>
      <c r="E899" s="331">
        <v>24.75</v>
      </c>
      <c r="F899" s="331"/>
      <c r="G899" s="333">
        <f t="shared" si="10"/>
        <v>5463.99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39</v>
      </c>
      <c r="C900" s="298">
        <v>46043</v>
      </c>
      <c r="D900" s="299" t="s">
        <v>292</v>
      </c>
      <c r="E900" s="331"/>
      <c r="F900" s="331">
        <v>3378.82</v>
      </c>
      <c r="G900" s="333">
        <f t="shared" si="10"/>
        <v>5488.74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23</v>
      </c>
      <c r="C901" s="298">
        <v>46043</v>
      </c>
      <c r="D901" s="299" t="s">
        <v>67</v>
      </c>
      <c r="E901" s="331">
        <v>650.88</v>
      </c>
      <c r="F901" s="331"/>
      <c r="G901" s="333">
        <f t="shared" si="10"/>
        <v>2109.9199999999992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46043</v>
      </c>
      <c r="D902" s="299" t="s">
        <v>472</v>
      </c>
      <c r="E902" s="331">
        <v>100</v>
      </c>
      <c r="F902" s="331">
        <v>100</v>
      </c>
      <c r="G902" s="333">
        <f t="shared" si="10"/>
        <v>2760.7999999999993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46043</v>
      </c>
      <c r="D903" s="299" t="s">
        <v>301</v>
      </c>
      <c r="E903" s="331">
        <v>20</v>
      </c>
      <c r="F903" s="331"/>
      <c r="G903" s="333">
        <f t="shared" si="10"/>
        <v>2760.7999999999993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46043</v>
      </c>
      <c r="D904" s="299" t="s">
        <v>295</v>
      </c>
      <c r="E904" s="331">
        <v>6.38</v>
      </c>
      <c r="F904" s="331"/>
      <c r="G904" s="333">
        <f t="shared" si="10"/>
        <v>2780.7999999999993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46043</v>
      </c>
      <c r="D905" s="299" t="s">
        <v>295</v>
      </c>
      <c r="E905" s="331">
        <v>17.29</v>
      </c>
      <c r="F905" s="331"/>
      <c r="G905" s="333">
        <f t="shared" si="10"/>
        <v>2787.1799999999994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46043</v>
      </c>
      <c r="D906" s="299" t="s">
        <v>358</v>
      </c>
      <c r="E906" s="331">
        <v>14.86</v>
      </c>
      <c r="F906" s="331"/>
      <c r="G906" s="333">
        <f t="shared" si="10"/>
        <v>2804.4699999999993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46042</v>
      </c>
      <c r="D907" s="299" t="s">
        <v>371</v>
      </c>
      <c r="E907" s="331">
        <v>13.4</v>
      </c>
      <c r="F907" s="331"/>
      <c r="G907" s="333">
        <f t="shared" si="10"/>
        <v>2819.3299999999995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46042</v>
      </c>
      <c r="D908" s="299" t="s">
        <v>371</v>
      </c>
      <c r="E908" s="331">
        <v>5.97</v>
      </c>
      <c r="F908" s="331"/>
      <c r="G908" s="333">
        <f t="shared" si="10"/>
        <v>2832.7299999999996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22</v>
      </c>
      <c r="C909" s="298">
        <v>46042</v>
      </c>
      <c r="D909" s="299" t="s">
        <v>323</v>
      </c>
      <c r="E909" s="331">
        <v>18.09</v>
      </c>
      <c r="F909" s="331"/>
      <c r="G909" s="333">
        <f t="shared" si="10"/>
        <v>2838.6999999999994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17</v>
      </c>
      <c r="C910" s="298">
        <v>46042</v>
      </c>
      <c r="D910" s="299" t="s">
        <v>188</v>
      </c>
      <c r="E910" s="331">
        <v>42.65</v>
      </c>
      <c r="F910" s="331"/>
      <c r="G910" s="333">
        <f t="shared" si="10"/>
        <v>2856.7899999999995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335</v>
      </c>
      <c r="B911" s="330" t="s">
        <v>335</v>
      </c>
      <c r="C911" s="298">
        <v>46042</v>
      </c>
      <c r="D911" s="299" t="s">
        <v>336</v>
      </c>
      <c r="E911" s="331">
        <v>130.51</v>
      </c>
      <c r="F911" s="331"/>
      <c r="G911" s="333">
        <f t="shared" si="10"/>
        <v>2899.4399999999996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15</v>
      </c>
      <c r="C912" s="298">
        <v>46042</v>
      </c>
      <c r="D912" s="299" t="s">
        <v>185</v>
      </c>
      <c r="E912" s="331">
        <v>132.4</v>
      </c>
      <c r="F912" s="331"/>
      <c r="G912" s="333">
        <f t="shared" si="10"/>
        <v>3029.9499999999994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23</v>
      </c>
      <c r="C913" s="298">
        <v>46042</v>
      </c>
      <c r="D913" s="299" t="s">
        <v>63</v>
      </c>
      <c r="E913" s="331">
        <v>529.46</v>
      </c>
      <c r="F913" s="331"/>
      <c r="G913" s="333">
        <f t="shared" si="10"/>
        <v>3162.3499999999995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46042</v>
      </c>
      <c r="D914" s="299" t="s">
        <v>300</v>
      </c>
      <c r="E914" s="331">
        <v>51.63</v>
      </c>
      <c r="F914" s="331"/>
      <c r="G914" s="333">
        <f t="shared" si="10"/>
        <v>3691.8099999999995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46042</v>
      </c>
      <c r="D915" s="299" t="s">
        <v>296</v>
      </c>
      <c r="E915" s="331">
        <v>11.17</v>
      </c>
      <c r="F915" s="331"/>
      <c r="G915" s="333">
        <f t="shared" si="10"/>
        <v>3743.4399999999996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46042</v>
      </c>
      <c r="D916" s="299" t="s">
        <v>296</v>
      </c>
      <c r="E916" s="331">
        <v>57.37</v>
      </c>
      <c r="F916" s="331"/>
      <c r="G916" s="333">
        <f t="shared" si="10"/>
        <v>3754.6099999999997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46042</v>
      </c>
      <c r="D917" s="299" t="s">
        <v>328</v>
      </c>
      <c r="E917" s="331">
        <v>7.46</v>
      </c>
      <c r="F917" s="331"/>
      <c r="G917" s="333">
        <f t="shared" si="10"/>
        <v>3811.9799999999996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46042</v>
      </c>
      <c r="D918" s="299" t="s">
        <v>310</v>
      </c>
      <c r="E918" s="331">
        <v>28.91</v>
      </c>
      <c r="F918" s="331"/>
      <c r="G918" s="333">
        <f t="shared" si="10"/>
        <v>3819.4399999999996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46040</v>
      </c>
      <c r="D919" s="299" t="s">
        <v>300</v>
      </c>
      <c r="E919" s="331">
        <v>31.35</v>
      </c>
      <c r="F919" s="331"/>
      <c r="G919" s="333">
        <f t="shared" si="10"/>
        <v>3848.3499999999995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46040</v>
      </c>
      <c r="D920" s="299" t="s">
        <v>473</v>
      </c>
      <c r="E920" s="331">
        <v>124.75</v>
      </c>
      <c r="F920" s="331"/>
      <c r="G920" s="333">
        <f t="shared" si="10"/>
        <v>3879.6999999999994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3</v>
      </c>
      <c r="C921" s="298">
        <v>46040</v>
      </c>
      <c r="D921" s="299" t="s">
        <v>320</v>
      </c>
      <c r="E921" s="331">
        <v>11.3</v>
      </c>
      <c r="F921" s="331"/>
      <c r="G921" s="333">
        <f t="shared" si="10"/>
        <v>4004.4499999999994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22</v>
      </c>
      <c r="C922" s="298">
        <v>46040</v>
      </c>
      <c r="D922" s="299" t="s">
        <v>401</v>
      </c>
      <c r="E922" s="331">
        <v>13.84</v>
      </c>
      <c r="F922" s="331"/>
      <c r="G922" s="333">
        <f t="shared" si="10"/>
        <v>4015.7499999999995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46040</v>
      </c>
      <c r="D923" s="299" t="s">
        <v>306</v>
      </c>
      <c r="E923" s="331">
        <v>92.06</v>
      </c>
      <c r="F923" s="331"/>
      <c r="G923" s="333">
        <f t="shared" si="10"/>
        <v>4029.5899999999997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7</v>
      </c>
      <c r="C924" s="298">
        <v>46040</v>
      </c>
      <c r="D924" s="299" t="s">
        <v>338</v>
      </c>
      <c r="E924" s="331">
        <v>78.47</v>
      </c>
      <c r="F924" s="331"/>
      <c r="G924" s="333">
        <f t="shared" si="10"/>
        <v>4121.6499999999996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1</v>
      </c>
      <c r="C925" s="298">
        <v>46040</v>
      </c>
      <c r="D925" s="299" t="s">
        <v>393</v>
      </c>
      <c r="E925" s="331">
        <v>28.22</v>
      </c>
      <c r="F925" s="331"/>
      <c r="G925" s="333">
        <f t="shared" si="10"/>
        <v>4200.12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46040</v>
      </c>
      <c r="D926" s="299" t="s">
        <v>392</v>
      </c>
      <c r="E926" s="331">
        <v>32.729999999999997</v>
      </c>
      <c r="F926" s="331"/>
      <c r="G926" s="333">
        <f t="shared" si="10"/>
        <v>4228.34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42</v>
      </c>
      <c r="C927" s="298">
        <v>46039</v>
      </c>
      <c r="D927" s="299" t="s">
        <v>333</v>
      </c>
      <c r="E927" s="331">
        <v>29.8</v>
      </c>
      <c r="F927" s="331"/>
      <c r="G927" s="333">
        <f t="shared" si="10"/>
        <v>4261.07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43</v>
      </c>
      <c r="C928" s="298">
        <v>46039</v>
      </c>
      <c r="D928" s="299" t="s">
        <v>333</v>
      </c>
      <c r="E928" s="331">
        <v>22.35</v>
      </c>
      <c r="F928" s="331"/>
      <c r="G928" s="333">
        <f t="shared" si="10"/>
        <v>4290.87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46039</v>
      </c>
      <c r="D929" s="299" t="s">
        <v>319</v>
      </c>
      <c r="E929" s="331">
        <v>36.92</v>
      </c>
      <c r="F929" s="331"/>
      <c r="G929" s="333">
        <f t="shared" si="10"/>
        <v>4313.22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1</v>
      </c>
      <c r="C930" s="298">
        <v>46039</v>
      </c>
      <c r="D930" s="299" t="s">
        <v>311</v>
      </c>
      <c r="E930" s="331">
        <v>117.89</v>
      </c>
      <c r="F930" s="331"/>
      <c r="G930" s="333">
        <f t="shared" si="10"/>
        <v>4350.1400000000003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46039</v>
      </c>
      <c r="D931" s="299" t="s">
        <v>329</v>
      </c>
      <c r="E931" s="331">
        <v>196.36</v>
      </c>
      <c r="F931" s="331"/>
      <c r="G931" s="333">
        <f t="shared" si="10"/>
        <v>4468.0300000000007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21</v>
      </c>
      <c r="C932" s="298">
        <v>46039</v>
      </c>
      <c r="D932" s="299" t="s">
        <v>194</v>
      </c>
      <c r="E932" s="331">
        <v>70.2</v>
      </c>
      <c r="F932" s="331"/>
      <c r="G932" s="333">
        <f t="shared" si="10"/>
        <v>4664.3900000000003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46038</v>
      </c>
      <c r="D933" s="299" t="s">
        <v>324</v>
      </c>
      <c r="E933" s="331">
        <v>13.14</v>
      </c>
      <c r="F933" s="331"/>
      <c r="G933" s="333">
        <f t="shared" si="10"/>
        <v>4734.59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46038</v>
      </c>
      <c r="D934" s="299" t="s">
        <v>296</v>
      </c>
      <c r="E934" s="331">
        <v>18.489999999999998</v>
      </c>
      <c r="F934" s="331"/>
      <c r="G934" s="333">
        <f t="shared" si="10"/>
        <v>4747.7300000000005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41</v>
      </c>
      <c r="C935" s="298">
        <v>46038</v>
      </c>
      <c r="D935" s="299" t="s">
        <v>474</v>
      </c>
      <c r="E935" s="331"/>
      <c r="F935" s="331">
        <v>800</v>
      </c>
      <c r="G935" s="333">
        <f t="shared" si="10"/>
        <v>4766.22</v>
      </c>
      <c r="H935" s="334" t="s">
        <v>298</v>
      </c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18</v>
      </c>
      <c r="C936" s="298">
        <v>46038</v>
      </c>
      <c r="D936" s="299" t="s">
        <v>361</v>
      </c>
      <c r="E936" s="331">
        <v>400</v>
      </c>
      <c r="F936" s="331"/>
      <c r="G936" s="333">
        <f t="shared" si="10"/>
        <v>3966.2200000000003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19</v>
      </c>
      <c r="C937" s="298">
        <v>46038</v>
      </c>
      <c r="D937" s="299" t="s">
        <v>191</v>
      </c>
      <c r="E937" s="331">
        <v>200</v>
      </c>
      <c r="F937" s="331"/>
      <c r="G937" s="333">
        <f t="shared" si="10"/>
        <v>4366.22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11</v>
      </c>
      <c r="C938" s="298">
        <v>46038</v>
      </c>
      <c r="D938" s="299" t="s">
        <v>178</v>
      </c>
      <c r="E938" s="331">
        <v>267.95999999999998</v>
      </c>
      <c r="F938" s="331"/>
      <c r="G938" s="333">
        <f t="shared" si="10"/>
        <v>4566.22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46037</v>
      </c>
      <c r="D939" s="299" t="s">
        <v>357</v>
      </c>
      <c r="E939" s="331">
        <v>59.95</v>
      </c>
      <c r="F939" s="331"/>
      <c r="G939" s="333">
        <f t="shared" si="10"/>
        <v>4834.18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46037</v>
      </c>
      <c r="D940" s="299" t="s">
        <v>357</v>
      </c>
      <c r="E940" s="331">
        <v>59.96</v>
      </c>
      <c r="F940" s="331"/>
      <c r="G940" s="333">
        <f t="shared" si="10"/>
        <v>4894.13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46037</v>
      </c>
      <c r="D941" s="299" t="s">
        <v>319</v>
      </c>
      <c r="E941" s="331">
        <v>12.43</v>
      </c>
      <c r="F941" s="331"/>
      <c r="G941" s="333">
        <f t="shared" si="10"/>
        <v>4954.09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46037</v>
      </c>
      <c r="D942" s="299" t="s">
        <v>296</v>
      </c>
      <c r="E942" s="331">
        <v>11.07</v>
      </c>
      <c r="F942" s="331"/>
      <c r="G942" s="333">
        <f t="shared" si="10"/>
        <v>4966.5200000000004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46037</v>
      </c>
      <c r="D943" s="299" t="s">
        <v>296</v>
      </c>
      <c r="E943" s="331">
        <v>52.3</v>
      </c>
      <c r="F943" s="331"/>
      <c r="G943" s="333">
        <f t="shared" si="10"/>
        <v>4977.59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46037</v>
      </c>
      <c r="D944" s="299" t="s">
        <v>436</v>
      </c>
      <c r="E944" s="331">
        <v>50</v>
      </c>
      <c r="F944" s="331"/>
      <c r="G944" s="333">
        <f t="shared" si="10"/>
        <v>5029.8900000000003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291</v>
      </c>
      <c r="B945" s="330">
        <v>38</v>
      </c>
      <c r="C945" s="298">
        <v>46037</v>
      </c>
      <c r="D945" s="299" t="s">
        <v>293</v>
      </c>
      <c r="E945" s="331"/>
      <c r="F945" s="331">
        <v>4365.67</v>
      </c>
      <c r="G945" s="333">
        <f t="shared" si="10"/>
        <v>5079.8900000000003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4</v>
      </c>
      <c r="C946" s="298">
        <v>46036</v>
      </c>
      <c r="D946" s="299" t="s">
        <v>295</v>
      </c>
      <c r="E946" s="331">
        <v>30.91</v>
      </c>
      <c r="F946" s="331"/>
      <c r="G946" s="333">
        <f t="shared" si="10"/>
        <v>714.22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46036</v>
      </c>
      <c r="D947" s="299" t="s">
        <v>348</v>
      </c>
      <c r="E947" s="331">
        <v>8.67</v>
      </c>
      <c r="F947" s="331"/>
      <c r="G947" s="333">
        <f t="shared" si="10"/>
        <v>745.13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3</v>
      </c>
      <c r="C948" s="298">
        <v>46035</v>
      </c>
      <c r="D948" s="299" t="s">
        <v>351</v>
      </c>
      <c r="E948" s="331">
        <v>25.01</v>
      </c>
      <c r="F948" s="331"/>
      <c r="G948" s="333">
        <f t="shared" si="10"/>
        <v>753.8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46035</v>
      </c>
      <c r="D949" s="299" t="s">
        <v>412</v>
      </c>
      <c r="E949" s="331">
        <v>-5.9</v>
      </c>
      <c r="F949" s="331"/>
      <c r="G949" s="333">
        <f t="shared" si="10"/>
        <v>778.81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46035</v>
      </c>
      <c r="D950" s="299" t="s">
        <v>446</v>
      </c>
      <c r="E950" s="331">
        <v>-0.03</v>
      </c>
      <c r="F950" s="331"/>
      <c r="G950" s="333">
        <f t="shared" si="10"/>
        <v>772.91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43</v>
      </c>
      <c r="C951" s="298">
        <v>46035</v>
      </c>
      <c r="D951" s="299" t="s">
        <v>201</v>
      </c>
      <c r="E951" s="331">
        <v>44.18</v>
      </c>
      <c r="F951" s="331"/>
      <c r="G951" s="333">
        <f t="shared" si="10"/>
        <v>772.88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42</v>
      </c>
      <c r="C952" s="298">
        <v>46035</v>
      </c>
      <c r="D952" s="299" t="s">
        <v>200</v>
      </c>
      <c r="E952" s="331">
        <v>51.19</v>
      </c>
      <c r="F952" s="331"/>
      <c r="G952" s="333">
        <f t="shared" si="10"/>
        <v>817.06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46035</v>
      </c>
      <c r="D953" s="299" t="s">
        <v>295</v>
      </c>
      <c r="E953" s="331">
        <v>28.15</v>
      </c>
      <c r="F953" s="331"/>
      <c r="G953" s="333">
        <f t="shared" si="10"/>
        <v>868.25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46035</v>
      </c>
      <c r="D954" s="299" t="s">
        <v>296</v>
      </c>
      <c r="E954" s="331">
        <v>20.85</v>
      </c>
      <c r="F954" s="331"/>
      <c r="G954" s="333">
        <f t="shared" si="10"/>
        <v>896.4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46034</v>
      </c>
      <c r="D955" s="299" t="s">
        <v>306</v>
      </c>
      <c r="E955" s="331">
        <v>145.81</v>
      </c>
      <c r="F955" s="331"/>
      <c r="G955" s="333">
        <f t="shared" si="10"/>
        <v>917.25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46034</v>
      </c>
      <c r="D956" s="299" t="s">
        <v>424</v>
      </c>
      <c r="E956" s="331">
        <v>25.22</v>
      </c>
      <c r="F956" s="331"/>
      <c r="G956" s="333">
        <f t="shared" si="10"/>
        <v>1063.06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46033</v>
      </c>
      <c r="D957" s="299" t="s">
        <v>326</v>
      </c>
      <c r="E957" s="331">
        <v>49.38</v>
      </c>
      <c r="F957" s="331"/>
      <c r="G957" s="333">
        <f t="shared" si="10"/>
        <v>1088.28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22</v>
      </c>
      <c r="C958" s="298">
        <v>46033</v>
      </c>
      <c r="D958" s="299" t="s">
        <v>352</v>
      </c>
      <c r="E958" s="331">
        <v>19.16</v>
      </c>
      <c r="F958" s="331"/>
      <c r="G958" s="333">
        <f t="shared" si="10"/>
        <v>1137.6600000000001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46033</v>
      </c>
      <c r="D959" s="299" t="s">
        <v>312</v>
      </c>
      <c r="E959" s="331">
        <v>39.86</v>
      </c>
      <c r="F959" s="331"/>
      <c r="G959" s="333">
        <f t="shared" si="10"/>
        <v>1156.8200000000002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46033</v>
      </c>
      <c r="D960" s="299" t="s">
        <v>444</v>
      </c>
      <c r="E960" s="331">
        <v>165.05</v>
      </c>
      <c r="F960" s="331"/>
      <c r="G960" s="333">
        <f t="shared" si="10"/>
        <v>1196.68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24</v>
      </c>
      <c r="C961" s="298">
        <v>46032</v>
      </c>
      <c r="D961" s="299" t="s">
        <v>860</v>
      </c>
      <c r="E961" s="331">
        <v>83.42</v>
      </c>
      <c r="F961" s="331"/>
      <c r="G961" s="333">
        <f t="shared" si="10"/>
        <v>1361.73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46032</v>
      </c>
      <c r="D962" s="299" t="s">
        <v>296</v>
      </c>
      <c r="E962" s="331">
        <v>30.4</v>
      </c>
      <c r="F962" s="331"/>
      <c r="G962" s="333">
        <f t="shared" si="10"/>
        <v>1445.15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46032</v>
      </c>
      <c r="D963" s="299" t="s">
        <v>296</v>
      </c>
      <c r="E963" s="331">
        <v>13.83</v>
      </c>
      <c r="F963" s="331"/>
      <c r="G963" s="333">
        <f t="shared" si="10"/>
        <v>1475.5500000000002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46032</v>
      </c>
      <c r="D964" s="299" t="s">
        <v>473</v>
      </c>
      <c r="E964" s="331">
        <v>100</v>
      </c>
      <c r="F964" s="331"/>
      <c r="G964" s="333">
        <f t="shared" si="10"/>
        <v>1489.38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46032</v>
      </c>
      <c r="D965" s="299" t="s">
        <v>304</v>
      </c>
      <c r="E965" s="331">
        <v>55.68</v>
      </c>
      <c r="F965" s="331"/>
      <c r="G965" s="333">
        <f t="shared" si="10"/>
        <v>1589.38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46031</v>
      </c>
      <c r="D966" s="299" t="s">
        <v>358</v>
      </c>
      <c r="E966" s="331">
        <v>9.4700000000000006</v>
      </c>
      <c r="F966" s="331"/>
      <c r="G966" s="333">
        <f t="shared" si="10"/>
        <v>1645.0600000000002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5</v>
      </c>
      <c r="C967" s="298">
        <v>46031</v>
      </c>
      <c r="D967" s="299" t="s">
        <v>475</v>
      </c>
      <c r="E967" s="331">
        <v>50</v>
      </c>
      <c r="F967" s="331"/>
      <c r="G967" s="333">
        <f t="shared" si="10"/>
        <v>1654.5300000000002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46030</v>
      </c>
      <c r="D968" s="299" t="s">
        <v>476</v>
      </c>
      <c r="E968" s="331">
        <v>32.619999999999997</v>
      </c>
      <c r="F968" s="331"/>
      <c r="G968" s="333">
        <f t="shared" si="10"/>
        <v>1704.5300000000002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291</v>
      </c>
      <c r="B969" s="330">
        <v>39</v>
      </c>
      <c r="C969" s="298">
        <v>46030</v>
      </c>
      <c r="D969" s="299" t="s">
        <v>292</v>
      </c>
      <c r="E969" s="331"/>
      <c r="F969" s="331">
        <v>2729.22</v>
      </c>
      <c r="G969" s="333">
        <f t="shared" si="10"/>
        <v>1737.15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46030</v>
      </c>
      <c r="D970" s="299" t="s">
        <v>296</v>
      </c>
      <c r="E970" s="331">
        <v>6.37</v>
      </c>
      <c r="F970" s="331"/>
      <c r="G970" s="333">
        <f t="shared" si="10"/>
        <v>-992.06999999999971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4</v>
      </c>
      <c r="C971" s="298">
        <v>46030</v>
      </c>
      <c r="D971" s="299" t="s">
        <v>296</v>
      </c>
      <c r="E971" s="331">
        <v>32.119999999999997</v>
      </c>
      <c r="F971" s="331"/>
      <c r="G971" s="333">
        <f t="shared" si="10"/>
        <v>-985.6999999999997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46030</v>
      </c>
      <c r="D972" s="299" t="s">
        <v>358</v>
      </c>
      <c r="E972" s="331">
        <v>9.4700000000000006</v>
      </c>
      <c r="F972" s="331"/>
      <c r="G972" s="333">
        <f t="shared" si="10"/>
        <v>-953.5799999999997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46030</v>
      </c>
      <c r="D973" s="299" t="s">
        <v>386</v>
      </c>
      <c r="E973" s="331">
        <v>21.18</v>
      </c>
      <c r="F973" s="331"/>
      <c r="G973" s="333">
        <f t="shared" si="10"/>
        <v>-944.10999999999967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335</v>
      </c>
      <c r="B974" s="330" t="s">
        <v>335</v>
      </c>
      <c r="C974" s="298">
        <v>46029</v>
      </c>
      <c r="D974" s="299" t="s">
        <v>447</v>
      </c>
      <c r="E974" s="331">
        <v>52.66</v>
      </c>
      <c r="F974" s="331"/>
      <c r="G974" s="333">
        <f t="shared" si="10"/>
        <v>-922.92999999999972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13</v>
      </c>
      <c r="C975" s="298">
        <v>46029</v>
      </c>
      <c r="D975" s="299" t="s">
        <v>182</v>
      </c>
      <c r="E975" s="331">
        <v>167.42</v>
      </c>
      <c r="F975" s="331"/>
      <c r="G975" s="333">
        <f t="shared" si="10"/>
        <v>-870.26999999999975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46029</v>
      </c>
      <c r="D976" s="299" t="s">
        <v>296</v>
      </c>
      <c r="E976" s="331">
        <v>30.81</v>
      </c>
      <c r="F976" s="331"/>
      <c r="G976" s="333">
        <f t="shared" si="10"/>
        <v>-702.8499999999998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46029</v>
      </c>
      <c r="D977" s="299" t="s">
        <v>358</v>
      </c>
      <c r="E977" s="331">
        <v>9.4700000000000006</v>
      </c>
      <c r="F977" s="331"/>
      <c r="G977" s="333">
        <f t="shared" si="10"/>
        <v>-672.03999999999985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22</v>
      </c>
      <c r="C978" s="298">
        <v>46029</v>
      </c>
      <c r="D978" s="299" t="s">
        <v>477</v>
      </c>
      <c r="E978" s="331">
        <v>148.04</v>
      </c>
      <c r="F978" s="331"/>
      <c r="G978" s="333">
        <f t="shared" si="10"/>
        <v>-662.56999999999982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14</v>
      </c>
      <c r="C979" s="298">
        <v>46028</v>
      </c>
      <c r="D979" s="299" t="s">
        <v>366</v>
      </c>
      <c r="E979" s="331">
        <v>66.67</v>
      </c>
      <c r="F979" s="331"/>
      <c r="G979" s="333">
        <f t="shared" si="10"/>
        <v>-514.52999999999986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46028</v>
      </c>
      <c r="D980" s="299" t="s">
        <v>296</v>
      </c>
      <c r="E980" s="331">
        <v>5.7</v>
      </c>
      <c r="F980" s="331"/>
      <c r="G980" s="333">
        <f t="shared" si="10"/>
        <v>-447.8599999999999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21</v>
      </c>
      <c r="C981" s="298">
        <v>46028</v>
      </c>
      <c r="D981" s="299" t="s">
        <v>194</v>
      </c>
      <c r="E981" s="331">
        <v>30.59</v>
      </c>
      <c r="F981" s="331"/>
      <c r="G981" s="333">
        <f t="shared" si="10"/>
        <v>-442.15999999999991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17</v>
      </c>
      <c r="C982" s="298">
        <v>46027</v>
      </c>
      <c r="D982" s="299" t="s">
        <v>370</v>
      </c>
      <c r="E982" s="331">
        <v>133.91999999999999</v>
      </c>
      <c r="F982" s="331"/>
      <c r="G982" s="333">
        <f t="shared" si="10"/>
        <v>-411.56999999999994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17</v>
      </c>
      <c r="C983" s="298">
        <v>46027</v>
      </c>
      <c r="D983" s="299" t="s">
        <v>370</v>
      </c>
      <c r="E983" s="331">
        <v>62</v>
      </c>
      <c r="F983" s="331"/>
      <c r="G983" s="333">
        <f t="shared" si="10"/>
        <v>-277.64999999999992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46027</v>
      </c>
      <c r="D984" s="299" t="s">
        <v>300</v>
      </c>
      <c r="E984" s="331">
        <v>10.64</v>
      </c>
      <c r="F984" s="331"/>
      <c r="G984" s="333">
        <f t="shared" si="10"/>
        <v>-215.64999999999992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46027</v>
      </c>
      <c r="D985" s="299" t="s">
        <v>319</v>
      </c>
      <c r="E985" s="331">
        <v>17.440000000000001</v>
      </c>
      <c r="F985" s="331"/>
      <c r="G985" s="333">
        <f t="shared" si="10"/>
        <v>-205.00999999999991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46027</v>
      </c>
      <c r="D986" s="299" t="s">
        <v>306</v>
      </c>
      <c r="E986" s="331">
        <v>216.19</v>
      </c>
      <c r="F986" s="331"/>
      <c r="G986" s="333">
        <f t="shared" si="10"/>
        <v>-187.56999999999991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46027</v>
      </c>
      <c r="D987" s="299" t="s">
        <v>478</v>
      </c>
      <c r="E987" s="331">
        <v>70</v>
      </c>
      <c r="F987" s="331"/>
      <c r="G987" s="333">
        <f t="shared" si="10"/>
        <v>28.62000000000009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46027</v>
      </c>
      <c r="D988" s="299" t="s">
        <v>358</v>
      </c>
      <c r="E988" s="331">
        <v>14.05</v>
      </c>
      <c r="F988" s="331"/>
      <c r="G988" s="333">
        <f t="shared" si="10"/>
        <v>98.62000000000009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14</v>
      </c>
      <c r="C989" s="298">
        <v>46027</v>
      </c>
      <c r="D989" s="299" t="s">
        <v>367</v>
      </c>
      <c r="E989" s="331">
        <v>68.739999999999995</v>
      </c>
      <c r="F989" s="331"/>
      <c r="G989" s="333">
        <f t="shared" si="10"/>
        <v>112.67000000000009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46027</v>
      </c>
      <c r="D990" s="299" t="s">
        <v>479</v>
      </c>
      <c r="E990" s="331">
        <v>120</v>
      </c>
      <c r="F990" s="331"/>
      <c r="G990" s="333">
        <f t="shared" si="10"/>
        <v>181.41000000000008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9</v>
      </c>
      <c r="C991" s="298">
        <v>46027</v>
      </c>
      <c r="D991" s="299" t="s">
        <v>58</v>
      </c>
      <c r="E991" s="331">
        <v>1281.53</v>
      </c>
      <c r="F991" s="331"/>
      <c r="G991" s="333">
        <f t="shared" si="10"/>
        <v>301.41000000000008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7</v>
      </c>
      <c r="C992" s="298">
        <v>46026</v>
      </c>
      <c r="D992" s="299" t="s">
        <v>338</v>
      </c>
      <c r="E992" s="331">
        <v>18.260000000000002</v>
      </c>
      <c r="F992" s="331"/>
      <c r="G992" s="333">
        <f t="shared" si="10"/>
        <v>1582.94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287</v>
      </c>
      <c r="B993" s="330" t="s">
        <v>287</v>
      </c>
      <c r="C993" s="298">
        <v>46026</v>
      </c>
      <c r="D993" s="299" t="s">
        <v>300</v>
      </c>
      <c r="E993" s="331">
        <v>114.91</v>
      </c>
      <c r="F993" s="331">
        <v>114.91</v>
      </c>
      <c r="G993" s="333">
        <f t="shared" si="10"/>
        <v>1601.2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5</v>
      </c>
      <c r="C994" s="298">
        <v>46026</v>
      </c>
      <c r="D994" s="299" t="s">
        <v>480</v>
      </c>
      <c r="E994" s="331">
        <v>42.43</v>
      </c>
      <c r="F994" s="331"/>
      <c r="G994" s="333">
        <f t="shared" si="10"/>
        <v>1601.2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7</v>
      </c>
      <c r="C995" s="298">
        <v>46026</v>
      </c>
      <c r="D995" s="299" t="s">
        <v>300</v>
      </c>
      <c r="E995" s="331">
        <v>42.59</v>
      </c>
      <c r="F995" s="331"/>
      <c r="G995" s="333">
        <f t="shared" si="10"/>
        <v>1643.63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46025</v>
      </c>
      <c r="D996" s="299" t="s">
        <v>348</v>
      </c>
      <c r="E996" s="331">
        <v>14.57</v>
      </c>
      <c r="F996" s="331"/>
      <c r="G996" s="333">
        <f t="shared" si="10"/>
        <v>1686.22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46025</v>
      </c>
      <c r="D997" s="299" t="s">
        <v>481</v>
      </c>
      <c r="E997" s="331">
        <v>41.05</v>
      </c>
      <c r="F997" s="331"/>
      <c r="G997" s="333">
        <f t="shared" si="10"/>
        <v>1700.79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46025</v>
      </c>
      <c r="D998" s="299" t="s">
        <v>310</v>
      </c>
      <c r="E998" s="331">
        <v>26.88</v>
      </c>
      <c r="F998" s="331"/>
      <c r="G998" s="333">
        <f t="shared" si="10"/>
        <v>1741.84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46025</v>
      </c>
      <c r="D999" s="299" t="s">
        <v>308</v>
      </c>
      <c r="E999" s="331">
        <v>130.08000000000001</v>
      </c>
      <c r="F999" s="331"/>
      <c r="G999" s="333">
        <f t="shared" si="10"/>
        <v>1768.72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7</v>
      </c>
      <c r="C1000" s="298">
        <v>46025</v>
      </c>
      <c r="D1000" s="299" t="s">
        <v>482</v>
      </c>
      <c r="E1000" s="331">
        <v>222.49</v>
      </c>
      <c r="F1000" s="331"/>
      <c r="G1000" s="333">
        <f t="shared" si="10"/>
        <v>1898.8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7</v>
      </c>
      <c r="C1001" s="298">
        <v>46025</v>
      </c>
      <c r="D1001" s="299" t="s">
        <v>482</v>
      </c>
      <c r="E1001" s="331">
        <v>99.18</v>
      </c>
      <c r="F1001" s="331"/>
      <c r="G1001" s="333">
        <f t="shared" si="10"/>
        <v>2121.29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46024</v>
      </c>
      <c r="D1002" s="299" t="s">
        <v>483</v>
      </c>
      <c r="E1002" s="331">
        <v>35</v>
      </c>
      <c r="F1002" s="331"/>
      <c r="G1002" s="333">
        <f t="shared" si="10"/>
        <v>2220.4699999999998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3</v>
      </c>
      <c r="C1003" s="298">
        <v>46024</v>
      </c>
      <c r="D1003" s="299" t="s">
        <v>296</v>
      </c>
      <c r="E1003" s="331">
        <v>15.11</v>
      </c>
      <c r="F1003" s="331"/>
      <c r="G1003" s="333">
        <f t="shared" si="10"/>
        <v>2255.4699999999998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5</v>
      </c>
      <c r="C1004" s="298">
        <v>46024</v>
      </c>
      <c r="D1004" s="299" t="s">
        <v>484</v>
      </c>
      <c r="E1004" s="331">
        <v>29.67</v>
      </c>
      <c r="F1004" s="331"/>
      <c r="G1004" s="333">
        <f t="shared" si="10"/>
        <v>2270.58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46024</v>
      </c>
      <c r="D1005" s="299" t="s">
        <v>397</v>
      </c>
      <c r="E1005" s="331">
        <v>70.56</v>
      </c>
      <c r="F1005" s="331">
        <v>70.56</v>
      </c>
      <c r="G1005" s="333">
        <f t="shared" si="10"/>
        <v>2300.25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46024</v>
      </c>
      <c r="D1006" s="299" t="s">
        <v>485</v>
      </c>
      <c r="E1006" s="331">
        <v>113.94</v>
      </c>
      <c r="F1006" s="331">
        <v>113.94</v>
      </c>
      <c r="G1006" s="333">
        <f t="shared" si="10"/>
        <v>2300.25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46024</v>
      </c>
      <c r="D1007" s="299" t="s">
        <v>371</v>
      </c>
      <c r="E1007" s="331">
        <v>11.9</v>
      </c>
      <c r="F1007" s="331"/>
      <c r="G1007" s="333">
        <f t="shared" si="10"/>
        <v>2300.25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46024</v>
      </c>
      <c r="D1008" s="299" t="s">
        <v>408</v>
      </c>
      <c r="E1008" s="331">
        <v>23.9</v>
      </c>
      <c r="F1008" s="331"/>
      <c r="G1008" s="333">
        <f t="shared" si="10"/>
        <v>2312.15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5</v>
      </c>
      <c r="C1009" s="298">
        <v>46024</v>
      </c>
      <c r="D1009" s="299" t="s">
        <v>486</v>
      </c>
      <c r="E1009" s="331">
        <v>160</v>
      </c>
      <c r="F1009" s="331"/>
      <c r="G1009" s="333">
        <f t="shared" si="10"/>
        <v>2336.0500000000002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284</v>
      </c>
      <c r="B1010" s="330">
        <v>36</v>
      </c>
      <c r="C1010" s="298">
        <v>46024</v>
      </c>
      <c r="D1010" s="299" t="s">
        <v>374</v>
      </c>
      <c r="E1010" s="331">
        <v>50</v>
      </c>
      <c r="F1010" s="331"/>
      <c r="G1010" s="333">
        <f t="shared" si="10"/>
        <v>2496.0500000000002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46023</v>
      </c>
      <c r="D1011" s="299" t="s">
        <v>312</v>
      </c>
      <c r="E1011" s="331">
        <v>8</v>
      </c>
      <c r="F1011" s="331"/>
      <c r="G1011" s="333">
        <f t="shared" si="10"/>
        <v>2546.0500000000002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46023</v>
      </c>
      <c r="D1012" s="299" t="s">
        <v>371</v>
      </c>
      <c r="E1012" s="331">
        <v>13.06</v>
      </c>
      <c r="F1012" s="331"/>
      <c r="G1012" s="333">
        <f t="shared" si="10"/>
        <v>2554.0500000000002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46023</v>
      </c>
      <c r="D1013" s="299" t="s">
        <v>375</v>
      </c>
      <c r="E1013" s="331">
        <v>6.37</v>
      </c>
      <c r="F1013" s="331"/>
      <c r="G1013" s="333">
        <f t="shared" si="10"/>
        <v>2567.11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46023</v>
      </c>
      <c r="D1014" s="299" t="s">
        <v>358</v>
      </c>
      <c r="E1014" s="331">
        <v>10.27</v>
      </c>
      <c r="F1014" s="331"/>
      <c r="G1014" s="333">
        <f t="shared" si="10"/>
        <v>2573.48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46023</v>
      </c>
      <c r="D1015" s="299" t="s">
        <v>487</v>
      </c>
      <c r="E1015" s="331">
        <v>176.57</v>
      </c>
      <c r="F1015" s="331"/>
      <c r="G1015" s="333">
        <f t="shared" si="10"/>
        <v>2583.75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46023</v>
      </c>
      <c r="D1016" s="299" t="s">
        <v>300</v>
      </c>
      <c r="E1016" s="331">
        <v>383.39</v>
      </c>
      <c r="F1016" s="331">
        <v>383.39</v>
      </c>
      <c r="G1016" s="333">
        <f t="shared" si="10"/>
        <v>2760.32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287</v>
      </c>
      <c r="B1017" s="330" t="s">
        <v>287</v>
      </c>
      <c r="C1017" s="298">
        <v>46023</v>
      </c>
      <c r="D1017" s="299" t="s">
        <v>300</v>
      </c>
      <c r="E1017" s="331">
        <v>53.24</v>
      </c>
      <c r="F1017" s="331">
        <v>53.24</v>
      </c>
      <c r="G1017" s="333">
        <f t="shared" si="10"/>
        <v>2760.32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335</v>
      </c>
      <c r="B1018" s="330" t="s">
        <v>335</v>
      </c>
      <c r="C1018" s="298">
        <v>46023</v>
      </c>
      <c r="D1018" s="337" t="s">
        <v>460</v>
      </c>
      <c r="E1018" s="331">
        <v>239.68</v>
      </c>
      <c r="F1018" s="331"/>
      <c r="G1018" s="333">
        <f t="shared" si="10"/>
        <v>2760.32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488</v>
      </c>
      <c r="B1019" s="330" t="s">
        <v>488</v>
      </c>
      <c r="C1019" s="298">
        <v>45658</v>
      </c>
      <c r="D1019" s="298" t="s">
        <v>489</v>
      </c>
      <c r="E1019" s="332"/>
      <c r="F1019" s="332"/>
      <c r="G1019" s="333">
        <v>3000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5.75" customHeight="1" x14ac:dyDescent="0.3"/>
    <row r="1021" spans="1:20" ht="15.75" customHeight="1" x14ac:dyDescent="0.3"/>
    <row r="1022" spans="1:20" ht="15.75" customHeight="1" x14ac:dyDescent="0.3"/>
    <row r="1023" spans="1:20" ht="15.75" customHeight="1" x14ac:dyDescent="0.3"/>
    <row r="1024" spans="1:20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spans="9:9" ht="15.75" customHeight="1" x14ac:dyDescent="0.3"/>
    <row r="2738" spans="9:9" ht="15.75" customHeight="1" x14ac:dyDescent="0.3"/>
    <row r="2739" spans="9:9" ht="15.75" customHeight="1" x14ac:dyDescent="0.3"/>
    <row r="2740" spans="9:9" ht="15.75" customHeight="1" x14ac:dyDescent="0.3"/>
    <row r="2741" spans="9:9" ht="15.75" customHeight="1" x14ac:dyDescent="0.3"/>
    <row r="2742" spans="9:9" ht="15.75" customHeight="1" x14ac:dyDescent="0.3"/>
    <row r="2743" spans="9:9" ht="15.75" customHeight="1" x14ac:dyDescent="0.3"/>
    <row r="2744" spans="9:9" ht="15.75" customHeight="1" x14ac:dyDescent="0.3"/>
    <row r="2745" spans="9:9" ht="15.75" customHeight="1" x14ac:dyDescent="0.3"/>
    <row r="2746" spans="9:9" ht="15.75" customHeight="1" x14ac:dyDescent="0.3"/>
    <row r="2747" spans="9:9" ht="15.75" customHeight="1" x14ac:dyDescent="0.3"/>
    <row r="2748" spans="9:9" ht="15.75" customHeight="1" x14ac:dyDescent="0.3"/>
    <row r="2749" spans="9:9" ht="12" customHeight="1" x14ac:dyDescent="0.3">
      <c r="I2749" s="335" t="s">
        <v>225</v>
      </c>
    </row>
    <row r="2750" spans="9:9" ht="12" customHeight="1" x14ac:dyDescent="0.3">
      <c r="I2750" s="335"/>
    </row>
    <row r="2751" spans="9:9" ht="12" customHeight="1" x14ac:dyDescent="0.3">
      <c r="I2751" s="335"/>
    </row>
    <row r="2752" spans="9:9" ht="12" customHeight="1" x14ac:dyDescent="0.3">
      <c r="I2752" s="335"/>
    </row>
    <row r="2753" spans="9:9" ht="12" customHeight="1" x14ac:dyDescent="0.3">
      <c r="I2753" s="335"/>
    </row>
    <row r="2754" spans="9:9" ht="12" customHeight="1" x14ac:dyDescent="0.3">
      <c r="I2754" s="335"/>
    </row>
    <row r="2755" spans="9:9" ht="12" customHeight="1" x14ac:dyDescent="0.3">
      <c r="I2755" s="335"/>
    </row>
    <row r="2756" spans="9:9" ht="12" customHeight="1" x14ac:dyDescent="0.3">
      <c r="I2756" s="335"/>
    </row>
    <row r="2757" spans="9:9" ht="12" customHeight="1" x14ac:dyDescent="0.3">
      <c r="I2757" s="335"/>
    </row>
    <row r="2758" spans="9:9" ht="12" customHeight="1" x14ac:dyDescent="0.3">
      <c r="I2758" s="335" t="s">
        <v>226</v>
      </c>
    </row>
    <row r="2759" spans="9:9" ht="15.75" customHeight="1" x14ac:dyDescent="0.3"/>
    <row r="2760" spans="9:9" ht="15.75" customHeight="1" x14ac:dyDescent="0.3"/>
    <row r="2761" spans="9:9" ht="12" customHeight="1" x14ac:dyDescent="0.3">
      <c r="I2761" s="335" t="s">
        <v>226</v>
      </c>
    </row>
    <row r="2762" spans="9:9" ht="12" customHeight="1" x14ac:dyDescent="0.3">
      <c r="I2762" s="335"/>
    </row>
    <row r="2763" spans="9:9" ht="12" customHeight="1" x14ac:dyDescent="0.3">
      <c r="I2763" s="335"/>
    </row>
    <row r="2764" spans="9:9" ht="12" customHeight="1" x14ac:dyDescent="0.3">
      <c r="I2764" s="335"/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 t="s">
        <v>226</v>
      </c>
    </row>
    <row r="2768" spans="9:9" ht="12" customHeight="1" x14ac:dyDescent="0.3">
      <c r="I2768" s="335" t="s">
        <v>226</v>
      </c>
    </row>
    <row r="2769" spans="9:9" ht="12" customHeight="1" x14ac:dyDescent="0.3">
      <c r="I2769" s="335"/>
    </row>
    <row r="2770" spans="9:9" ht="12" customHeight="1" x14ac:dyDescent="0.3">
      <c r="I2770" s="335"/>
    </row>
    <row r="2771" spans="9:9" ht="12" customHeight="1" x14ac:dyDescent="0.3">
      <c r="I2771" s="335"/>
    </row>
    <row r="2772" spans="9:9" ht="12" customHeight="1" x14ac:dyDescent="0.3">
      <c r="I2772" s="335" t="s">
        <v>226</v>
      </c>
    </row>
    <row r="2773" spans="9:9" ht="12" customHeight="1" x14ac:dyDescent="0.3">
      <c r="I2773" s="335" t="s">
        <v>225</v>
      </c>
    </row>
    <row r="2774" spans="9:9" ht="12" customHeight="1" x14ac:dyDescent="0.3">
      <c r="I2774" s="335" t="s">
        <v>225</v>
      </c>
    </row>
    <row r="2775" spans="9:9" ht="15.75" customHeight="1" x14ac:dyDescent="0.3"/>
    <row r="2776" spans="9:9" ht="15.75" customHeight="1" x14ac:dyDescent="0.3"/>
    <row r="2777" spans="9:9" ht="12" customHeight="1" x14ac:dyDescent="0.3">
      <c r="I2777" s="335" t="s">
        <v>225</v>
      </c>
    </row>
    <row r="2778" spans="9:9" ht="12" customHeight="1" x14ac:dyDescent="0.3">
      <c r="I2778" s="335"/>
    </row>
    <row r="2779" spans="9:9" ht="12" customHeight="1" x14ac:dyDescent="0.3">
      <c r="I2779" s="335" t="s">
        <v>226</v>
      </c>
    </row>
    <row r="2780" spans="9:9" ht="12" customHeight="1" x14ac:dyDescent="0.3">
      <c r="I2780" s="335"/>
    </row>
    <row r="2781" spans="9:9" ht="12" customHeight="1" x14ac:dyDescent="0.3">
      <c r="I2781" s="335"/>
    </row>
    <row r="2782" spans="9:9" ht="12" customHeight="1" x14ac:dyDescent="0.3">
      <c r="I2782" s="335" t="s">
        <v>226</v>
      </c>
    </row>
    <row r="2783" spans="9:9" ht="12" customHeight="1" x14ac:dyDescent="0.3">
      <c r="I2783" s="335"/>
    </row>
    <row r="2784" spans="9:9" ht="12" customHeight="1" x14ac:dyDescent="0.3">
      <c r="I2784" s="335" t="s">
        <v>226</v>
      </c>
    </row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5.75" customHeight="1" x14ac:dyDescent="0.3"/>
    <row r="2789" spans="9:9" ht="15.75" customHeight="1" x14ac:dyDescent="0.3"/>
    <row r="2790" spans="9:9" ht="15.75" customHeight="1" x14ac:dyDescent="0.3"/>
    <row r="2791" spans="9:9" ht="15.75" customHeight="1" x14ac:dyDescent="0.3"/>
    <row r="2792" spans="9:9" ht="15.75" customHeight="1" x14ac:dyDescent="0.3"/>
    <row r="2793" spans="9:9" ht="12" customHeight="1" x14ac:dyDescent="0.3">
      <c r="I2793" s="335" t="s">
        <v>226</v>
      </c>
    </row>
    <row r="2794" spans="9:9" ht="12" customHeight="1" x14ac:dyDescent="0.3">
      <c r="I2794" s="335"/>
    </row>
    <row r="2795" spans="9:9" ht="12" customHeight="1" x14ac:dyDescent="0.3">
      <c r="I2795" s="335" t="s">
        <v>225</v>
      </c>
    </row>
    <row r="2796" spans="9:9" ht="12" customHeight="1" x14ac:dyDescent="0.3">
      <c r="I2796" s="335"/>
    </row>
    <row r="2797" spans="9:9" ht="12" customHeight="1" x14ac:dyDescent="0.3">
      <c r="I2797" s="335" t="s">
        <v>226</v>
      </c>
    </row>
    <row r="2798" spans="9:9" ht="12" customHeight="1" x14ac:dyDescent="0.3">
      <c r="I2798" s="335" t="s">
        <v>225</v>
      </c>
    </row>
    <row r="2799" spans="9:9" ht="15.75" customHeight="1" x14ac:dyDescent="0.3"/>
    <row r="2800" spans="9:9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spans="9:9" ht="12" customHeight="1" x14ac:dyDescent="0.3">
      <c r="I2817" s="335" t="s">
        <v>226</v>
      </c>
    </row>
  </sheetData>
  <autoFilter ref="A1:G1019" xr:uid="{00000000-0009-0000-0000-000006000000}"/>
  <mergeCells count="5">
    <mergeCell ref="A1:B1"/>
    <mergeCell ref="E1:F1"/>
    <mergeCell ref="Q1:R1"/>
    <mergeCell ref="E2:F2"/>
    <mergeCell ref="E3:F3"/>
  </mergeCells>
  <conditionalFormatting sqref="I1 I4:I281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56.333333333333336</v>
      </c>
      <c r="F6" s="384">
        <f ca="1">'Isaac 401k'!D4</f>
        <v>71834</v>
      </c>
      <c r="G6" s="385">
        <f ca="1">(F6-B9)/365.25</f>
        <v>114.79260780287474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67.25</v>
      </c>
      <c r="F7" s="392">
        <f ca="1">'Lorri 401b'!D4</f>
        <v>75819</v>
      </c>
      <c r="G7" s="393">
        <f ca="1">(F7-C9)/365.25</f>
        <v>121.09240246406571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3149713.5997023745</v>
      </c>
      <c r="R11" s="25">
        <f t="array" aca="1" ref="R11" ca="1">INDEX('Lorri 401b'!L:L,MATCH('Retirement Calculator'!A11,'Lorri 401b'!N:N,0),0)</f>
        <v>3595533.7725563878</v>
      </c>
      <c r="S11" s="25">
        <f t="shared" ref="S11:S265" ca="1" si="7">SUM(Q11:R11)</f>
        <v>6745247.3722587619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3131246.8921515509</v>
      </c>
      <c r="R12" s="25">
        <f t="array" aca="1" ref="R12" ca="1">INDEX('Lorri 401b'!L:L,MATCH('Retirement Calculator'!A12,'Lorri 401b'!N:N,0),0)</f>
        <v>3610515.1632753727</v>
      </c>
      <c r="S12" s="25">
        <f t="shared" ca="1" si="7"/>
        <v>6741762.0554269236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3112703.2399859317</v>
      </c>
      <c r="R13" s="25">
        <f t="array" aca="1" ref="R13" ca="1">INDEX('Lorri 401b'!L:L,MATCH('Retirement Calculator'!A13,'Lorri 401b'!N:N,0),0)</f>
        <v>3625558.9764556866</v>
      </c>
      <c r="S13" s="25">
        <f t="shared" ca="1" si="7"/>
        <v>6738262.2164416183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3094082.3226029561</v>
      </c>
      <c r="R14" s="25">
        <f t="array" aca="1" ref="R14" ca="1">INDEX('Lorri 401b'!L:L,MATCH('Retirement Calculator'!A14,'Lorri 401b'!N:N,0),0)</f>
        <v>3640665.4721909189</v>
      </c>
      <c r="S14" s="25">
        <f t="shared" ca="1" si="7"/>
        <v>6734747.794793875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3075383.8180642179</v>
      </c>
      <c r="R15" s="25">
        <f t="array" aca="1" ref="R15" ca="1">INDEX('Lorri 401b'!L:L,MATCH('Retirement Calculator'!A15,'Lorri 401b'!N:N,0),0)</f>
        <v>3655834.9116583811</v>
      </c>
      <c r="S15" s="25">
        <f t="shared" ca="1" si="7"/>
        <v>6731218.7297225986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3056607.4030899019</v>
      </c>
      <c r="R16" s="25">
        <f t="array" aca="1" ref="R16" ca="1">INDEX('Lorri 401b'!L:L,MATCH('Retirement Calculator'!A16,'Lorri 401b'!N:N,0),0)</f>
        <v>3671067.5571236243</v>
      </c>
      <c r="S16" s="25">
        <f t="shared" ca="1" si="7"/>
        <v>6727674.9602135262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3037752.7530531925</v>
      </c>
      <c r="R17" s="25">
        <f t="array" aca="1" ref="R17" ca="1">INDEX('Lorri 401b'!L:L,MATCH('Retirement Calculator'!A17,'Lorri 401b'!N:N,0),0)</f>
        <v>3686363.6719449726</v>
      </c>
      <c r="S17" s="25">
        <f t="shared" ca="1" si="7"/>
        <v>6724116.4249981651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3018819.5419746637</v>
      </c>
      <c r="R18" s="25">
        <f t="array" aca="1" ref="R18" ca="1">INDEX('Lorri 401b'!L:L,MATCH('Retirement Calculator'!A18,'Lorri 401b'!N:N,0),0)</f>
        <v>3701723.5205780766</v>
      </c>
      <c r="S18" s="25">
        <f t="shared" ca="1" si="7"/>
        <v>6720543.0625527408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2999807.4425166412</v>
      </c>
      <c r="R19" s="25">
        <f t="array" aca="1" ref="R19" ca="1">INDEX('Lorri 401b'!L:L,MATCH('Retirement Calculator'!A19,'Lorri 401b'!N:N,0),0)</f>
        <v>3717147.3685804852</v>
      </c>
      <c r="S19" s="25">
        <f t="shared" ca="1" si="7"/>
        <v>6716954.8110971265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2980716.1259775436</v>
      </c>
      <c r="R20" s="25">
        <f t="array" aca="1" ref="R20" ca="1">INDEX('Lorri 401b'!L:L,MATCH('Retirement Calculator'!A20,'Lorri 401b'!N:N,0),0)</f>
        <v>3732635.4826162374</v>
      </c>
      <c r="S20" s="25">
        <f t="shared" ca="1" si="7"/>
        <v>6713351.6085937805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2961545.2622861997</v>
      </c>
      <c r="R21" s="25">
        <f t="array" aca="1" ref="R21" ca="1">INDEX('Lorri 401b'!L:L,MATCH('Retirement Calculator'!A21,'Lorri 401b'!N:N,0),0)</f>
        <v>3748188.1304604718</v>
      </c>
      <c r="S21" s="25">
        <f t="shared" ca="1" si="7"/>
        <v>6709733.392746672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2942294.5199961415</v>
      </c>
      <c r="R22" s="25">
        <f t="array" aca="1" ref="R22" ca="1">INDEX('Lorri 401b'!L:L,MATCH('Retirement Calculator'!A22,'Lorri 401b'!N:N,0),0)</f>
        <v>3763805.5810040571</v>
      </c>
      <c r="S22" s="25">
        <f t="shared" ca="1" si="7"/>
        <v>6706100.1010001991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2922963.5662798751</v>
      </c>
      <c r="R23" s="25">
        <f t="array" aca="1" ref="R23" ca="1">INDEX('Lorri 401b'!L:L,MATCH('Retirement Calculator'!A23,'Lorri 401b'!N:N,0),0)</f>
        <v>3779488.1042582407</v>
      </c>
      <c r="S23" s="25">
        <f t="shared" ca="1" si="7"/>
        <v>6702451.6705381162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2903552.0669231243</v>
      </c>
      <c r="R24" s="25">
        <f t="array" aca="1" ref="R24" ca="1">INDEX('Lorri 401b'!L:L,MATCH('Retirement Calculator'!A24,'Lorri 401b'!N:N,0),0)</f>
        <v>3795235.9713593167</v>
      </c>
      <c r="S24" s="25">
        <f t="shared" ca="1" si="7"/>
        <v>6698788.038282441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2884059.6863190536</v>
      </c>
      <c r="R25" s="25">
        <f t="array" aca="1" ref="R25" ca="1">INDEX('Lorri 401b'!L:L,MATCH('Retirement Calculator'!A25,'Lorri 401b'!N:N,0),0)</f>
        <v>3811049.4545733137</v>
      </c>
      <c r="S25" s="25">
        <f t="shared" ca="1" si="7"/>
        <v>6695109.1408923678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2864486.0874624657</v>
      </c>
      <c r="R26" s="25">
        <f t="array" aca="1" ref="R26" ca="1">INDEX('Lorri 401b'!L:L,MATCH('Retirement Calculator'!A26,'Lorri 401b'!N:N,0),0)</f>
        <v>3826928.8273007027</v>
      </c>
      <c r="S26" s="25">
        <f t="shared" ca="1" si="7"/>
        <v>6691414.9147631684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2844830.9319439754</v>
      </c>
      <c r="R27" s="25">
        <f t="array" aca="1" ref="R27" ca="1">INDEX('Lorri 401b'!L:L,MATCH('Retirement Calculator'!A27,'Lorri 401b'!N:N,0),0)</f>
        <v>3842874.3640811224</v>
      </c>
      <c r="S27" s="25">
        <f t="shared" ca="1" si="7"/>
        <v>6687705.2960250974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2825093.8799441583</v>
      </c>
      <c r="R28" s="25">
        <f t="array" aca="1" ref="R28" ca="1">INDEX('Lorri 401b'!L:L,MATCH('Retirement Calculator'!A28,'Lorri 401b'!N:N,0),0)</f>
        <v>3858886.3405981273</v>
      </c>
      <c r="S28" s="25">
        <f t="shared" ca="1" si="7"/>
        <v>6683980.2205422856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2805274.5902276752</v>
      </c>
      <c r="R29" s="25">
        <f t="array" aca="1" ref="R29" ca="1">INDEX('Lorri 401b'!L:L,MATCH('Retirement Calculator'!A29,'Lorri 401b'!N:N,0),0)</f>
        <v>3874965.0336839529</v>
      </c>
      <c r="S29" s="25">
        <f t="shared" ca="1" si="7"/>
        <v>6680239.6239116285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2785372.7201373735</v>
      </c>
      <c r="R30" s="25">
        <f t="array" aca="1" ref="R30" ca="1">INDEX('Lorri 401b'!L:L,MATCH('Retirement Calculator'!A30,'Lorri 401b'!N:N,0),0)</f>
        <v>3891110.7213243027</v>
      </c>
      <c r="S30" s="25">
        <f t="shared" ca="1" si="7"/>
        <v>6676483.4414616767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2765387.9255883619</v>
      </c>
      <c r="R31" s="25">
        <f t="array" aca="1" ref="R31" ca="1">INDEX('Lorri 401b'!L:L,MATCH('Retirement Calculator'!A31,'Lorri 401b'!N:N,0),0)</f>
        <v>3907323.6826631539</v>
      </c>
      <c r="S31" s="25">
        <f t="shared" ca="1" si="7"/>
        <v>6672711.6082515158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2745319.8610620629</v>
      </c>
      <c r="R32" s="25">
        <f t="array" aca="1" ref="R32" ca="1">INDEX('Lorri 401b'!L:L,MATCH('Retirement Calculator'!A32,'Lorri 401b'!N:N,0),0)</f>
        <v>3923604.1980075836</v>
      </c>
      <c r="S32" s="25">
        <f t="shared" ca="1" si="7"/>
        <v>6668924.0590696465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2725168.1796002379</v>
      </c>
      <c r="R33" s="25">
        <f t="array" aca="1" ref="R33" ca="1">INDEX('Lorri 401b'!L:L,MATCH('Retirement Calculator'!A33,'Lorri 401b'!N:N,0),0)</f>
        <v>3939952.5488326154</v>
      </c>
      <c r="S33" s="25">
        <f t="shared" ca="1" si="7"/>
        <v>6665120.7284328528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2704932.5327989883</v>
      </c>
      <c r="R34" s="25">
        <f t="array" aca="1" ref="R34" ca="1">INDEX('Lorri 401b'!L:L,MATCH('Retirement Calculator'!A34,'Lorri 401b'!N:N,0),0)</f>
        <v>3956369.0177860847</v>
      </c>
      <c r="S34" s="25">
        <f t="shared" ca="1" si="7"/>
        <v>6661301.5505850725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2684612.5708027338</v>
      </c>
      <c r="R35" s="25">
        <f t="array" aca="1" ref="R35" ca="1">INDEX('Lorri 401b'!L:L,MATCH('Retirement Calculator'!A35,'Lorri 401b'!N:N,0),0)</f>
        <v>3972853.8886935269</v>
      </c>
      <c r="S35" s="25">
        <f t="shared" ca="1" si="7"/>
        <v>6657466.4594962606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2664207.9422981613</v>
      </c>
      <c r="R36" s="25">
        <f t="array" aca="1" ref="R36" ca="1">INDEX('Lorri 401b'!L:L,MATCH('Retirement Calculator'!A36,'Lorri 401b'!N:N,0),0)</f>
        <v>3989407.4465630832</v>
      </c>
      <c r="S36" s="25">
        <f t="shared" ca="1" si="7"/>
        <v>6653615.3888612445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2643718.2945081531</v>
      </c>
      <c r="R37" s="25">
        <f t="array" aca="1" ref="R37" ca="1">INDEX('Lorri 401b'!L:L,MATCH('Retirement Calculator'!A37,'Lorri 401b'!N:N,0),0)</f>
        <v>4006029.9775904296</v>
      </c>
      <c r="S37" s="25">
        <f t="shared" ca="1" si="7"/>
        <v>6649748.2720985822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2623143.2731856867</v>
      </c>
      <c r="R38" s="25">
        <f t="array" aca="1" ref="R38" ca="1">INDEX('Lorri 401b'!L:L,MATCH('Retirement Calculator'!A38,'Lorri 401b'!N:N,0),0)</f>
        <v>4022721.7691637231</v>
      </c>
      <c r="S38" s="25">
        <f t="shared" ca="1" si="7"/>
        <v>6645865.0423494093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2602482.5226077097</v>
      </c>
      <c r="R39" s="25">
        <f t="array" aca="1" ref="R39" ca="1">INDEX('Lorri 401b'!L:L,MATCH('Retirement Calculator'!A39,'Lorri 401b'!N:N,0),0)</f>
        <v>4039483.1098685721</v>
      </c>
      <c r="S39" s="25">
        <f t="shared" ca="1" si="7"/>
        <v>6641965.6324762814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2581735.6855689916</v>
      </c>
      <c r="R40" s="25">
        <f t="array" aca="1" ref="R40" ca="1">INDEX('Lorri 401b'!L:L,MATCH('Retirement Calculator'!A40,'Lorri 401b'!N:N,0),0)</f>
        <v>4056314.2894930243</v>
      </c>
      <c r="S40" s="25">
        <f t="shared" ca="1" si="7"/>
        <v>6638049.9750620164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2560902.4033759451</v>
      </c>
      <c r="R41" s="25">
        <f t="array" aca="1" ref="R41" ca="1">INDEX('Lorri 401b'!L:L,MATCH('Retirement Calculator'!A41,'Lorri 401b'!N:N,0),0)</f>
        <v>4073215.5990325785</v>
      </c>
      <c r="S41" s="25">
        <f t="shared" ca="1" si="7"/>
        <v>6634118.0024085231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2539982.3158404278</v>
      </c>
      <c r="R42" s="25">
        <f t="array" aca="1" ref="R42" ca="1">INDEX('Lorri 401b'!L:L,MATCH('Retirement Calculator'!A42,'Lorri 401b'!N:N,0),0)</f>
        <v>4090187.3306952142</v>
      </c>
      <c r="S42" s="25">
        <f t="shared" ca="1" si="7"/>
        <v>6630169.6465356424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2518975.0612735124</v>
      </c>
      <c r="R43" s="25">
        <f t="array" aca="1" ref="R43" ca="1">INDEX('Lorri 401b'!L:L,MATCH('Retirement Calculator'!A43,'Lorri 401b'!N:N,0),0)</f>
        <v>4107229.7779064444</v>
      </c>
      <c r="S43" s="25">
        <f t="shared" ca="1" si="7"/>
        <v>6626204.8391799573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2497880.2764792349</v>
      </c>
      <c r="R44" s="25">
        <f t="array" aca="1" ref="R44" ca="1">INDEX('Lorri 401b'!L:L,MATCH('Retirement Calculator'!A44,'Lorri 401b'!N:N,0),0)</f>
        <v>4124343.2353143878</v>
      </c>
      <c r="S44" s="25">
        <f t="shared" ca="1" si="7"/>
        <v>6622223.5117936227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2476697.5967483148</v>
      </c>
      <c r="R45" s="25">
        <f t="array" aca="1" ref="R45" ca="1">INDEX('Lorri 401b'!L:L,MATCH('Retirement Calculator'!A45,'Lorri 401b'!N:N,0),0)</f>
        <v>4141527.9987948644</v>
      </c>
      <c r="S45" s="25">
        <f t="shared" ca="1" si="7"/>
        <v>6618225.5955431797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2455426.6558518489</v>
      </c>
      <c r="R46" s="25">
        <f t="array" aca="1" ref="R46" ca="1">INDEX('Lorri 401b'!L:L,MATCH('Retirement Calculator'!A46,'Lorri 401b'!N:N,0),0)</f>
        <v>4158784.3654565099</v>
      </c>
      <c r="S46" s="25">
        <f t="shared" ca="1" si="7"/>
        <v>6614211.0213083588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2434067.0860349811</v>
      </c>
      <c r="R47" s="25">
        <f t="array" aca="1" ref="R47" ca="1">INDEX('Lorri 401b'!L:L,MATCH('Retirement Calculator'!A47,'Lorri 401b'!N:N,0),0)</f>
        <v>4176112.6336459122</v>
      </c>
      <c r="S47" s="25">
        <f t="shared" ca="1" si="7"/>
        <v>6610179.7196808932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2412618.5180105432</v>
      </c>
      <c r="R48" s="25">
        <f t="array" aca="1" ref="R48" ca="1">INDEX('Lorri 401b'!L:L,MATCH('Retirement Calculator'!A48,'Lorri 401b'!N:N,0),0)</f>
        <v>4193513.10295277</v>
      </c>
      <c r="S48" s="25">
        <f t="shared" ca="1" si="7"/>
        <v>6606131.6209633127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2391080.58095267</v>
      </c>
      <c r="R49" s="25">
        <f t="array" aca="1" ref="R49" ca="1">INDEX('Lorri 401b'!L:L,MATCH('Retirement Calculator'!A49,'Lorri 401b'!N:N,0),0)</f>
        <v>4210986.0742150731</v>
      </c>
      <c r="S49" s="25">
        <f t="shared" ca="1" si="7"/>
        <v>6602066.6551677436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2369452.9024903891</v>
      </c>
      <c r="R50" s="25">
        <f t="array" aca="1" ref="R50" ca="1">INDEX('Lorri 401b'!L:L,MATCH('Retirement Calculator'!A50,'Lorri 401b'!N:N,0),0)</f>
        <v>4228531.8495243024</v>
      </c>
      <c r="S50" s="25">
        <f t="shared" ca="1" si="7"/>
        <v>6597984.752014691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2347735.1087011821</v>
      </c>
      <c r="R51" s="25">
        <f t="array" aca="1" ref="R51" ca="1">INDEX('Lorri 401b'!L:L,MATCH('Retirement Calculator'!A51,'Lorri 401b'!N:N,0),0)</f>
        <v>4246150.732230654</v>
      </c>
      <c r="S51" s="25">
        <f t="shared" ca="1" si="7"/>
        <v>6593885.8409318365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2325926.82410452</v>
      </c>
      <c r="R52" s="25">
        <f t="array" aca="1" ref="R52" ca="1">INDEX('Lorri 401b'!L:L,MATCH('Retirement Calculator'!A52,'Lorri 401b'!N:N,0),0)</f>
        <v>4263843.0269482816</v>
      </c>
      <c r="S52" s="25">
        <f t="shared" ca="1" si="7"/>
        <v>6589769.8510528021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2304806.9049887052</v>
      </c>
      <c r="R53" s="25">
        <f t="array" aca="1" ref="R53" ca="1">INDEX('Lorri 401b'!L:L,MATCH('Retirement Calculator'!A53,'Lorri 401b'!N:N,0),0)</f>
        <v>4281609.0395605657</v>
      </c>
      <c r="S53" s="25">
        <f t="shared" ca="1" si="7"/>
        <v>6586415.9445492709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2283598.9862099076</v>
      </c>
      <c r="R54" s="25">
        <f t="array" aca="1" ref="R54" ca="1">INDEX('Lorri 401b'!L:L,MATCH('Retirement Calculator'!A54,'Lorri 401b'!N:N,0),0)</f>
        <v>4299449.0772254011</v>
      </c>
      <c r="S54" s="25">
        <f t="shared" ca="1" si="7"/>
        <v>6583048.0634353086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2262302.7011028649</v>
      </c>
      <c r="R55" s="25">
        <f t="array" aca="1" ref="R55" ca="1">INDEX('Lorri 401b'!L:L,MATCH('Retirement Calculator'!A55,'Lorri 401b'!N:N,0),0)</f>
        <v>4317363.4483805066</v>
      </c>
      <c r="S55" s="25">
        <f t="shared" ca="1" si="7"/>
        <v>6579666.1494833715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2240917.6814745432</v>
      </c>
      <c r="R56" s="25">
        <f t="array" aca="1" ref="R56" ca="1">INDEX('Lorri 401b'!L:L,MATCH('Retirement Calculator'!A56,'Lorri 401b'!N:N,0),0)</f>
        <v>4335352.4627487585</v>
      </c>
      <c r="S56" s="25">
        <f t="shared" ca="1" si="7"/>
        <v>6576270.1442233017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2219443.5575977699</v>
      </c>
      <c r="R57" s="25">
        <f t="array" aca="1" ref="R57" ca="1">INDEX('Lorri 401b'!L:L,MATCH('Retirement Calculator'!A57,'Lorri 401b'!N:N,0),0)</f>
        <v>4353416.4313435452</v>
      </c>
      <c r="S57" s="25">
        <f t="shared" ca="1" si="7"/>
        <v>6572859.9889413156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2197879.9582048436</v>
      </c>
      <c r="R58" s="25">
        <f t="array" aca="1" ref="R58" ca="1">INDEX('Lorri 401b'!L:L,MATCH('Retirement Calculator'!A58,'Lorri 401b'!N:N,0),0)</f>
        <v>4371555.666474143</v>
      </c>
      <c r="S58" s="25">
        <f t="shared" ca="1" si="7"/>
        <v>6569435.6246789861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2176226.5104811131</v>
      </c>
      <c r="R59" s="25">
        <f t="array" aca="1" ref="R59" ca="1">INDEX('Lorri 401b'!L:L,MATCH('Retirement Calculator'!A59,'Lorri 401b'!N:N,0),0)</f>
        <v>4389770.4817511188</v>
      </c>
      <c r="S59" s="25">
        <f t="shared" ca="1" si="7"/>
        <v>6565996.9922322314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2154482.8400585339</v>
      </c>
      <c r="R60" s="25">
        <f t="array" aca="1" ref="R60" ca="1">INDEX('Lorri 401b'!L:L,MATCH('Retirement Calculator'!A60,'Lorri 401b'!N:N,0),0)</f>
        <v>4408061.1920917481</v>
      </c>
      <c r="S60" s="25">
        <f t="shared" ca="1" si="7"/>
        <v>6562544.0321502816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2132648.571009194</v>
      </c>
      <c r="R61" s="25">
        <f t="array" aca="1" ref="R61" ca="1">INDEX('Lorri 401b'!L:L,MATCH('Retirement Calculator'!A61,'Lorri 401b'!N:N,0),0)</f>
        <v>4426428.1137254639</v>
      </c>
      <c r="S61" s="25">
        <f t="shared" ca="1" si="7"/>
        <v>6559076.6847346574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2110723.3258388154</v>
      </c>
      <c r="R62" s="25">
        <f t="array" aca="1" ref="R62" ca="1">INDEX('Lorri 401b'!L:L,MATCH('Retirement Calculator'!A62,'Lorri 401b'!N:N,0),0)</f>
        <v>4444871.56419932</v>
      </c>
      <c r="S62" s="25">
        <f t="shared" ca="1" si="7"/>
        <v>6555594.8900381355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2088706.7254802266</v>
      </c>
      <c r="R63" s="25">
        <f t="array" aca="1" ref="R63" ca="1">INDEX('Lorri 401b'!L:L,MATCH('Retirement Calculator'!A63,'Lorri 401b'!N:N,0),0)</f>
        <v>4463391.8623834839</v>
      </c>
      <c r="S63" s="25">
        <f t="shared" ca="1" si="7"/>
        <v>6552098.5878637107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2066598.3892868101</v>
      </c>
      <c r="R64" s="25">
        <f t="array" aca="1" ref="R64" ca="1">INDEX('Lorri 401b'!L:L,MATCH('Retirement Calculator'!A64,'Lorri 401b'!N:N,0),0)</f>
        <v>4481989.3284767484</v>
      </c>
      <c r="S64" s="25">
        <f t="shared" ca="1" si="7"/>
        <v>6548587.717763558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2044397.9350259211</v>
      </c>
      <c r="R65" s="25">
        <f t="array" aca="1" ref="R65" ca="1">INDEX('Lorri 401b'!L:L,MATCH('Retirement Calculator'!A65,'Lorri 401b'!N:N,0),0)</f>
        <v>4500664.2840120681</v>
      </c>
      <c r="S65" s="25">
        <f t="shared" ca="1" si="7"/>
        <v>6545062.2190379892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2022104.9788722785</v>
      </c>
      <c r="R66" s="25">
        <f t="array" aca="1" ref="R66" ca="1">INDEX('Lorri 401b'!L:L,MATCH('Retirement Calculator'!A66,'Lorri 401b'!N:N,0),0)</f>
        <v>4519417.0518621188</v>
      </c>
      <c r="S66" s="25">
        <f t="shared" ca="1" si="7"/>
        <v>6541522.0307343975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1999719.135401329</v>
      </c>
      <c r="R67" s="25">
        <f t="array" aca="1" ref="R67" ca="1">INDEX('Lorri 401b'!L:L,MATCH('Retirement Calculator'!A67,'Lorri 401b'!N:N,0),0)</f>
        <v>4538247.9562448775</v>
      </c>
      <c r="S67" s="25">
        <f t="shared" ca="1" si="7"/>
        <v>6537967.0916462066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1977240.0175825839</v>
      </c>
      <c r="R68" s="25">
        <f t="array" aca="1" ref="R68" ca="1">INDEX('Lorri 401b'!L:L,MATCH('Retirement Calculator'!A68,'Lorri 401b'!N:N,0),0)</f>
        <v>4557157.3227292309</v>
      </c>
      <c r="S68" s="25">
        <f t="shared" ca="1" si="7"/>
        <v>6534397.340311815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1954667.2367729275</v>
      </c>
      <c r="R69" s="25">
        <f t="array" aca="1" ref="R69" ca="1">INDEX('Lorri 401b'!L:L,MATCH('Retirement Calculator'!A69,'Lorri 401b'!N:N,0),0)</f>
        <v>4576145.4782406026</v>
      </c>
      <c r="S69" s="25">
        <f t="shared" ca="1" si="7"/>
        <v>6530812.7150135301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1932000.4027098974</v>
      </c>
      <c r="R70" s="25">
        <f t="array" aca="1" ref="R70" ca="1">INDEX('Lorri 401b'!L:L,MATCH('Retirement Calculator'!A70,'Lorri 401b'!N:N,0),0)</f>
        <v>4595212.7510666056</v>
      </c>
      <c r="S70" s="25">
        <f t="shared" ca="1" si="7"/>
        <v>6527213.1537765032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1909239.1235049379</v>
      </c>
      <c r="R71" s="25">
        <f t="array" aca="1" ref="R71" ca="1">INDEX('Lorri 401b'!L:L,MATCH('Retirement Calculator'!A71,'Lorri 401b'!N:N,0),0)</f>
        <v>4614359.4708627164</v>
      </c>
      <c r="S71" s="25">
        <f t="shared" ca="1" si="7"/>
        <v>6523598.5943676541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1886383.0056366245</v>
      </c>
      <c r="R72" s="25">
        <f t="array" aca="1" ref="R72" ca="1">INDEX('Lorri 401b'!L:L,MATCH('Retirement Calculator'!A72,'Lorri 401b'!N:N,0),0)</f>
        <v>4633585.9686579779</v>
      </c>
      <c r="S72" s="25">
        <f t="shared" ca="1" si="7"/>
        <v>6519968.9742946029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1863431.6539438597</v>
      </c>
      <c r="R73" s="25">
        <f t="array" aca="1" ref="R73" ca="1">INDEX('Lorri 401b'!L:L,MATCH('Retirement Calculator'!A73,'Lorri 401b'!N:N,0),0)</f>
        <v>4652892.5768607194</v>
      </c>
      <c r="S73" s="25">
        <f t="shared" ca="1" si="7"/>
        <v>6516324.2308045793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1840384.6716190418</v>
      </c>
      <c r="R74" s="25">
        <f t="array" aca="1" ref="R74" ca="1">INDEX('Lorri 401b'!L:L,MATCH('Retirement Calculator'!A74,'Lorri 401b'!N:N,0),0)</f>
        <v>4672279.6292643053</v>
      </c>
      <c r="S74" s="25">
        <f t="shared" ca="1" si="7"/>
        <v>6512664.3008833472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1817241.6602012038</v>
      </c>
      <c r="R75" s="25">
        <f t="array" aca="1" ref="R75" ca="1">INDEX('Lorri 401b'!L:L,MATCH('Retirement Calculator'!A75,'Lorri 401b'!N:N,0),0)</f>
        <v>4691747.4610529067</v>
      </c>
      <c r="S75" s="25">
        <f t="shared" ca="1" si="7"/>
        <v>6508989.1212541107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1794002.2195691247</v>
      </c>
      <c r="R76" s="25">
        <f t="array" aca="1" ref="R76" ca="1">INDEX('Lorri 401b'!L:L,MATCH('Retirement Calculator'!A76,'Lorri 401b'!N:N,0),0)</f>
        <v>4711296.4088072935</v>
      </c>
      <c r="S76" s="25">
        <f t="shared" ca="1" si="7"/>
        <v>6505298.6283764187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1770665.9479344122</v>
      </c>
      <c r="R77" s="25">
        <f t="array" aca="1" ref="R77" ca="1">INDEX('Lorri 401b'!L:L,MATCH('Retirement Calculator'!A77,'Lorri 401b'!N:N,0),0)</f>
        <v>4730926.8105106568</v>
      </c>
      <c r="S77" s="25">
        <f t="shared" ca="1" si="7"/>
        <v>6501592.7584450692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1769435.667064403</v>
      </c>
      <c r="R78" s="25">
        <f t="array" aca="1" ref="R78" ca="1">INDEX('Lorri 401b'!L:L,MATCH('Retirement Calculator'!A78,'Lorri 401b'!N:N,0),0)</f>
        <v>4728435.7803246034</v>
      </c>
      <c r="S78" s="25">
        <f t="shared" ca="1" si="7"/>
        <v>6497871.4473890066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1768200.2600241019</v>
      </c>
      <c r="R79" s="25">
        <f t="array" aca="1" ref="R79" ca="1">INDEX('Lorri 401b'!L:L,MATCH('Retirement Calculator'!A79,'Lorri 401b'!N:N,0),0)</f>
        <v>4725934.3708461085</v>
      </c>
      <c r="S79" s="25">
        <f t="shared" ca="1" si="7"/>
        <v>6494134.63087021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1766959.7054544664</v>
      </c>
      <c r="R80" s="25">
        <f t="array" aca="1" ref="R80" ca="1">INDEX('Lorri 401b'!L:L,MATCH('Retirement Calculator'!A80,'Lorri 401b'!N:N,0),0)</f>
        <v>4723422.5388281196</v>
      </c>
      <c r="S80" s="25">
        <f t="shared" ca="1" si="7"/>
        <v>6490382.2442825865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1765713.9819074573</v>
      </c>
      <c r="R81" s="25">
        <f t="array" aca="1" ref="R81" ca="1">INDEX('Lorri 401b'!L:L,MATCH('Retirement Calculator'!A81,'Lorri 401b'!N:N,0),0)</f>
        <v>4720900.2408433892</v>
      </c>
      <c r="S81" s="25">
        <f t="shared" ca="1" si="7"/>
        <v>6486614.2227508463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1764463.0678456691</v>
      </c>
      <c r="R82" s="25">
        <f t="array" aca="1" ref="R82" ca="1">INDEX('Lorri 401b'!L:L,MATCH('Retirement Calculator'!A82,'Lorri 401b'!N:N,0),0)</f>
        <v>4718367.433283722</v>
      </c>
      <c r="S82" s="25">
        <f t="shared" ca="1" si="7"/>
        <v>6482830.5011293907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1763206.9416419568</v>
      </c>
      <c r="R83" s="25">
        <f t="array" aca="1" ref="R83" ca="1">INDEX('Lorri 401b'!L:L,MATCH('Retirement Calculator'!A83,'Lorri 401b'!N:N,0),0)</f>
        <v>4715824.0723592229</v>
      </c>
      <c r="S83" s="25">
        <f t="shared" ca="1" si="7"/>
        <v>6479031.0140011795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1761945.5815790624</v>
      </c>
      <c r="R84" s="25">
        <f t="array" aca="1" ref="R84" ca="1">INDEX('Lorri 401b'!L:L,MATCH('Retirement Calculator'!A84,'Lorri 401b'!N:N,0),0)</f>
        <v>4713270.1140975384</v>
      </c>
      <c r="S84" s="25">
        <f t="shared" ca="1" si="7"/>
        <v>6475215.6956766006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1760678.9658492391</v>
      </c>
      <c r="R85" s="25">
        <f t="array" aca="1" ref="R85" ca="1">INDEX('Lorri 401b'!L:L,MATCH('Retirement Calculator'!A85,'Lorri 401b'!N:N,0),0)</f>
        <v>4710705.5143430969</v>
      </c>
      <c r="S85" s="25">
        <f t="shared" ca="1" si="7"/>
        <v>6471384.4801923363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1759407.0725538749</v>
      </c>
      <c r="R86" s="25">
        <f t="array" aca="1" ref="R86" ca="1">INDEX('Lorri 401b'!L:L,MATCH('Retirement Calculator'!A86,'Lorri 401b'!N:N,0),0)</f>
        <v>4708130.2287563458</v>
      </c>
      <c r="S86" s="25">
        <f t="shared" ca="1" si="7"/>
        <v>6467537.3013102207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1758129.8797031133</v>
      </c>
      <c r="R87" s="25">
        <f t="array" aca="1" ref="R87" ca="1">INDEX('Lorri 401b'!L:L,MATCH('Retirement Calculator'!A87,'Lorri 401b'!N:N,0),0)</f>
        <v>4705544.2128129834</v>
      </c>
      <c r="S87" s="25">
        <f t="shared" ca="1" si="7"/>
        <v>6463674.0925160963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1756847.3652154736</v>
      </c>
      <c r="R88" s="25">
        <f t="array" aca="1" ref="R88" ca="1">INDEX('Lorri 401b'!L:L,MATCH('Retirement Calculator'!A88,'Lorri 401b'!N:N,0),0)</f>
        <v>4702947.4218031904</v>
      </c>
      <c r="S88" s="25">
        <f t="shared" ca="1" si="7"/>
        <v>6459794.7870186642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1755559.5069174687</v>
      </c>
      <c r="R89" s="25">
        <f t="array" aca="1" ref="R89" ca="1">INDEX('Lorri 401b'!L:L,MATCH('Retirement Calculator'!A89,'Lorri 401b'!N:N,0),0)</f>
        <v>4700339.8108308557</v>
      </c>
      <c r="S89" s="25">
        <f t="shared" ca="1" si="7"/>
        <v>6455899.3177483249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1754266.2825432222</v>
      </c>
      <c r="R90" s="25">
        <f t="array" aca="1" ref="R90" ca="1">INDEX('Lorri 401b'!L:L,MATCH('Retirement Calculator'!A90,'Lorri 401b'!N:N,0),0)</f>
        <v>4697721.3348128032</v>
      </c>
      <c r="S90" s="25">
        <f t="shared" ca="1" si="7"/>
        <v>6451987.6173560256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1752967.6697340829</v>
      </c>
      <c r="R91" s="25">
        <f t="array" aca="1" ref="R91" ca="1">INDEX('Lorri 401b'!L:L,MATCH('Retirement Calculator'!A91,'Lorri 401b'!N:N,0),0)</f>
        <v>4695091.9484780086</v>
      </c>
      <c r="S91" s="25">
        <f t="shared" ca="1" si="7"/>
        <v>6448059.6182120917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1751663.6460382389</v>
      </c>
      <c r="R92" s="25">
        <f t="array" aca="1" ref="R92" ca="1">INDEX('Lorri 401b'!L:L,MATCH('Retirement Calculator'!A92,'Lorri 401b'!N:N,0),0)</f>
        <v>4692451.6063668197</v>
      </c>
      <c r="S92" s="25">
        <f t="shared" ca="1" si="7"/>
        <v>6444115.2524050586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1750354.1889103288</v>
      </c>
      <c r="R93" s="25">
        <f t="array" aca="1" ref="R93" ca="1">INDEX('Lorri 401b'!L:L,MATCH('Retirement Calculator'!A93,'Lorri 401b'!N:N,0),0)</f>
        <v>4689800.2628301671</v>
      </c>
      <c r="S93" s="25">
        <f t="shared" ca="1" si="7"/>
        <v>6440154.4517404959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1749039.2757110526</v>
      </c>
      <c r="R94" s="25">
        <f t="array" aca="1" ref="R94" ca="1">INDEX('Lorri 401b'!L:L,MATCH('Retirement Calculator'!A94,'Lorri 401b'!N:N,0),0)</f>
        <v>4687137.8720287783</v>
      </c>
      <c r="S94" s="25">
        <f t="shared" ca="1" si="7"/>
        <v>6436177.1477398314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1747718.8837067792</v>
      </c>
      <c r="R95" s="25">
        <f t="array" aca="1" ref="R95" ca="1">INDEX('Lorri 401b'!L:L,MATCH('Retirement Calculator'!A95,'Lorri 401b'!N:N,0),0)</f>
        <v>4684464.3879323844</v>
      </c>
      <c r="S95" s="25">
        <f t="shared" ca="1" si="7"/>
        <v>6432183.2716391636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1746392.9900691549</v>
      </c>
      <c r="R96" s="25">
        <f t="array" aca="1" ref="R96" ca="1">INDEX('Lorri 401b'!L:L,MATCH('Retirement Calculator'!A96,'Lorri 401b'!N:N,0),0)</f>
        <v>4681779.7643189216</v>
      </c>
      <c r="S96" s="25">
        <f t="shared" ca="1" si="7"/>
        <v>6428172.7543880763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1745061.571874707</v>
      </c>
      <c r="R97" s="25">
        <f t="array" aca="1" ref="R97" ca="1">INDEX('Lorri 401b'!L:L,MATCH('Retirement Calculator'!A97,'Lorri 401b'!N:N,0),0)</f>
        <v>4679083.9547737362</v>
      </c>
      <c r="S97" s="25">
        <f t="shared" ca="1" si="7"/>
        <v>6424145.5266484432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1743724.6061044489</v>
      </c>
      <c r="R98" s="25">
        <f t="array" aca="1" ref="R98" ca="1">INDEX('Lorri 401b'!L:L,MATCH('Retirement Calculator'!A98,'Lorri 401b'!N:N,0),0)</f>
        <v>4676376.9126887796</v>
      </c>
      <c r="S98" s="25">
        <f t="shared" ca="1" si="7"/>
        <v>6420101.518793229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1742382.0696434814</v>
      </c>
      <c r="R99" s="25">
        <f t="array" aca="1" ref="R99" ca="1">INDEX('Lorri 401b'!L:L,MATCH('Retirement Calculator'!A99,'Lorri 401b'!N:N,0),0)</f>
        <v>4673658.5912618022</v>
      </c>
      <c r="S99" s="25">
        <f t="shared" ca="1" si="7"/>
        <v>6416040.6609052839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1741033.9392805933</v>
      </c>
      <c r="R100" s="25">
        <f t="array" aca="1" ref="R100" ca="1">INDEX('Lorri 401b'!L:L,MATCH('Retirement Calculator'!A100,'Lorri 401b'!N:N,0),0)</f>
        <v>4670928.9434955455</v>
      </c>
      <c r="S100" s="25">
        <f t="shared" ca="1" si="7"/>
        <v>6411962.8827761393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1739680.1917078597</v>
      </c>
      <c r="R101" s="25">
        <f t="array" aca="1" ref="R101" ca="1">INDEX('Lorri 401b'!L:L,MATCH('Retirement Calculator'!A101,'Lorri 401b'!N:N,0),0)</f>
        <v>4668187.9221969293</v>
      </c>
      <c r="S101" s="25">
        <f t="shared" ca="1" si="7"/>
        <v>6407868.1139047891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1738320.8035202399</v>
      </c>
      <c r="R102" s="25">
        <f t="array" aca="1" ref="R102" ca="1">INDEX('Lorri 401b'!L:L,MATCH('Retirement Calculator'!A102,'Lorri 401b'!N:N,0),0)</f>
        <v>4665435.4799762359</v>
      </c>
      <c r="S102" s="25">
        <f t="shared" ca="1" si="7"/>
        <v>6403756.2834964758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1736955.7512151715</v>
      </c>
      <c r="R103" s="25">
        <f t="array" aca="1" ref="R103" ca="1">INDEX('Lorri 401b'!L:L,MATCH('Retirement Calculator'!A103,'Lorri 401b'!N:N,0),0)</f>
        <v>4662671.5692462893</v>
      </c>
      <c r="S103" s="25">
        <f t="shared" ca="1" si="7"/>
        <v>6399627.3204614613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1735585.0111921653</v>
      </c>
      <c r="R104" s="25">
        <f t="array" aca="1" ref="R104" ca="1">INDEX('Lorri 401b'!L:L,MATCH('Retirement Calculator'!A104,'Lorri 401b'!N:N,0),0)</f>
        <v>4659896.1422216343</v>
      </c>
      <c r="S104" s="25">
        <f t="shared" ca="1" si="7"/>
        <v>6395481.1534137996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1734208.5597523968</v>
      </c>
      <c r="R105" s="25">
        <f t="array" aca="1" ref="R105" ca="1">INDEX('Lorri 401b'!L:L,MATCH('Retirement Calculator'!A105,'Lorri 401b'!N:N,0),0)</f>
        <v>4657109.1509177098</v>
      </c>
      <c r="S105" s="25">
        <f t="shared" ca="1" si="7"/>
        <v>6391317.7106701061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1732826.3730982959</v>
      </c>
      <c r="R106" s="25">
        <f t="array" aca="1" ref="R106" ca="1">INDEX('Lorri 401b'!L:L,MATCH('Retirement Calculator'!A106,'Lorri 401b'!N:N,0),0)</f>
        <v>4654310.5471500196</v>
      </c>
      <c r="S106" s="25">
        <f t="shared" ca="1" si="7"/>
        <v>6387136.9202483157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1731438.4273331361</v>
      </c>
      <c r="R107" s="25">
        <f t="array" aca="1" ref="R107" ca="1">INDEX('Lorri 401b'!L:L,MATCH('Retirement Calculator'!A107,'Lorri 401b'!N:N,0),0)</f>
        <v>4651500.2825332973</v>
      </c>
      <c r="S107" s="25">
        <f t="shared" ca="1" si="7"/>
        <v>6382938.7098664334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1730723.6151422879</v>
      </c>
      <c r="R108" s="25">
        <f t="array" aca="1" ref="R108" ca="1">INDEX('Lorri 401b'!L:L,MATCH('Retirement Calculator'!A108,'Lorri 401b'!N:N,0),0)</f>
        <v>4650429.4751323378</v>
      </c>
      <c r="S108" s="25">
        <f t="shared" ca="1" si="7"/>
        <v>6381153.0902746255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1730005.8245673112</v>
      </c>
      <c r="R109" s="25">
        <f t="array" aca="1" ref="R109" ca="1">INDEX('Lorri 401b'!L:L,MATCH('Retirement Calculator'!A109,'Lorri 401b'!N:N,0),0)</f>
        <v>4649354.2060338743</v>
      </c>
      <c r="S109" s="25">
        <f t="shared" ca="1" si="7"/>
        <v>6379360.0306011857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1729285.0431982721</v>
      </c>
      <c r="R110" s="25">
        <f t="array" aca="1" ref="R110" ca="1">INDEX('Lorri 401b'!L:L,MATCH('Retirement Calculator'!A110,'Lorri 401b'!N:N,0),0)</f>
        <v>4648274.4566475013</v>
      </c>
      <c r="S110" s="25">
        <f t="shared" ca="1" si="7"/>
        <v>6377559.499845773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1728561.2585735288</v>
      </c>
      <c r="R111" s="25">
        <f t="array" aca="1" ref="R111" ca="1">INDEX('Lorri 401b'!L:L,MATCH('Retirement Calculator'!A111,'Lorri 401b'!N:N,0),0)</f>
        <v>4647190.2083053514</v>
      </c>
      <c r="S111" s="25">
        <f t="shared" ca="1" si="7"/>
        <v>6375751.4668788798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1727834.4581795158</v>
      </c>
      <c r="R112" s="25">
        <f t="array" aca="1" ref="R112" ca="1">INDEX('Lorri 401b'!L:L,MATCH('Retirement Calculator'!A112,'Lorri 401b'!N:N,0),0)</f>
        <v>4646101.442261776</v>
      </c>
      <c r="S112" s="25">
        <f t="shared" ca="1" si="7"/>
        <v>6373935.9004412917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1727104.6294505277</v>
      </c>
      <c r="R113" s="25">
        <f t="array" aca="1" ref="R113" ca="1">INDEX('Lorri 401b'!L:L,MATCH('Retirement Calculator'!A113,'Lorri 401b'!N:N,0),0)</f>
        <v>4645008.139693019</v>
      </c>
      <c r="S113" s="25">
        <f t="shared" ca="1" si="7"/>
        <v>6372112.7691435469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1726371.7597685021</v>
      </c>
      <c r="R114" s="25">
        <f t="array" aca="1" ref="R114" ca="1">INDEX('Lorri 401b'!L:L,MATCH('Retirement Calculator'!A114,'Lorri 401b'!N:N,0),0)</f>
        <v>4643910.2816968923</v>
      </c>
      <c r="S114" s="25">
        <f t="shared" ca="1" si="7"/>
        <v>6370282.0414653942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1725635.8364628013</v>
      </c>
      <c r="R115" s="25">
        <f t="array" aca="1" ref="R115" ca="1">INDEX('Lorri 401b'!L:L,MATCH('Retirement Calculator'!A115,'Lorri 401b'!N:N,0),0)</f>
        <v>4642807.8492924478</v>
      </c>
      <c r="S115" s="25">
        <f t="shared" ca="1" si="7"/>
        <v>6368443.6857552491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1724896.8468099935</v>
      </c>
      <c r="R116" s="25">
        <f t="array" aca="1" ref="R116" ca="1">INDEX('Lorri 401b'!L:L,MATCH('Retirement Calculator'!A116,'Lorri 401b'!N:N,0),0)</f>
        <v>4641700.8234196519</v>
      </c>
      <c r="S116" s="25">
        <f t="shared" ca="1" si="7"/>
        <v>6366597.6702296454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1724154.7780336323</v>
      </c>
      <c r="R117" s="25">
        <f t="array" aca="1" ref="R117" ca="1">INDEX('Lorri 401b'!L:L,MATCH('Retirement Calculator'!A117,'Lorri 401b'!N:N,0),0)</f>
        <v>4640589.1849390529</v>
      </c>
      <c r="S117" s="25">
        <f t="shared" ca="1" si="7"/>
        <v>6364743.9629726857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1723409.6173040364</v>
      </c>
      <c r="R118" s="25">
        <f t="array" aca="1" ref="R118" ca="1">INDEX('Lorri 401b'!L:L,MATCH('Retirement Calculator'!A118,'Lorri 401b'!N:N,0),0)</f>
        <v>4639472.9146314515</v>
      </c>
      <c r="S118" s="25">
        <f t="shared" ca="1" si="7"/>
        <v>6362882.5319354879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1722661.3517380671</v>
      </c>
      <c r="R119" s="25">
        <f t="array" aca="1" ref="R119" ca="1">INDEX('Lorri 401b'!L:L,MATCH('Retirement Calculator'!A119,'Lorri 401b'!N:N,0),0)</f>
        <v>4638351.9931975678</v>
      </c>
      <c r="S119" s="25">
        <f t="shared" ca="1" si="7"/>
        <v>6361013.3449356351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1721909.9683989063</v>
      </c>
      <c r="R120" s="25">
        <f t="array" aca="1" ref="R120" ca="1">INDEX('Lorri 401b'!L:L,MATCH('Retirement Calculator'!A120,'Lorri 401b'!N:N,0),0)</f>
        <v>4637226.4012577096</v>
      </c>
      <c r="S120" s="25">
        <f t="shared" ca="1" si="7"/>
        <v>6359136.3696566159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1721155.4542958322</v>
      </c>
      <c r="R121" s="25">
        <f t="array" aca="1" ref="R121" ca="1">INDEX('Lorri 401b'!L:L,MATCH('Retirement Calculator'!A121,'Lorri 401b'!N:N,0),0)</f>
        <v>4636096.1193514355</v>
      </c>
      <c r="S121" s="25">
        <f t="shared" ca="1" si="7"/>
        <v>6357251.5736472681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1720397.7963839953</v>
      </c>
      <c r="R122" s="25">
        <f t="array" aca="1" ref="R122" ca="1">INDEX('Lorri 401b'!L:L,MATCH('Retirement Calculator'!A122,'Lorri 401b'!N:N,0),0)</f>
        <v>4634961.1279372182</v>
      </c>
      <c r="S122" s="25">
        <f t="shared" ca="1" si="7"/>
        <v>6355358.9243212137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1719636.9815641926</v>
      </c>
      <c r="R123" s="25">
        <f t="array" aca="1" ref="R123" ca="1">INDEX('Lorri 401b'!L:L,MATCH('Retirement Calculator'!A123,'Lorri 401b'!N:N,0),0)</f>
        <v>4633821.4073921088</v>
      </c>
      <c r="S123" s="25">
        <f t="shared" ca="1" si="7"/>
        <v>6353458.3889563009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1718872.9966826406</v>
      </c>
      <c r="R124" s="25">
        <f t="array" aca="1" ref="R124" ca="1">INDEX('Lorri 401b'!L:L,MATCH('Retirement Calculator'!A124,'Lorri 401b'!N:N,0),0)</f>
        <v>4632676.9380113948</v>
      </c>
      <c r="S124" s="25">
        <f t="shared" ca="1" si="7"/>
        <v>6351549.934694035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1718105.8285307488</v>
      </c>
      <c r="R125" s="25">
        <f t="array" aca="1" ref="R125" ca="1">INDEX('Lorri 401b'!L:L,MATCH('Retirement Calculator'!A125,'Lorri 401b'!N:N,0),0)</f>
        <v>4631527.700008261</v>
      </c>
      <c r="S125" s="25">
        <f t="shared" ca="1" si="7"/>
        <v>6349633.5285390094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1717335.4638448907</v>
      </c>
      <c r="R126" s="25">
        <f t="array" aca="1" ref="R126" ca="1">INDEX('Lorri 401b'!L:L,MATCH('Retirement Calculator'!A126,'Lorri 401b'!N:N,0),0)</f>
        <v>4630373.6735134479</v>
      </c>
      <c r="S126" s="25">
        <f t="shared" ca="1" si="7"/>
        <v>6347709.1373583386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1716561.8893061748</v>
      </c>
      <c r="R127" s="25">
        <f t="array" aca="1" ref="R127" ca="1">INDEX('Lorri 401b'!L:L,MATCH('Retirement Calculator'!A127,'Lorri 401b'!N:N,0),0)</f>
        <v>4629214.8385749059</v>
      </c>
      <c r="S127" s="25">
        <f t="shared" ca="1" si="7"/>
        <v>6345776.7278810805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1715785.0915402144</v>
      </c>
      <c r="R128" s="25">
        <f t="array" aca="1" ref="R128" ca="1">INDEX('Lorri 401b'!L:L,MATCH('Retirement Calculator'!A128,'Lorri 401b'!N:N,0),0)</f>
        <v>4628051.1751574539</v>
      </c>
      <c r="S128" s="25">
        <f t="shared" ca="1" si="7"/>
        <v>6343836.2666976685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1715005.0571168957</v>
      </c>
      <c r="R129" s="25">
        <f t="array" aca="1" ref="R129" ca="1">INDEX('Lorri 401b'!L:L,MATCH('Retirement Calculator'!A129,'Lorri 401b'!N:N,0),0)</f>
        <v>4626882.6631424287</v>
      </c>
      <c r="S129" s="25">
        <f t="shared" ca="1" si="7"/>
        <v>6341887.7202593246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1714221.7725501466</v>
      </c>
      <c r="R130" s="25">
        <f t="array" aca="1" ref="R130" ca="1">INDEX('Lorri 401b'!L:L,MATCH('Retirement Calculator'!A130,'Lorri 401b'!N:N,0),0)</f>
        <v>4625709.2823273409</v>
      </c>
      <c r="S130" s="25">
        <f t="shared" ca="1" si="7"/>
        <v>6339931.0548774879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1713435.2242977028</v>
      </c>
      <c r="R131" s="25">
        <f t="array" aca="1" ref="R131" ca="1">INDEX('Lorri 401b'!L:L,MATCH('Retirement Calculator'!A131,'Lorri 401b'!N:N,0),0)</f>
        <v>4624531.0124255233</v>
      </c>
      <c r="S131" s="25">
        <f t="shared" ca="1" si="7"/>
        <v>6337966.2367232256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1712645.3987608738</v>
      </c>
      <c r="R132" s="25">
        <f t="array" aca="1" ref="R132" ca="1">INDEX('Lorri 401b'!L:L,MATCH('Retirement Calculator'!A132,'Lorri 401b'!N:N,0),0)</f>
        <v>4623347.8330657817</v>
      </c>
      <c r="S132" s="25">
        <f t="shared" ca="1" si="7"/>
        <v>6335993.2318266556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1711852.282284308</v>
      </c>
      <c r="R133" s="25">
        <f t="array" aca="1" ref="R133" ca="1">INDEX('Lorri 401b'!L:L,MATCH('Retirement Calculator'!A133,'Lorri 401b'!N:N,0),0)</f>
        <v>4622159.7237920417</v>
      </c>
      <c r="S133" s="25">
        <f t="shared" ca="1" si="7"/>
        <v>6334012.0060763499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1711055.8611557565</v>
      </c>
      <c r="R134" s="25">
        <f t="array" aca="1" ref="R134" ca="1">INDEX('Lorri 401b'!L:L,MATCH('Retirement Calculator'!A134,'Lorri 401b'!N:N,0),0)</f>
        <v>4620966.6640629936</v>
      </c>
      <c r="S134" s="25">
        <f t="shared" ca="1" si="7"/>
        <v>6332022.5252187504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1710256.1216058361</v>
      </c>
      <c r="R135" s="25">
        <f t="array" aca="1" ref="R135" ca="1">INDEX('Lorri 401b'!L:L,MATCH('Retirement Calculator'!A135,'Lorri 401b'!N:N,0),0)</f>
        <v>4619768.6332517415</v>
      </c>
      <c r="S135" s="25">
        <f t="shared" ca="1" si="7"/>
        <v>6330024.7548575774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1709453.0498077909</v>
      </c>
      <c r="R136" s="25">
        <f t="array" aca="1" ref="R136" ca="1">INDEX('Lorri 401b'!L:L,MATCH('Retirement Calculator'!A136,'Lorri 401b'!N:N,0),0)</f>
        <v>4618565.6106454423</v>
      </c>
      <c r="S136" s="25">
        <f t="shared" ca="1" si="7"/>
        <v>6328018.6604532329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1708646.6318772538</v>
      </c>
      <c r="R137" s="25">
        <f t="array" aca="1" ref="R137" ca="1">INDEX('Lorri 401b'!L:L,MATCH('Retirement Calculator'!A137,'Lorri 401b'!N:N,0),0)</f>
        <v>4617357.5754449507</v>
      </c>
      <c r="S137" s="25">
        <f t="shared" ca="1" si="7"/>
        <v>6326004.2073222045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1707836.8538720061</v>
      </c>
      <c r="R138" s="25">
        <f t="array" aca="1" ref="R138" ca="1">INDEX('Lorri 401b'!L:L,MATCH('Retirement Calculator'!A138,'Lorri 401b'!N:N,0),0)</f>
        <v>4616144.5067644566</v>
      </c>
      <c r="S138" s="25">
        <f t="shared" ca="1" si="7"/>
        <v>6323981.3606364625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1707023.7017917365</v>
      </c>
      <c r="R139" s="25">
        <f t="array" aca="1" ref="R139" ca="1">INDEX('Lorri 401b'!L:L,MATCH('Retirement Calculator'!A139,'Lorri 401b'!N:N,0),0)</f>
        <v>4614926.383631127</v>
      </c>
      <c r="S139" s="25">
        <f t="shared" ca="1" si="7"/>
        <v>6321950.0854228633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1706207.1615777994</v>
      </c>
      <c r="R140" s="25">
        <f t="array" aca="1" ref="R140" ca="1">INDEX('Lorri 401b'!L:L,MATCH('Retirement Calculator'!A140,'Lorri 401b'!N:N,0),0)</f>
        <v>4613703.1849847417</v>
      </c>
      <c r="S140" s="25">
        <f t="shared" ca="1" si="7"/>
        <v>6319910.3465625411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1705387.2191129706</v>
      </c>
      <c r="R141" s="25">
        <f t="array" aca="1" ref="R141" ca="1">INDEX('Lorri 401b'!L:L,MATCH('Retirement Calculator'!A141,'Lorri 401b'!N:N,0),0)</f>
        <v>4612474.8896773299</v>
      </c>
      <c r="S141" s="25">
        <f t="shared" ca="1" si="7"/>
        <v>6317862.1087903008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1704563.8602212053</v>
      </c>
      <c r="R142" s="25">
        <f t="array" aca="1" ref="R142" ca="1">INDEX('Lorri 401b'!L:L,MATCH('Retirement Calculator'!A142,'Lorri 401b'!N:N,0),0)</f>
        <v>4611241.4764728043</v>
      </c>
      <c r="S142" s="25">
        <f t="shared" ca="1" si="7"/>
        <v>6315805.3366940096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1703737.0706673907</v>
      </c>
      <c r="R143" s="25">
        <f t="array" aca="1" ref="R143" ca="1">INDEX('Lorri 401b'!L:L,MATCH('Retirement Calculator'!A143,'Lorri 401b'!N:N,0),0)</f>
        <v>4610002.9240465928</v>
      </c>
      <c r="S143" s="25">
        <f t="shared" ca="1" si="7"/>
        <v>6313739.9947139835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1702906.8361571021</v>
      </c>
      <c r="R144" s="25">
        <f t="array" aca="1" ref="R144" ca="1">INDEX('Lorri 401b'!L:L,MATCH('Retirement Calculator'!A144,'Lorri 401b'!N:N,0),0)</f>
        <v>4608759.2109852722</v>
      </c>
      <c r="S144" s="25">
        <f t="shared" ca="1" si="7"/>
        <v>6311666.0471423743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1702073.1423363539</v>
      </c>
      <c r="R145" s="25">
        <f t="array" aca="1" ref="R145" ca="1">INDEX('Lorri 401b'!L:L,MATCH('Retirement Calculator'!A145,'Lorri 401b'!N:N,0),0)</f>
        <v>4607510.3157861959</v>
      </c>
      <c r="S145" s="25">
        <f t="shared" ca="1" si="7"/>
        <v>6309583.4581225496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1701235.9747913526</v>
      </c>
      <c r="R146" s="25">
        <f t="array" aca="1" ref="R146" ca="1">INDEX('Lorri 401b'!L:L,MATCH('Retirement Calculator'!A146,'Lorri 401b'!N:N,0),0)</f>
        <v>4606256.2168571241</v>
      </c>
      <c r="S146" s="25">
        <f t="shared" ca="1" si="7"/>
        <v>6307492.1916484768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1700395.3190482471</v>
      </c>
      <c r="R147" s="25">
        <f t="array" aca="1" ref="R147" ca="1">INDEX('Lorri 401b'!L:L,MATCH('Retirement Calculator'!A147,'Lorri 401b'!N:N,0),0)</f>
        <v>4604996.8925158475</v>
      </c>
      <c r="S147" s="25">
        <f t="shared" ca="1" si="7"/>
        <v>6305392.2115640948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1699551.1605728786</v>
      </c>
      <c r="R148" s="25">
        <f t="array" aca="1" ref="R148" ca="1">INDEX('Lorri 401b'!L:L,MATCH('Retirement Calculator'!A148,'Lorri 401b'!N:N,0),0)</f>
        <v>4603732.3209898155</v>
      </c>
      <c r="S148" s="25">
        <f t="shared" ca="1" si="7"/>
        <v>6303283.4815626945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1698703.4847705294</v>
      </c>
      <c r="R149" s="25">
        <f t="array" aca="1" ref="R149" ca="1">INDEX('Lorri 401b'!L:L,MATCH('Retirement Calculator'!A149,'Lorri 401b'!N:N,0),0)</f>
        <v>4602462.4804157587</v>
      </c>
      <c r="S149" s="25">
        <f t="shared" ca="1" si="7"/>
        <v>6301165.9651862886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1697852.2769856704</v>
      </c>
      <c r="R150" s="25">
        <f t="array" aca="1" ref="R150" ca="1">INDEX('Lorri 401b'!L:L,MATCH('Retirement Calculator'!A150,'Lorri 401b'!N:N,0),0)</f>
        <v>4601187.34883931</v>
      </c>
      <c r="S150" s="25">
        <f t="shared" ca="1" si="7"/>
        <v>6299039.6258249804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1696997.522501708</v>
      </c>
      <c r="R151" s="25">
        <f t="array" aca="1" ref="R151" ca="1">INDEX('Lorri 401b'!L:L,MATCH('Retirement Calculator'!A151,'Lorri 401b'!N:N,0),0)</f>
        <v>4599906.9042146262</v>
      </c>
      <c r="S151" s="25">
        <f t="shared" ca="1" si="7"/>
        <v>6296904.4267163342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1696139.2065407289</v>
      </c>
      <c r="R152" s="25">
        <f t="array" aca="1" ref="R152" ca="1">INDEX('Lorri 401b'!L:L,MATCH('Retirement Calculator'!A152,'Lorri 401b'!N:N,0),0)</f>
        <v>4598621.1244040057</v>
      </c>
      <c r="S152" s="25">
        <f t="shared" ca="1" si="7"/>
        <v>6294760.3309447346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1695277.3142632458</v>
      </c>
      <c r="R153" s="25">
        <f t="array" aca="1" ref="R153" ca="1">INDEX('Lorri 401b'!L:L,MATCH('Retirement Calculator'!A153,'Lorri 401b'!N:N,0),0)</f>
        <v>4597329.987177508</v>
      </c>
      <c r="S153" s="25">
        <f t="shared" ca="1" si="7"/>
        <v>6292607.301440754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1694411.8307679398</v>
      </c>
      <c r="R154" s="25">
        <f t="array" aca="1" ref="R154" ca="1">INDEX('Lorri 401b'!L:L,MATCH('Retirement Calculator'!A154,'Lorri 401b'!N:N,0),0)</f>
        <v>4596033.4702125667</v>
      </c>
      <c r="S154" s="25">
        <f t="shared" ca="1" si="7"/>
        <v>6290445.3009805065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1693542.7410914034</v>
      </c>
      <c r="R155" s="25">
        <f t="array" aca="1" ref="R155" ca="1">INDEX('Lorri 401b'!L:L,MATCH('Retirement Calculator'!A155,'Lorri 401b'!N:N,0),0)</f>
        <v>4594731.5510936044</v>
      </c>
      <c r="S155" s="25">
        <f t="shared" ca="1" si="7"/>
        <v>6288274.2921850076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1692670.0302078815</v>
      </c>
      <c r="R156" s="25">
        <f t="array" aca="1" ref="R156" ca="1">INDEX('Lorri 401b'!L:L,MATCH('Retirement Calculator'!A156,'Lorri 401b'!N:N,0),0)</f>
        <v>4593424.207311647</v>
      </c>
      <c r="S156" s="25">
        <f t="shared" ca="1" si="7"/>
        <v>6286094.2375195287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1691793.6830290116</v>
      </c>
      <c r="R157" s="25">
        <f t="array" aca="1" ref="R157" ca="1">INDEX('Lorri 401b'!L:L,MATCH('Retirement Calculator'!A157,'Lorri 401b'!N:N,0),0)</f>
        <v>4592111.4162639314</v>
      </c>
      <c r="S157" s="25">
        <f t="shared" ca="1" si="7"/>
        <v>6283905.0992929433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1690913.6844035629</v>
      </c>
      <c r="R158" s="25">
        <f t="array" aca="1" ref="R158" ca="1">INDEX('Lorri 401b'!L:L,MATCH('Retirement Calculator'!A158,'Lorri 401b'!N:N,0),0)</f>
        <v>4590793.1552535165</v>
      </c>
      <c r="S158" s="25">
        <f t="shared" ca="1" si="7"/>
        <v>6281706.8396570794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1690030.0191171749</v>
      </c>
      <c r="R159" s="25">
        <f t="array" aca="1" ref="R159" ca="1">INDEX('Lorri 401b'!L:L,MATCH('Retirement Calculator'!A159,'Lorri 401b'!N:N,0),0)</f>
        <v>4589469.4014888918</v>
      </c>
      <c r="S159" s="25">
        <f t="shared" ca="1" si="7"/>
        <v>6279499.4206060665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1689142.6718920937</v>
      </c>
      <c r="R160" s="25">
        <f t="array" aca="1" ref="R160" ca="1">INDEX('Lorri 401b'!L:L,MATCH('Retirement Calculator'!A160,'Lorri 401b'!N:N,0),0)</f>
        <v>4588140.1320835808</v>
      </c>
      <c r="S160" s="25">
        <f t="shared" ca="1" si="7"/>
        <v>6277282.8039756743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1688251.627386908</v>
      </c>
      <c r="R161" s="25">
        <f t="array" aca="1" ref="R161" ca="1">INDEX('Lorri 401b'!L:L,MATCH('Retirement Calculator'!A161,'Lorri 401b'!N:N,0),0)</f>
        <v>4586805.3240557481</v>
      </c>
      <c r="S161" s="25">
        <f t="shared" ca="1" si="7"/>
        <v>6275056.9514426561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1687356.870196284</v>
      </c>
      <c r="R162" s="25">
        <f t="array" aca="1" ref="R162" ca="1">INDEX('Lorri 401b'!L:L,MATCH('Retirement Calculator'!A162,'Lorri 401b'!N:N,0),0)</f>
        <v>4585464.9543277994</v>
      </c>
      <c r="S162" s="25">
        <f t="shared" ca="1" si="7"/>
        <v>6272821.8245240832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1686458.384850699</v>
      </c>
      <c r="R163" s="25">
        <f t="array" aca="1" ref="R163" ca="1">INDEX('Lorri 401b'!L:L,MATCH('Retirement Calculator'!A163,'Lorri 401b'!N:N,0),0)</f>
        <v>4584118.9997259844</v>
      </c>
      <c r="S163" s="25">
        <f t="shared" ca="1" si="7"/>
        <v>6270577.3845766839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1685556.1558161741</v>
      </c>
      <c r="R164" s="25">
        <f t="array" aca="1" ref="R164" ca="1">INDEX('Lorri 401b'!L:L,MATCH('Retirement Calculator'!A164,'Lorri 401b'!N:N,0),0)</f>
        <v>4582767.4369799951</v>
      </c>
      <c r="S164" s="25">
        <f t="shared" ca="1" si="7"/>
        <v>6268323.5927961692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1684650.1674940053</v>
      </c>
      <c r="R165" s="25">
        <f t="array" aca="1" ref="R165" ca="1">INDEX('Lorri 401b'!L:L,MATCH('Retirement Calculator'!A165,'Lorri 401b'!N:N,0),0)</f>
        <v>4581410.2427225634</v>
      </c>
      <c r="S165" s="25">
        <f t="shared" ca="1" si="7"/>
        <v>6266060.410216569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1683740.4042204942</v>
      </c>
      <c r="R166" s="25">
        <f t="array" aca="1" ref="R166" ca="1">INDEX('Lorri 401b'!L:L,MATCH('Retirement Calculator'!A166,'Lorri 401b'!N:N,0),0)</f>
        <v>4580047.39348906</v>
      </c>
      <c r="S166" s="25">
        <f t="shared" ca="1" si="7"/>
        <v>6263787.7977095544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1682826.8502666769</v>
      </c>
      <c r="R167" s="25">
        <f t="array" aca="1" ref="R167" ca="1">INDEX('Lorri 401b'!L:L,MATCH('Retirement Calculator'!A167,'Lorri 401b'!N:N,0),0)</f>
        <v>4578678.8657170832</v>
      </c>
      <c r="S167" s="25">
        <f t="shared" ca="1" si="7"/>
        <v>6261505.7159837596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1681909.4898380518</v>
      </c>
      <c r="R168" s="25">
        <f t="array" aca="1" ref="R168" ca="1">INDEX('Lorri 401b'!L:L,MATCH('Retirement Calculator'!A168,'Lorri 401b'!N:N,0),0)</f>
        <v>4577304.6357460562</v>
      </c>
      <c r="S168" s="25">
        <f t="shared" ca="1" si="7"/>
        <v>6259214.1255841078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1680988.3070743075</v>
      </c>
      <c r="R169" s="25">
        <f t="array" aca="1" ref="R169" ca="1">INDEX('Lorri 401b'!L:L,MATCH('Retirement Calculator'!A169,'Lorri 401b'!N:N,0),0)</f>
        <v>4575924.6798168169</v>
      </c>
      <c r="S169" s="25">
        <f t="shared" ca="1" si="7"/>
        <v>6256912.9868911244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1680063.2860490475</v>
      </c>
      <c r="R170" s="25">
        <f t="array" aca="1" ref="R170" ca="1">INDEX('Lorri 401b'!L:L,MATCH('Retirement Calculator'!A170,'Lorri 401b'!N:N,0),0)</f>
        <v>4574538.9740712056</v>
      </c>
      <c r="S170" s="25">
        <f t="shared" ca="1" si="7"/>
        <v>6254602.2601202531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1679134.4107695157</v>
      </c>
      <c r="R171" s="25">
        <f t="array" aca="1" ref="R171" ca="1">INDEX('Lorri 401b'!L:L,MATCH('Retirement Calculator'!A171,'Lorri 401b'!N:N,0),0)</f>
        <v>4573147.494551654</v>
      </c>
      <c r="S171" s="25">
        <f t="shared" ca="1" si="7"/>
        <v>6252281.9053211696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1678201.6651763192</v>
      </c>
      <c r="R172" s="25">
        <f t="array" aca="1" ref="R172" ca="1">INDEX('Lorri 401b'!L:L,MATCH('Retirement Calculator'!A172,'Lorri 401b'!N:N,0),0)</f>
        <v>4571750.217200771</v>
      </c>
      <c r="S172" s="25">
        <f t="shared" ca="1" si="7"/>
        <v>6249951.8823770899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1677265.0331431511</v>
      </c>
      <c r="R173" s="25">
        <f t="array" aca="1" ref="R173" ca="1">INDEX('Lorri 401b'!L:L,MATCH('Retirement Calculator'!A173,'Lorri 401b'!N:N,0),0)</f>
        <v>4570347.1178609263</v>
      </c>
      <c r="S173" s="25">
        <f t="shared" ca="1" si="7"/>
        <v>6247612.1510040779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1676324.4984765113</v>
      </c>
      <c r="R174" s="25">
        <f t="array" aca="1" ref="R174" ca="1">INDEX('Lorri 401b'!L:L,MATCH('Retirement Calculator'!A174,'Lorri 401b'!N:N,0),0)</f>
        <v>4568938.1722738324</v>
      </c>
      <c r="S174" s="25">
        <f t="shared" ca="1" si="7"/>
        <v>6245262.6707503442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1675380.0449154272</v>
      </c>
      <c r="R175" s="25">
        <f t="array" aca="1" ref="R175" ca="1">INDEX('Lorri 401b'!L:L,MATCH('Retirement Calculator'!A175,'Lorri 401b'!N:N,0),0)</f>
        <v>4567523.3560801251</v>
      </c>
      <c r="S175" s="25">
        <f t="shared" ca="1" si="7"/>
        <v>6242903.4009955525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1674431.6561311721</v>
      </c>
      <c r="R176" s="25">
        <f t="array" aca="1" ref="R176" ca="1">INDEX('Lorri 401b'!L:L,MATCH('Retirement Calculator'!A176,'Lorri 401b'!N:N,0),0)</f>
        <v>4566102.6448189449</v>
      </c>
      <c r="S176" s="25">
        <f t="shared" ca="1" si="7"/>
        <v>6240534.3009501174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1673479.3157269824</v>
      </c>
      <c r="R177" s="25">
        <f t="array" aca="1" ref="R177" ca="1">INDEX('Lorri 401b'!L:L,MATCH('Retirement Calculator'!A177,'Lorri 401b'!N:N,0),0)</f>
        <v>4564676.0139275091</v>
      </c>
      <c r="S177" s="25">
        <f t="shared" ca="1" si="7"/>
        <v>6238155.3296544915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1672523.0072377755</v>
      </c>
      <c r="R178" s="25">
        <f t="array" aca="1" ref="R178" ca="1">INDEX('Lorri 401b'!L:L,MATCH('Retirement Calculator'!A178,'Lorri 401b'!N:N,0),0)</f>
        <v>4563243.4387406921</v>
      </c>
      <c r="S178" s="25">
        <f t="shared" ca="1" si="7"/>
        <v>6235766.4459784674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1671562.7141298633</v>
      </c>
      <c r="R179" s="25">
        <f t="array" aca="1" ref="R179" ca="1">INDEX('Lorri 401b'!L:L,MATCH('Retirement Calculator'!A179,'Lorri 401b'!N:N,0),0)</f>
        <v>4561804.8944905968</v>
      </c>
      <c r="S179" s="25">
        <f t="shared" ca="1" si="7"/>
        <v>6233367.6086204601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1670598.4198006683</v>
      </c>
      <c r="R180" s="25">
        <f t="array" aca="1" ref="R180" ca="1">INDEX('Lorri 401b'!L:L,MATCH('Retirement Calculator'!A180,'Lorri 401b'!N:N,0),0)</f>
        <v>4560360.3563061263</v>
      </c>
      <c r="S180" s="25">
        <f t="shared" ca="1" si="7"/>
        <v>6230958.7761067944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1669630.107578435</v>
      </c>
      <c r="R181" s="25">
        <f t="array" aca="1" ref="R181" ca="1">INDEX('Lorri 401b'!L:L,MATCH('Retirement Calculator'!A181,'Lorri 401b'!N:N,0),0)</f>
        <v>4558909.7992125535</v>
      </c>
      <c r="S181" s="25">
        <f t="shared" ca="1" si="7"/>
        <v>6228539.9067909885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1668657.7607219424</v>
      </c>
      <c r="R182" s="25">
        <f t="array" aca="1" ref="R182" ca="1">INDEX('Lorri 401b'!L:L,MATCH('Retirement Calculator'!A182,'Lorri 401b'!N:N,0),0)</f>
        <v>4557453.198131091</v>
      </c>
      <c r="S182" s="25">
        <f t="shared" ca="1" si="7"/>
        <v>6226110.9588530334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1667681.3624202143</v>
      </c>
      <c r="R183" s="25">
        <f t="array" aca="1" ref="R183" ca="1">INDEX('Lorri 401b'!L:L,MATCH('Retirement Calculator'!A183,'Lorri 401b'!N:N,0),0)</f>
        <v>4555990.5278784558</v>
      </c>
      <c r="S183" s="25">
        <f t="shared" ca="1" si="7"/>
        <v>6223671.8902986702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1666700.8957922291</v>
      </c>
      <c r="R184" s="25">
        <f t="array" aca="1" ref="R184" ca="1">INDEX('Lorri 401b'!L:L,MATCH('Retirement Calculator'!A184,'Lorri 401b'!N:N,0),0)</f>
        <v>4554521.7631664351</v>
      </c>
      <c r="S184" s="25">
        <f t="shared" ca="1" si="7"/>
        <v>6221222.6589586642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1665716.3438866274</v>
      </c>
      <c r="R185" s="25">
        <f t="array" aca="1" ref="R185" ca="1">INDEX('Lorri 401b'!L:L,MATCH('Retirement Calculator'!A185,'Lorri 401b'!N:N,0),0)</f>
        <v>4553046.8786014477</v>
      </c>
      <c r="S185" s="25">
        <f t="shared" ca="1" si="7"/>
        <v>6218763.2224880755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1664727.6896814187</v>
      </c>
      <c r="R186" s="25">
        <f t="array" aca="1" ref="R186" ca="1">INDEX('Lorri 401b'!L:L,MATCH('Retirement Calculator'!A186,'Lorri 401b'!N:N,0),0)</f>
        <v>4551565.848684106</v>
      </c>
      <c r="S186" s="25">
        <f t="shared" ca="1" si="7"/>
        <v>6216293.5383655243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1663734.9160836884</v>
      </c>
      <c r="R187" s="25">
        <f t="array" aca="1" ref="R187" ca="1">INDEX('Lorri 401b'!L:L,MATCH('Retirement Calculator'!A187,'Lorri 401b'!N:N,0),0)</f>
        <v>4550078.6478087753</v>
      </c>
      <c r="S187" s="25">
        <f t="shared" ca="1" si="7"/>
        <v>6213813.5638924632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1662738.005929301</v>
      </c>
      <c r="R188" s="25">
        <f t="array" aca="1" ref="R188" ca="1">INDEX('Lorri 401b'!L:L,MATCH('Retirement Calculator'!A188,'Lorri 401b'!N:N,0),0)</f>
        <v>4548585.2502631303</v>
      </c>
      <c r="S188" s="25">
        <f t="shared" ca="1" si="7"/>
        <v>6211323.2561924309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1661736.9419826036</v>
      </c>
      <c r="R189" s="25">
        <f t="array" aca="1" ref="R189" ca="1">INDEX('Lorri 401b'!L:L,MATCH('Retirement Calculator'!A189,'Lorri 401b'!N:N,0),0)</f>
        <v>4547085.630227712</v>
      </c>
      <c r="S189" s="25">
        <f t="shared" ca="1" si="7"/>
        <v>6208822.5722103156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1660731.7069361284</v>
      </c>
      <c r="R190" s="25">
        <f t="array" aca="1" ref="R190" ca="1">INDEX('Lorri 401b'!L:L,MATCH('Retirement Calculator'!A190,'Lorri 401b'!N:N,0),0)</f>
        <v>4545579.7617754797</v>
      </c>
      <c r="S190" s="25">
        <f t="shared" ca="1" si="7"/>
        <v>6206311.4687116081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1659722.2834102928</v>
      </c>
      <c r="R191" s="25">
        <f t="array" aca="1" ref="R191" ca="1">INDEX('Lorri 401b'!L:L,MATCH('Retirement Calculator'!A191,'Lorri 401b'!N:N,0),0)</f>
        <v>4544067.6188713629</v>
      </c>
      <c r="S191" s="25">
        <f t="shared" ca="1" si="7"/>
        <v>6203789.9022816559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1658708.6539530996</v>
      </c>
      <c r="R192" s="25">
        <f t="array" aca="1" ref="R192" ca="1">INDEX('Lorri 401b'!L:L,MATCH('Retirement Calculator'!A192,'Lorri 401b'!N:N,0),0)</f>
        <v>4542549.1753718127</v>
      </c>
      <c r="S192" s="25">
        <f t="shared" ca="1" si="7"/>
        <v>6201257.8293249123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1657690.8010398347</v>
      </c>
      <c r="R193" s="25">
        <f t="array" aca="1" ref="R193" ca="1">INDEX('Lorri 401b'!L:L,MATCH('Retirement Calculator'!A193,'Lorri 401b'!N:N,0),0)</f>
        <v>4541024.4050243469</v>
      </c>
      <c r="S193" s="25">
        <f t="shared" ca="1" si="7"/>
        <v>6198715.2060641814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1656668.7070727646</v>
      </c>
      <c r="R194" s="25">
        <f t="array" aca="1" ref="R194" ca="1">INDEX('Lorri 401b'!L:L,MATCH('Retirement Calculator'!A194,'Lorri 401b'!N:N,0),0)</f>
        <v>4539493.2814671006</v>
      </c>
      <c r="S194" s="25">
        <f t="shared" ca="1" si="7"/>
        <v>6196161.9885398652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1655642.3543808316</v>
      </c>
      <c r="R195" s="25">
        <f t="array" aca="1" ref="R195" ca="1">INDEX('Lorri 401b'!L:L,MATCH('Retirement Calculator'!A195,'Lorri 401b'!N:N,0),0)</f>
        <v>4537955.7782283658</v>
      </c>
      <c r="S195" s="25">
        <f t="shared" ca="1" si="7"/>
        <v>6193598.1326091979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1654611.7252193489</v>
      </c>
      <c r="R196" s="25">
        <f t="array" aca="1" ref="R196" ca="1">INDEX('Lorri 401b'!L:L,MATCH('Retirement Calculator'!A196,'Lorri 401b'!N:N,0),0)</f>
        <v>4536411.8687261362</v>
      </c>
      <c r="S196" s="25">
        <f t="shared" ca="1" si="7"/>
        <v>6191023.5939454846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1653576.8017696934</v>
      </c>
      <c r="R197" s="25">
        <f t="array" aca="1" ref="R197" ca="1">INDEX('Lorri 401b'!L:L,MATCH('Retirement Calculator'!A197,'Lorri 401b'!N:N,0),0)</f>
        <v>4534861.5262676468</v>
      </c>
      <c r="S197" s="25">
        <f t="shared" ca="1" si="7"/>
        <v>6188438.3280373402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1652537.5661389977</v>
      </c>
      <c r="R198" s="25">
        <f t="array" aca="1" ref="R198" ca="1">INDEX('Lorri 401b'!L:L,MATCH('Retirement Calculator'!A198,'Lorri 401b'!N:N,0),0)</f>
        <v>4533304.7240489144</v>
      </c>
      <c r="S198" s="25">
        <f t="shared" ca="1" si="7"/>
        <v>6185842.2901879121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1651494.0003598407</v>
      </c>
      <c r="R199" s="25">
        <f t="array" aca="1" ref="R199" ca="1">INDEX('Lorri 401b'!L:L,MATCH('Retirement Calculator'!A199,'Lorri 401b'!N:N,0),0)</f>
        <v>4531741.4351542704</v>
      </c>
      <c r="S199" s="25">
        <f t="shared" ca="1" si="7"/>
        <v>6183235.4355141111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1650446.0863899372</v>
      </c>
      <c r="R200" s="25">
        <f t="array" aca="1" ref="R200" ca="1">INDEX('Lorri 401b'!L:L,MATCH('Retirement Calculator'!A200,'Lorri 401b'!N:N,0),0)</f>
        <v>4530171.6325558983</v>
      </c>
      <c r="S200" s="25">
        <f t="shared" ca="1" si="7"/>
        <v>6180617.7189458357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1649393.8061118259</v>
      </c>
      <c r="R201" s="25">
        <f t="array" aca="1" ref="R201" ca="1">INDEX('Lorri 401b'!L:L,MATCH('Retirement Calculator'!A201,'Lorri 401b'!N:N,0),0)</f>
        <v>4528595.289113367</v>
      </c>
      <c r="S201" s="25">
        <f t="shared" ca="1" si="7"/>
        <v>6177989.0952251926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1648337.1413325556</v>
      </c>
      <c r="R202" s="25">
        <f t="array" aca="1" ref="R202" ca="1">INDEX('Lorri 401b'!L:L,MATCH('Retirement Calculator'!A202,'Lorri 401b'!N:N,0),0)</f>
        <v>4527012.3775731586</v>
      </c>
      <c r="S202" s="25">
        <f t="shared" ca="1" si="7"/>
        <v>6175349.5189057142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1647276.0737833718</v>
      </c>
      <c r="R203" s="25">
        <f t="array" aca="1" ref="R203" ca="1">INDEX('Lorri 401b'!L:L,MATCH('Retirement Calculator'!A203,'Lorri 401b'!N:N,0),0)</f>
        <v>4525422.8705681991</v>
      </c>
      <c r="S203" s="25">
        <f t="shared" ca="1" si="7"/>
        <v>6172698.9443515707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1646210.5851193997</v>
      </c>
      <c r="R204" s="25">
        <f t="array" aca="1" ref="R204" ca="1">INDEX('Lorri 401b'!L:L,MATCH('Retirement Calculator'!A204,'Lorri 401b'!N:N,0),0)</f>
        <v>4523826.7406173851</v>
      </c>
      <c r="S204" s="25">
        <f t="shared" ca="1" si="7"/>
        <v>6170037.3257367853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1645140.6569193278</v>
      </c>
      <c r="R205" s="25">
        <f t="array" aca="1" ref="R205" ca="1">INDEX('Lorri 401b'!L:L,MATCH('Retirement Calculator'!A205,'Lorri 401b'!N:N,0),0)</f>
        <v>4522223.9601251101</v>
      </c>
      <c r="S205" s="25">
        <f t="shared" ca="1" si="7"/>
        <v>6167364.6170444377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1644066.2706850888</v>
      </c>
      <c r="R206" s="25">
        <f t="array" aca="1" ref="R206" ca="1">INDEX('Lorri 401b'!L:L,MATCH('Retirement Calculator'!A206,'Lorri 401b'!N:N,0),0)</f>
        <v>4520614.5013807835</v>
      </c>
      <c r="S206" s="25">
        <f t="shared" ca="1" si="7"/>
        <v>6164680.7720658723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1642987.4078415406</v>
      </c>
      <c r="R207" s="25">
        <f t="array" aca="1" ref="R207" ca="1">INDEX('Lorri 401b'!L:L,MATCH('Retirement Calculator'!A207,'Lorri 401b'!N:N,0),0)</f>
        <v>4518998.3365583559</v>
      </c>
      <c r="S207" s="25">
        <f t="shared" ca="1" si="7"/>
        <v>6161985.7443998968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1641904.0497361443</v>
      </c>
      <c r="R208" s="25">
        <f t="array" aca="1" ref="R208" ca="1">INDEX('Lorri 401b'!L:L,MATCH('Retirement Calculator'!A208,'Lorri 401b'!N:N,0),0)</f>
        <v>4517375.4377158349</v>
      </c>
      <c r="S208" s="25">
        <f t="shared" ca="1" si="7"/>
        <v>6159279.487451979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1640816.177638642</v>
      </c>
      <c r="R209" s="25">
        <f t="array" aca="1" ref="R209" ca="1">INDEX('Lorri 401b'!L:L,MATCH('Retirement Calculator'!A209,'Lorri 401b'!N:N,0),0)</f>
        <v>4515745.7767948033</v>
      </c>
      <c r="S209" s="25">
        <f t="shared" ca="1" si="7"/>
        <v>6156561.9544334449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1639723.7727407336</v>
      </c>
      <c r="R210" s="25">
        <f t="array" aca="1" ref="R210" ca="1">INDEX('Lorri 401b'!L:L,MATCH('Retirement Calculator'!A210,'Lorri 401b'!N:N,0),0)</f>
        <v>4514109.3256199341</v>
      </c>
      <c r="S210" s="25">
        <f t="shared" ca="1" si="7"/>
        <v>6153833.0983606679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1638626.8161557505</v>
      </c>
      <c r="R211" s="25">
        <f t="array" aca="1" ref="R211" ca="1">INDEX('Lorri 401b'!L:L,MATCH('Retirement Calculator'!A211,'Lorri 401b'!N:N,0),0)</f>
        <v>4512466.0558985025</v>
      </c>
      <c r="S211" s="25">
        <f t="shared" ca="1" si="7"/>
        <v>6151092.8720542528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1637525.2889183301</v>
      </c>
      <c r="R212" s="25">
        <f t="array" aca="1" ref="R212" ca="1">INDEX('Lorri 401b'!L:L,MATCH('Retirement Calculator'!A212,'Lorri 401b'!N:N,0),0)</f>
        <v>4510815.9392198985</v>
      </c>
      <c r="S212" s="25">
        <f t="shared" ca="1" si="7"/>
        <v>6148341.2281382289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1636419.171984087</v>
      </c>
      <c r="R213" s="25">
        <f t="array" aca="1" ref="R213" ca="1">INDEX('Lorri 401b'!L:L,MATCH('Retirement Calculator'!A213,'Lorri 401b'!N:N,0),0)</f>
        <v>4509158.947055134</v>
      </c>
      <c r="S213" s="25">
        <f t="shared" ca="1" si="7"/>
        <v>6145578.1190392207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1635308.4462292846</v>
      </c>
      <c r="R214" s="25">
        <f t="array" aca="1" ref="R214" ca="1">INDEX('Lorri 401b'!L:L,MATCH('Retirement Calculator'!A214,'Lorri 401b'!N:N,0),0)</f>
        <v>4507495.0507563492</v>
      </c>
      <c r="S214" s="25">
        <f t="shared" ca="1" si="7"/>
        <v>6142803.4969856339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1634193.0924505037</v>
      </c>
      <c r="R215" s="25">
        <f t="array" aca="1" ref="R215" ca="1">INDEX('Lorri 401b'!L:L,MATCH('Retirement Calculator'!A215,'Lorri 401b'!N:N,0),0)</f>
        <v>4505824.2215563199</v>
      </c>
      <c r="S215" s="25">
        <f t="shared" ca="1" si="7"/>
        <v>6140017.314006824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1633073.0913643113</v>
      </c>
      <c r="R216" s="25">
        <f t="array" aca="1" ref="R216" ca="1">INDEX('Lorri 401b'!L:L,MATCH('Retirement Calculator'!A216,'Lorri 401b'!N:N,0),0)</f>
        <v>4504146.4305679565</v>
      </c>
      <c r="S216" s="25">
        <f t="shared" ca="1" si="7"/>
        <v>6137219.5219322676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1631948.4236069263</v>
      </c>
      <c r="R217" s="25">
        <f t="array" aca="1" ref="R217" ca="1">INDEX('Lorri 401b'!L:L,MATCH('Retirement Calculator'!A217,'Lorri 401b'!N:N,0),0)</f>
        <v>4502461.6487838086</v>
      </c>
      <c r="S217" s="25">
        <f t="shared" ca="1" si="7"/>
        <v>6134410.0723907351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1630819.0697338858</v>
      </c>
      <c r="R218" s="25">
        <f t="array" aca="1" ref="R218" ca="1">INDEX('Lorri 401b'!L:L,MATCH('Retirement Calculator'!A218,'Lorri 401b'!N:N,0),0)</f>
        <v>4500769.8470755601</v>
      </c>
      <c r="S218" s="25">
        <f t="shared" ca="1" si="7"/>
        <v>6131588.9168094462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1629685.0102197076</v>
      </c>
      <c r="R219" s="25">
        <f t="array" aca="1" ref="R219" ca="1">INDEX('Lorri 401b'!L:L,MATCH('Retirement Calculator'!A219,'Lorri 401b'!N:N,0),0)</f>
        <v>4499070.9961935272</v>
      </c>
      <c r="S219" s="25">
        <f t="shared" ca="1" si="7"/>
        <v>6128756.0064132344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1628546.2254575535</v>
      </c>
      <c r="R220" s="25">
        <f t="array" aca="1" ref="R220" ca="1">INDEX('Lorri 401b'!L:L,MATCH('Retirement Calculator'!A220,'Lorri 401b'!N:N,0),0)</f>
        <v>4497365.0667661522</v>
      </c>
      <c r="S220" s="25">
        <f t="shared" ca="1" si="7"/>
        <v>6125911.2922237059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1627402.6957588906</v>
      </c>
      <c r="R221" s="25">
        <f t="array" aca="1" ref="R221" ca="1">INDEX('Lorri 401b'!L:L,MATCH('Retirement Calculator'!A221,'Lorri 401b'!N:N,0),0)</f>
        <v>4495652.0292994967</v>
      </c>
      <c r="S221" s="25">
        <f t="shared" ca="1" si="7"/>
        <v>6123054.725058387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1626254.4013531499</v>
      </c>
      <c r="R222" s="25">
        <f t="array" aca="1" ref="R222" ca="1">INDEX('Lorri 401b'!L:L,MATCH('Retirement Calculator'!A222,'Lorri 401b'!N:N,0),0)</f>
        <v>4493931.8541767299</v>
      </c>
      <c r="S222" s="25">
        <f t="shared" ca="1" si="7"/>
        <v>6120186.2555298796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1625101.3223873852</v>
      </c>
      <c r="R223" s="25">
        <f t="array" aca="1" ref="R223" ca="1">INDEX('Lorri 401b'!L:L,MATCH('Retirement Calculator'!A223,'Lorri 401b'!N:N,0),0)</f>
        <v>4492204.511657618</v>
      </c>
      <c r="S223" s="25">
        <f t="shared" ca="1" si="7"/>
        <v>6117305.8340450032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1623943.4389259298</v>
      </c>
      <c r="R224" s="25">
        <f t="array" aca="1" ref="R224" ca="1">INDEX('Lorri 401b'!L:L,MATCH('Retirement Calculator'!A224,'Lorri 401b'!N:N,0),0)</f>
        <v>4490469.9718780098</v>
      </c>
      <c r="S224" s="25">
        <f t="shared" ca="1" si="7"/>
        <v>6114413.4108039401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1622780.7309500517</v>
      </c>
      <c r="R225" s="25">
        <f t="array" aca="1" ref="R225" ca="1">INDEX('Lorri 401b'!L:L,MATCH('Retirement Calculator'!A225,'Lorri 401b'!N:N,0),0)</f>
        <v>4488728.2048493205</v>
      </c>
      <c r="S225" s="25">
        <f t="shared" ca="1" si="7"/>
        <v>6111508.9357993724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1621613.1783576075</v>
      </c>
      <c r="R226" s="25">
        <f t="array" aca="1" ref="R226" ca="1">INDEX('Lorri 401b'!L:L,MATCH('Retirement Calculator'!A226,'Lorri 401b'!N:N,0),0)</f>
        <v>4486979.1804580111</v>
      </c>
      <c r="S226" s="25">
        <f t="shared" ca="1" si="7"/>
        <v>6108592.3588156188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1620440.7609626947</v>
      </c>
      <c r="R227" s="25">
        <f t="array" aca="1" ref="R227" ca="1">INDEX('Lorri 401b'!L:L,MATCH('Retirement Calculator'!A227,'Lorri 401b'!N:N,0),0)</f>
        <v>4485222.8684650715</v>
      </c>
      <c r="S227" s="25">
        <f t="shared" ca="1" si="7"/>
        <v>6105663.6294277664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1619263.4584953031</v>
      </c>
      <c r="R228" s="25">
        <f t="array" aca="1" ref="R228" ca="1">INDEX('Lorri 401b'!L:L,MATCH('Retirement Calculator'!A228,'Lorri 401b'!N:N,0),0)</f>
        <v>4483459.2385054948</v>
      </c>
      <c r="S228" s="25">
        <f t="shared" ca="1" si="7"/>
        <v>6102722.6970007978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1618081.2506009641</v>
      </c>
      <c r="R229" s="25">
        <f t="array" aca="1" ref="R229" ca="1">INDEX('Lorri 401b'!L:L,MATCH('Retirement Calculator'!A229,'Lorri 401b'!N:N,0),0)</f>
        <v>4481688.2600877527</v>
      </c>
      <c r="S229" s="25">
        <f t="shared" ca="1" si="7"/>
        <v>6099769.5106887165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1616894.1168403986</v>
      </c>
      <c r="R230" s="25">
        <f t="array" aca="1" ref="R230" ca="1">INDEX('Lorri 401b'!L:L,MATCH('Retirement Calculator'!A230,'Lorri 401b'!N:N,0),0)</f>
        <v>4479909.9025932709</v>
      </c>
      <c r="S230" s="25">
        <f t="shared" ca="1" si="7"/>
        <v>6096804.0194336697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1615702.0366891641</v>
      </c>
      <c r="R231" s="25">
        <f t="array" aca="1" ref="R231" ca="1">INDEX('Lorri 401b'!L:L,MATCH('Retirement Calculator'!A231,'Lorri 401b'!N:N,0),0)</f>
        <v>4478124.1352758948</v>
      </c>
      <c r="S231" s="25">
        <f t="shared" ca="1" si="7"/>
        <v>6093826.1719650589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1614504.9895372994</v>
      </c>
      <c r="R232" s="25">
        <f t="array" aca="1" ref="R232" ca="1">INDEX('Lorri 401b'!L:L,MATCH('Retirement Calculator'!A232,'Lorri 401b'!N:N,0),0)</f>
        <v>4476330.9272613628</v>
      </c>
      <c r="S232" s="25">
        <f t="shared" ca="1" si="7"/>
        <v>6090835.9167986624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1613302.9546889686</v>
      </c>
      <c r="R233" s="25">
        <f t="array" aca="1" ref="R233" ca="1">INDEX('Lorri 401b'!L:L,MATCH('Retirement Calculator'!A233,'Lorri 401b'!N:N,0),0)</f>
        <v>4474530.2475467706</v>
      </c>
      <c r="S233" s="25">
        <f t="shared" ca="1" si="7"/>
        <v>6087833.2022357397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1612095.9113621032</v>
      </c>
      <c r="R234" s="25">
        <f t="array" aca="1" ref="R234" ca="1">INDEX('Lorri 401b'!L:L,MATCH('Retirement Calculator'!A234,'Lorri 401b'!N:N,0),0)</f>
        <v>4472722.0650000339</v>
      </c>
      <c r="S234" s="25">
        <f t="shared" ca="1" si="7"/>
        <v>6084817.9763621371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1610883.8386880425</v>
      </c>
      <c r="R235" s="25">
        <f t="array" aca="1" ref="R235" ca="1">INDEX('Lorri 401b'!L:L,MATCH('Retirement Calculator'!A235,'Lorri 401b'!N:N,0),0)</f>
        <v>4470906.3483593529</v>
      </c>
      <c r="S235" s="25">
        <f t="shared" ca="1" si="7"/>
        <v>6081790.1870473959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1609666.7157111731</v>
      </c>
      <c r="R236" s="25">
        <f t="array" aca="1" ref="R236" ca="1">INDEX('Lorri 401b'!L:L,MATCH('Retirement Calculator'!A236,'Lorri 401b'!N:N,0),0)</f>
        <v>4469083.0662326692</v>
      </c>
      <c r="S236" s="25">
        <f t="shared" ca="1" si="7"/>
        <v>6078749.7819438428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1608444.5213885668</v>
      </c>
      <c r="R237" s="25">
        <f t="array" aca="1" ref="R237" ca="1">INDEX('Lorri 401b'!L:L,MATCH('Retirement Calculator'!A237,'Lorri 401b'!N:N,0),0)</f>
        <v>4467252.1870971238</v>
      </c>
      <c r="S237" s="25">
        <f t="shared" ca="1" si="7"/>
        <v>6075696.7084856909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1607217.2345896163</v>
      </c>
      <c r="R238" s="25">
        <f t="array" aca="1" ref="R238" ca="1">INDEX('Lorri 401b'!L:L,MATCH('Retirement Calculator'!A238,'Lorri 401b'!N:N,0),0)</f>
        <v>4465413.6792985136</v>
      </c>
      <c r="S238" s="25">
        <f t="shared" ca="1" si="7"/>
        <v>6072630.9138881303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1605984.8340956701</v>
      </c>
      <c r="R239" s="25">
        <f t="array" aca="1" ref="R239" ca="1">INDEX('Lorri 401b'!L:L,MATCH('Retirement Calculator'!A239,'Lorri 401b'!N:N,0),0)</f>
        <v>4463567.5110507431</v>
      </c>
      <c r="S239" s="25">
        <f t="shared" ca="1" si="7"/>
        <v>6069552.345146413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1604747.298599666</v>
      </c>
      <c r="R240" s="25">
        <f t="array" aca="1" ref="R240" ca="1">INDEX('Lorri 401b'!L:L,MATCH('Retirement Calculator'!A240,'Lorri 401b'!N:N,0),0)</f>
        <v>4461713.6504352735</v>
      </c>
      <c r="S240" s="25">
        <f t="shared" ca="1" si="7"/>
        <v>6066460.9490349395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1603504.6067057617</v>
      </c>
      <c r="R241" s="25">
        <f t="array" aca="1" ref="R241" ca="1">INDEX('Lorri 401b'!L:L,MATCH('Retirement Calculator'!A241,'Lorri 401b'!N:N,0),0)</f>
        <v>4459852.0654005725</v>
      </c>
      <c r="S241" s="25">
        <f t="shared" ca="1" si="7"/>
        <v>6063356.672106334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1602256.7369289664</v>
      </c>
      <c r="R242" s="25">
        <f t="array" aca="1" ref="R242" ca="1">INDEX('Lorri 401b'!L:L,MATCH('Retirement Calculator'!A242,'Lorri 401b'!N:N,0),0)</f>
        <v>4457982.7237615604</v>
      </c>
      <c r="S242" s="25">
        <f t="shared" ca="1" si="7"/>
        <v>6060239.4606905263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1601003.6676947675</v>
      </c>
      <c r="R243" s="25">
        <f t="array" aca="1" ref="R243" ca="1">INDEX('Lorri 401b'!L:L,MATCH('Retirement Calculator'!A243,'Lorri 401b'!N:N,0),0)</f>
        <v>4456105.5931990519</v>
      </c>
      <c r="S243" s="25">
        <f t="shared" ca="1" si="7"/>
        <v>6057109.2608938199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1599745.3773387596</v>
      </c>
      <c r="R244" s="25">
        <f t="array" aca="1" ref="R244" ca="1">INDEX('Lorri 401b'!L:L,MATCH('Retirement Calculator'!A244,'Lorri 401b'!N:N,0),0)</f>
        <v>4454220.6412591999</v>
      </c>
      <c r="S244" s="25">
        <f t="shared" ca="1" si="7"/>
        <v>6053966.0185979595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1598481.8441062684</v>
      </c>
      <c r="R245" s="25">
        <f t="array" aca="1" ref="R245" ca="1">INDEX('Lorri 401b'!L:L,MATCH('Retirement Calculator'!A245,'Lorri 401b'!N:N,0),0)</f>
        <v>4452327.8353529321</v>
      </c>
      <c r="S245" s="25">
        <f t="shared" ca="1" si="7"/>
        <v>6050809.6794592002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1597213.0461519749</v>
      </c>
      <c r="R246" s="25">
        <f t="array" aca="1" ref="R246" ca="1">INDEX('Lorri 401b'!L:L,MATCH('Retirement Calculator'!A246,'Lorri 401b'!N:N,0),0)</f>
        <v>4450427.1427553883</v>
      </c>
      <c r="S246" s="25">
        <f t="shared" ca="1" si="7"/>
        <v>6047640.1889073635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1595938.9615395386</v>
      </c>
      <c r="R247" s="25">
        <f t="array" aca="1" ref="R247" ca="1">INDEX('Lorri 401b'!L:L,MATCH('Retirement Calculator'!A247,'Lorri 401b'!N:N,0),0)</f>
        <v>4448518.5306053543</v>
      </c>
      <c r="S247" s="25">
        <f t="shared" ca="1" si="7"/>
        <v>6044457.4921448929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1594659.5682412172</v>
      </c>
      <c r="R248" s="25">
        <f t="array" aca="1" ref="R248" ca="1">INDEX('Lorri 401b'!L:L,MATCH('Retirement Calculator'!A248,'Lorri 401b'!N:N,0),0)</f>
        <v>4446601.9659046959</v>
      </c>
      <c r="S248" s="25">
        <f t="shared" ca="1" si="7"/>
        <v>6041261.5341459131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1593374.8441374861</v>
      </c>
      <c r="R249" s="25">
        <f t="array" aca="1" ref="R249" ca="1">INDEX('Lorri 401b'!L:L,MATCH('Retirement Calculator'!A249,'Lorri 401b'!N:N,0),0)</f>
        <v>4444677.4155177847</v>
      </c>
      <c r="S249" s="25">
        <f t="shared" ca="1" si="7"/>
        <v>6038052.2596552707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1592084.767016656</v>
      </c>
      <c r="R250" s="25">
        <f t="array" aca="1" ref="R250" ca="1">INDEX('Lorri 401b'!L:L,MATCH('Retirement Calculator'!A250,'Lorri 401b'!N:N,0),0)</f>
        <v>4442744.8461709274</v>
      </c>
      <c r="S250" s="25">
        <f t="shared" ca="1" si="7"/>
        <v>6034829.6131875832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1590789.3145744891</v>
      </c>
      <c r="R251" s="25">
        <f t="array" aca="1" ref="R251" ca="1">INDEX('Lorri 401b'!L:L,MATCH('Retirement Calculator'!A251,'Lorri 401b'!N:N,0),0)</f>
        <v>4440804.2244517915</v>
      </c>
      <c r="S251" s="25">
        <f t="shared" ca="1" si="7"/>
        <v>6031593.5390262809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1589488.4644138133</v>
      </c>
      <c r="R252" s="25">
        <f t="array" aca="1" ref="R252" ca="1">INDEX('Lorri 401b'!L:L,MATCH('Retirement Calculator'!A252,'Lorri 401b'!N:N,0),0)</f>
        <v>4438855.5168088265</v>
      </c>
      <c r="S252" s="25">
        <f t="shared" ca="1" si="7"/>
        <v>6028343.9812226398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1588182.1940441348</v>
      </c>
      <c r="R253" s="25">
        <f t="array" aca="1" ref="R253" ca="1">INDEX('Lorri 401b'!L:L,MATCH('Retirement Calculator'!A253,'Lorri 401b'!N:N,0),0)</f>
        <v>4436898.689550682</v>
      </c>
      <c r="S253" s="25">
        <f t="shared" ca="1" si="7"/>
        <v>6025080.8835948166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1586870.4808812493</v>
      </c>
      <c r="R254" s="25">
        <f t="array" aca="1" ref="R254" ca="1">INDEX('Lorri 401b'!L:L,MATCH('Retirement Calculator'!A254,'Lorri 401b'!N:N,0),0)</f>
        <v>4434933.7088456284</v>
      </c>
      <c r="S254" s="25">
        <f t="shared" ca="1" si="7"/>
        <v>6021804.189726878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1585553.3022468516</v>
      </c>
      <c r="R255" s="25">
        <f t="array" aca="1" ref="R255" ca="1">INDEX('Lorri 401b'!L:L,MATCH('Retirement Calculator'!A255,'Lorri 401b'!N:N,0),0)</f>
        <v>4432960.5407209704</v>
      </c>
      <c r="S255" s="25">
        <f t="shared" ca="1" si="7"/>
        <v>6018513.8429678222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1584230.6353681439</v>
      </c>
      <c r="R256" s="25">
        <f t="array" aca="1" ref="R256" ca="1">INDEX('Lorri 401b'!L:L,MATCH('Retirement Calculator'!A256,'Lorri 401b'!N:N,0),0)</f>
        <v>4430979.1510624597</v>
      </c>
      <c r="S256" s="25">
        <f t="shared" ca="1" si="7"/>
        <v>6015209.7864306038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1582902.4573774417</v>
      </c>
      <c r="R257" s="25">
        <f t="array" aca="1" ref="R257" ca="1">INDEX('Lorri 401b'!L:L,MATCH('Retirement Calculator'!A257,'Lorri 401b'!N:N,0),0)</f>
        <v>4428989.5056137051</v>
      </c>
      <c r="S257" s="25">
        <f t="shared" ca="1" si="7"/>
        <v>6011891.9629911464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1581568.7453117783</v>
      </c>
      <c r="R258" s="25">
        <f t="array" aca="1" ref="R258" ca="1">INDEX('Lorri 401b'!L:L,MATCH('Retirement Calculator'!A258,'Lorri 401b'!N:N,0),0)</f>
        <v>4426991.569975581</v>
      </c>
      <c r="S258" s="25">
        <f t="shared" ca="1" si="7"/>
        <v>6008560.3152873591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1580229.4761125077</v>
      </c>
      <c r="R259" s="25">
        <f t="array" aca="1" ref="R259" ca="1">INDEX('Lorri 401b'!L:L,MATCH('Retirement Calculator'!A259,'Lorri 401b'!N:N,0),0)</f>
        <v>4424985.309605631</v>
      </c>
      <c r="S259" s="25">
        <f t="shared" ca="1" si="7"/>
        <v>6005214.7857181393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1578884.6266249071</v>
      </c>
      <c r="R260" s="25">
        <f t="array" aca="1" ref="R260" ca="1">INDEX('Lorri 401b'!L:L,MATCH('Retirement Calculator'!A260,'Lorri 401b'!N:N,0),0)</f>
        <v>4422970.6898174733</v>
      </c>
      <c r="S260" s="25">
        <f t="shared" ca="1" si="7"/>
        <v>6001855.3164423807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1577534.1735977747</v>
      </c>
      <c r="R261" s="25">
        <f t="array" aca="1" ref="R261" ca="1">INDEX('Lorri 401b'!L:L,MATCH('Retirement Calculator'!A261,'Lorri 401b'!N:N,0),0)</f>
        <v>4420947.6757801985</v>
      </c>
      <c r="S261" s="25">
        <f t="shared" ca="1" si="7"/>
        <v>5998481.849377973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1576178.0936830293</v>
      </c>
      <c r="R262" s="25">
        <f t="array" aca="1" ref="R262" ca="1">INDEX('Lorri 401b'!L:L,MATCH('Retirement Calculator'!A262,'Lorri 401b'!N:N,0),0)</f>
        <v>4418916.2325177677</v>
      </c>
      <c r="S262" s="25">
        <f t="shared" ca="1" si="7"/>
        <v>5995094.3262007972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1574816.3634353057</v>
      </c>
      <c r="R263" s="25">
        <f t="array" aca="1" ref="R263" ca="1">INDEX('Lorri 401b'!L:L,MATCH('Retirement Calculator'!A263,'Lorri 401b'!N:N,0),0)</f>
        <v>4416876.3249084102</v>
      </c>
      <c r="S263" s="25">
        <f t="shared" ca="1" si="7"/>
        <v>5991692.6883437159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1573448.95931155</v>
      </c>
      <c r="R264" s="25">
        <f t="array" aca="1" ref="R264" ca="1">INDEX('Lorri 401b'!L:L,MATCH('Retirement Calculator'!A264,'Lorri 401b'!N:N,0),0)</f>
        <v>4414827.917684014</v>
      </c>
      <c r="S264" s="25">
        <f t="shared" ca="1" si="7"/>
        <v>5988276.8769955635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1572075.8576706119</v>
      </c>
      <c r="R265" s="25">
        <f t="array" aca="1" ref="R265" ca="1">INDEX('Lorri 401b'!L:L,MATCH('Retirement Calculator'!A265,'Lorri 401b'!N:N,0),0)</f>
        <v>4412770.9754295163</v>
      </c>
      <c r="S265" s="25">
        <f t="shared" ca="1" si="7"/>
        <v>5984846.833100128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1570697.0347728366</v>
      </c>
      <c r="R266" s="25">
        <f t="array" aca="1" ref="R266" ca="1">INDEX('Lorri 401b'!L:L,MATCH('Retirement Calculator'!A266,'Lorri 401b'!N:N,0),0)</f>
        <v>4410705.4625822911</v>
      </c>
      <c r="S266" s="25">
        <f t="shared" ref="S266:S520" ca="1" si="267">SUM(Q266:R266)</f>
        <v>5981402.4973551277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1569312.4667796539</v>
      </c>
      <c r="R267" s="25">
        <f t="array" aca="1" ref="R267" ca="1">INDEX('Lorri 401b'!L:L,MATCH('Retirement Calculator'!A267,'Lorri 401b'!N:N,0),0)</f>
        <v>4408631.3434315361</v>
      </c>
      <c r="S267" s="25">
        <f t="shared" ca="1" si="267"/>
        <v>5977943.81021119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1567922.1297531663</v>
      </c>
      <c r="R268" s="25">
        <f t="array" aca="1" ref="R268" ca="1">INDEX('Lorri 401b'!L:L,MATCH('Retirement Calculator'!A268,'Lorri 401b'!N:N,0),0)</f>
        <v>4406548.5821176525</v>
      </c>
      <c r="S268" s="25">
        <f t="shared" ca="1" si="267"/>
        <v>5974470.7118708193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1566525.999655735</v>
      </c>
      <c r="R269" s="25">
        <f t="array" aca="1" ref="R269" ca="1">INDEX('Lorri 401b'!L:L,MATCH('Retirement Calculator'!A269,'Lorri 401b'!N:N,0),0)</f>
        <v>4404457.1426316286</v>
      </c>
      <c r="S269" s="25">
        <f t="shared" ca="1" si="267"/>
        <v>5970983.1422873633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1565124.0523495644</v>
      </c>
      <c r="R270" s="25">
        <f t="array" aca="1" ref="R270" ca="1">INDEX('Lorri 401b'!L:L,MATCH('Retirement Calculator'!A270,'Lorri 401b'!N:N,0),0)</f>
        <v>4402356.9888144126</v>
      </c>
      <c r="S270" s="25">
        <f t="shared" ca="1" si="267"/>
        <v>5967481.0411639772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1563716.2635962847</v>
      </c>
      <c r="R271" s="25">
        <f t="array" aca="1" ref="R271" ca="1">INDEX('Lorri 401b'!L:L,MATCH('Retirement Calculator'!A271,'Lorri 401b'!N:N,0),0)</f>
        <v>4400248.0843562912</v>
      </c>
      <c r="S271" s="25">
        <f t="shared" ca="1" si="267"/>
        <v>5963964.3479525764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1562302.6090565331</v>
      </c>
      <c r="R272" s="25">
        <f t="array" aca="1" ref="R272" ca="1">INDEX('Lorri 401b'!L:L,MATCH('Retirement Calculator'!A272,'Lorri 401b'!N:N,0),0)</f>
        <v>4398130.3927962612</v>
      </c>
      <c r="S272" s="25">
        <f t="shared" ca="1" si="267"/>
        <v>5960433.0018527946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1560883.0642895326</v>
      </c>
      <c r="R273" s="25">
        <f t="array" aca="1" ref="R273" ca="1">INDEX('Lorri 401b'!L:L,MATCH('Retirement Calculator'!A273,'Lorri 401b'!N:N,0),0)</f>
        <v>4396003.8775213975</v>
      </c>
      <c r="S273" s="25">
        <f t="shared" ca="1" si="267"/>
        <v>5956886.9418109301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1559457.6047526696</v>
      </c>
      <c r="R274" s="25">
        <f t="array" aca="1" ref="R274" ca="1">INDEX('Lorri 401b'!L:L,MATCH('Retirement Calculator'!A274,'Lorri 401b'!N:N,0),0)</f>
        <v>4393868.5017662225</v>
      </c>
      <c r="S274" s="25">
        <f t="shared" ca="1" si="267"/>
        <v>5953326.1065188926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1558026.2058010695</v>
      </c>
      <c r="R275" s="25">
        <f t="array" aca="1" ref="R275" ca="1">INDEX('Lorri 401b'!L:L,MATCH('Retirement Calculator'!A275,'Lorri 401b'!N:N,0),0)</f>
        <v>4391724.2286120672</v>
      </c>
      <c r="S275" s="25">
        <f t="shared" ca="1" si="267"/>
        <v>5949750.4344131369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1556588.8426871712</v>
      </c>
      <c r="R276" s="25">
        <f t="array" aca="1" ref="R276" ca="1">INDEX('Lorri 401b'!L:L,MATCH('Retirement Calculator'!A276,'Lorri 401b'!N:N,0),0)</f>
        <v>4389571.0209864359</v>
      </c>
      <c r="S276" s="25">
        <f t="shared" ca="1" si="267"/>
        <v>5946159.8636736069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1555145.4905602983</v>
      </c>
      <c r="R277" s="25">
        <f t="array" aca="1" ref="R277" ca="1">INDEX('Lorri 401b'!L:L,MATCH('Retirement Calculator'!A277,'Lorri 401b'!N:N,0),0)</f>
        <v>4387408.841662365</v>
      </c>
      <c r="S277" s="25">
        <f t="shared" ca="1" si="267"/>
        <v>5942554.3322226629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1553696.1244662302</v>
      </c>
      <c r="R278" s="25">
        <f t="array" aca="1" ref="R278" ca="1">INDEX('Lorri 401b'!L:L,MATCH('Retirement Calculator'!A278,'Lorri 401b'!N:N,0),0)</f>
        <v>4385237.653257777</v>
      </c>
      <c r="S278" s="25">
        <f t="shared" ca="1" si="267"/>
        <v>5938933.7777240071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1552240.7193467701</v>
      </c>
      <c r="R279" s="25">
        <f t="array" aca="1" ref="R279" ca="1">INDEX('Lorri 401b'!L:L,MATCH('Retirement Calculator'!A279,'Lorri 401b'!N:N,0),0)</f>
        <v>4383057.4182348363</v>
      </c>
      <c r="S279" s="25">
        <f t="shared" ca="1" si="267"/>
        <v>5935298.1375816064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1550779.2500393121</v>
      </c>
      <c r="R280" s="25">
        <f t="array" aca="1" ref="R280" ca="1">INDEX('Lorri 401b'!L:L,MATCH('Retirement Calculator'!A280,'Lorri 401b'!N:N,0),0)</f>
        <v>4380868.0988993002</v>
      </c>
      <c r="S280" s="25">
        <f t="shared" ca="1" si="267"/>
        <v>5931647.3489386123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1549311.6912764064</v>
      </c>
      <c r="R281" s="25">
        <f t="array" aca="1" ref="R281" ca="1">INDEX('Lorri 401b'!L:L,MATCH('Retirement Calculator'!A281,'Lorri 401b'!N:N,0),0)</f>
        <v>4378669.6573998658</v>
      </c>
      <c r="S281" s="25">
        <f t="shared" ca="1" si="267"/>
        <v>5927981.3486762717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1547838.0176853219</v>
      </c>
      <c r="R282" s="25">
        <f t="array" aca="1" ref="R282" ca="1">INDEX('Lorri 401b'!L:L,MATCH('Retirement Calculator'!A282,'Lorri 401b'!N:N,0),0)</f>
        <v>4376462.0557275172</v>
      </c>
      <c r="S282" s="25">
        <f t="shared" ca="1" si="267"/>
        <v>5924300.0734128393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1546358.2037876078</v>
      </c>
      <c r="R283" s="25">
        <f t="array" aca="1" ref="R283" ca="1">INDEX('Lorri 401b'!L:L,MATCH('Retirement Calculator'!A283,'Lorri 401b'!N:N,0),0)</f>
        <v>4374245.2557148673</v>
      </c>
      <c r="S283" s="25">
        <f t="shared" ca="1" si="267"/>
        <v>5920603.4595024753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1544872.2239986535</v>
      </c>
      <c r="R284" s="25">
        <f t="array" aca="1" ref="R284" ca="1">INDEX('Lorri 401b'!L:L,MATCH('Retirement Calculator'!A284,'Lorri 401b'!N:N,0),0)</f>
        <v>4372019.2190354979</v>
      </c>
      <c r="S284" s="25">
        <f t="shared" ca="1" si="267"/>
        <v>5916891.4430341516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1543380.052627245</v>
      </c>
      <c r="R285" s="25">
        <f t="array" aca="1" ref="R285" ca="1">INDEX('Lorri 401b'!L:L,MATCH('Retirement Calculator'!A285,'Lorri 401b'!N:N,0),0)</f>
        <v>4369783.9072032981</v>
      </c>
      <c r="S285" s="25">
        <f t="shared" ca="1" si="267"/>
        <v>5913163.959830543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1541881.6638751223</v>
      </c>
      <c r="R286" s="25">
        <f t="array" aca="1" ref="R286" ca="1">INDEX('Lorri 401b'!L:L,MATCH('Retirement Calculator'!A286,'Lorri 401b'!N:N,0),0)</f>
        <v>4367539.2815717971</v>
      </c>
      <c r="S286" s="25">
        <f t="shared" ca="1" si="267"/>
        <v>5909420.9454469196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1540377.0318365325</v>
      </c>
      <c r="R287" s="25">
        <f t="array" aca="1" ref="R287" ca="1">INDEX('Lorri 401b'!L:L,MATCH('Retirement Calculator'!A287,'Lorri 401b'!N:N,0),0)</f>
        <v>4365285.3033334985</v>
      </c>
      <c r="S287" s="25">
        <f t="shared" ca="1" si="267"/>
        <v>5905662.3351700306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1538866.130497782</v>
      </c>
      <c r="R288" s="25">
        <f t="array" aca="1" ref="R288" ca="1">INDEX('Lorri 401b'!L:L,MATCH('Retirement Calculator'!A288,'Lorri 401b'!N:N,0),0)</f>
        <v>4363021.9335192069</v>
      </c>
      <c r="S288" s="25">
        <f t="shared" ca="1" si="267"/>
        <v>5901888.0640169885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1537348.9337367867</v>
      </c>
      <c r="R289" s="25">
        <f t="array" aca="1" ref="R289" ca="1">INDEX('Lorri 401b'!L:L,MATCH('Retirement Calculator'!A289,'Lorri 401b'!N:N,0),0)</f>
        <v>4360749.1329973554</v>
      </c>
      <c r="S289" s="25">
        <f t="shared" ca="1" si="267"/>
        <v>5898098.0667341426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1535825.4153226204</v>
      </c>
      <c r="R290" s="25">
        <f t="array" aca="1" ref="R290" ca="1">INDEX('Lorri 401b'!L:L,MATCH('Retirement Calculator'!A290,'Lorri 401b'!N:N,0),0)</f>
        <v>4358466.8624733295</v>
      </c>
      <c r="S290" s="25">
        <f t="shared" ca="1" si="267"/>
        <v>5894292.27779595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1534295.5489150619</v>
      </c>
      <c r="R291" s="25">
        <f t="array" aca="1" ref="R291" ca="1">INDEX('Lorri 401b'!L:L,MATCH('Retirement Calculator'!A291,'Lorri 401b'!N:N,0),0)</f>
        <v>4356175.0824887874</v>
      </c>
      <c r="S291" s="25">
        <f t="shared" ca="1" si="267"/>
        <v>5890470.6314038495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1532759.3080641385</v>
      </c>
      <c r="R292" s="25">
        <f t="array" aca="1" ref="R292" ca="1">INDEX('Lorri 401b'!L:L,MATCH('Retirement Calculator'!A292,'Lorri 401b'!N:N,0),0)</f>
        <v>4353873.753420976</v>
      </c>
      <c r="S292" s="25">
        <f t="shared" ca="1" si="267"/>
        <v>5886633.0614851145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1531216.6662096696</v>
      </c>
      <c r="R293" s="25">
        <f t="array" aca="1" ref="R293" ca="1">INDEX('Lorri 401b'!L:L,MATCH('Retirement Calculator'!A293,'Lorri 401b'!N:N,0),0)</f>
        <v>4351562.8354820488</v>
      </c>
      <c r="S293" s="25">
        <f t="shared" ca="1" si="267"/>
        <v>5882779.5016917186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1529667.5966808069</v>
      </c>
      <c r="R294" s="25">
        <f t="array" aca="1" ref="R294" ca="1">INDEX('Lorri 401b'!L:L,MATCH('Retirement Calculator'!A294,'Lorri 401b'!N:N,0),0)</f>
        <v>4349242.2887183763</v>
      </c>
      <c r="S294" s="25">
        <f t="shared" ca="1" si="267"/>
        <v>5878909.8853991833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1528112.0726955743</v>
      </c>
      <c r="R295" s="25">
        <f t="array" aca="1" ref="R295" ca="1">INDEX('Lorri 401b'!L:L,MATCH('Retirement Calculator'!A295,'Lorri 401b'!N:N,0),0)</f>
        <v>4346912.0730098551</v>
      </c>
      <c r="S295" s="25">
        <f t="shared" ca="1" si="267"/>
        <v>5875024.1457054298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1526550.067360403</v>
      </c>
      <c r="R296" s="25">
        <f t="array" aca="1" ref="R296" ca="1">INDEX('Lorri 401b'!L:L,MATCH('Retirement Calculator'!A296,'Lorri 401b'!N:N,0),0)</f>
        <v>4344572.148069215</v>
      </c>
      <c r="S296" s="25">
        <f t="shared" ca="1" si="267"/>
        <v>5871122.215429618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1524981.5536696685</v>
      </c>
      <c r="R297" s="25">
        <f t="array" aca="1" ref="R297" ca="1">INDEX('Lorri 401b'!L:L,MATCH('Retirement Calculator'!A297,'Lorri 401b'!N:N,0),0)</f>
        <v>4342222.4734413223</v>
      </c>
      <c r="S297" s="25">
        <f t="shared" ca="1" si="267"/>
        <v>5867204.0271109911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1523406.5045052227</v>
      </c>
      <c r="R298" s="25">
        <f t="array" aca="1" ref="R298" ca="1">INDEX('Lorri 401b'!L:L,MATCH('Retirement Calculator'!A298,'Lorri 401b'!N:N,0),0)</f>
        <v>4339863.0085024796</v>
      </c>
      <c r="S298" s="25">
        <f t="shared" ca="1" si="267"/>
        <v>5863269.5130077023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1521824.892635925</v>
      </c>
      <c r="R299" s="25">
        <f t="array" aca="1" ref="R299" ca="1">INDEX('Lorri 401b'!L:L,MATCH('Retirement Calculator'!A299,'Lorri 401b'!N:N,0),0)</f>
        <v>4337493.7124597253</v>
      </c>
      <c r="S299" s="25">
        <f t="shared" ca="1" si="267"/>
        <v>5859318.6050956501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1520236.6907171719</v>
      </c>
      <c r="R300" s="25">
        <f t="array" aca="1" ref="R300" ca="1">INDEX('Lorri 401b'!L:L,MATCH('Retirement Calculator'!A300,'Lorri 401b'!N:N,0),0)</f>
        <v>4335114.5443501268</v>
      </c>
      <c r="S300" s="25">
        <f t="shared" ca="1" si="267"/>
        <v>5855351.2350672986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1518641.8712904239</v>
      </c>
      <c r="R301" s="25">
        <f t="array" aca="1" ref="R301" ca="1">INDEX('Lorri 401b'!L:L,MATCH('Retirement Calculator'!A301,'Lorri 401b'!N:N,0),0)</f>
        <v>4332725.4630400715</v>
      </c>
      <c r="S301" s="25">
        <f t="shared" ca="1" si="267"/>
        <v>5851367.3343304954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1517040.4067827312</v>
      </c>
      <c r="R302" s="25">
        <f t="array" aca="1" ref="R302" ca="1">INDEX('Lorri 401b'!L:L,MATCH('Retirement Calculator'!A302,'Lorri 401b'!N:N,0),0)</f>
        <v>4330326.4272245569</v>
      </c>
      <c r="S302" s="25">
        <f t="shared" ca="1" si="267"/>
        <v>5847366.8340072883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1515432.2695062563</v>
      </c>
      <c r="R303" s="25">
        <f t="array" aca="1" ref="R303" ca="1">INDEX('Lorri 401b'!L:L,MATCH('Retirement Calculator'!A303,'Lorri 401b'!N:N,0),0)</f>
        <v>4327917.3954264782</v>
      </c>
      <c r="S303" s="25">
        <f t="shared" ca="1" si="267"/>
        <v>5843349.6649327343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1513817.4316577963</v>
      </c>
      <c r="R304" s="25">
        <f t="array" aca="1" ref="R304" ca="1">INDEX('Lorri 401b'!L:L,MATCH('Retirement Calculator'!A304,'Lorri 401b'!N:N,0),0)</f>
        <v>4325498.3259959072</v>
      </c>
      <c r="S304" s="25">
        <f t="shared" ca="1" si="267"/>
        <v>5839315.7576537039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1512195.8653183009</v>
      </c>
      <c r="R305" s="25">
        <f t="array" aca="1" ref="R305" ca="1">INDEX('Lorri 401b'!L:L,MATCH('Retirement Calculator'!A305,'Lorri 401b'!N:N,0),0)</f>
        <v>4323069.1771093756</v>
      </c>
      <c r="S305" s="25">
        <f t="shared" ca="1" si="267"/>
        <v>5835265.0424276767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1510567.542452391</v>
      </c>
      <c r="R306" s="25">
        <f t="array" aca="1" ref="R306" ca="1">INDEX('Lorri 401b'!L:L,MATCH('Retirement Calculator'!A306,'Lorri 401b'!N:N,0),0)</f>
        <v>4320629.9067691499</v>
      </c>
      <c r="S306" s="25">
        <f t="shared" ca="1" si="267"/>
        <v>5831197.4492215412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1508932.4349078732</v>
      </c>
      <c r="R307" s="25">
        <f t="array" aca="1" ref="R307" ca="1">INDEX('Lorri 401b'!L:L,MATCH('Retirement Calculator'!A307,'Lorri 401b'!N:N,0),0)</f>
        <v>4318180.4728025068</v>
      </c>
      <c r="S307" s="25">
        <f t="shared" ca="1" si="267"/>
        <v>5827112.9077103799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1507290.5144152532</v>
      </c>
      <c r="R308" s="25">
        <f t="array" aca="1" ref="R308" ca="1">INDEX('Lorri 401b'!L:L,MATCH('Retirement Calculator'!A308,'Lorri 401b'!N:N,0),0)</f>
        <v>4315720.8328610025</v>
      </c>
      <c r="S308" s="25">
        <f t="shared" ca="1" si="267"/>
        <v>5823011.3472762555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1505641.7525872472</v>
      </c>
      <c r="R309" s="25">
        <f t="array" aca="1" ref="R309" ca="1">INDEX('Lorri 401b'!L:L,MATCH('Retirement Calculator'!A309,'Lorri 401b'!N:N,0),0)</f>
        <v>4313250.9444197426</v>
      </c>
      <c r="S309" s="25">
        <f t="shared" ca="1" si="267"/>
        <v>5818892.6970069893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1503986.1209182912</v>
      </c>
      <c r="R310" s="25">
        <f t="array" aca="1" ref="R310" ca="1">INDEX('Lorri 401b'!L:L,MATCH('Retirement Calculator'!A310,'Lorri 401b'!N:N,0),0)</f>
        <v>4310770.7647766434</v>
      </c>
      <c r="S310" s="25">
        <f t="shared" ca="1" si="267"/>
        <v>5814756.8856949341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1502323.590784048</v>
      </c>
      <c r="R311" s="25">
        <f t="array" aca="1" ref="R311" ca="1">INDEX('Lorri 401b'!L:L,MATCH('Retirement Calculator'!A311,'Lorri 401b'!N:N,0),0)</f>
        <v>4308280.2510516979</v>
      </c>
      <c r="S311" s="25">
        <f t="shared" ca="1" si="267"/>
        <v>5810603.8418357456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1500654.133440912</v>
      </c>
      <c r="R312" s="25">
        <f t="array" aca="1" ref="R312" ca="1">INDEX('Lorri 401b'!L:L,MATCH('Retirement Calculator'!A312,'Lorri 401b'!N:N,0),0)</f>
        <v>4305779.3601862323</v>
      </c>
      <c r="S312" s="25">
        <f t="shared" ca="1" si="267"/>
        <v>5806433.493627144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1498977.7200255131</v>
      </c>
      <c r="R313" s="25">
        <f t="array" aca="1" ref="R313" ca="1">INDEX('Lorri 401b'!L:L,MATCH('Retirement Calculator'!A313,'Lorri 401b'!N:N,0),0)</f>
        <v>4303268.0489421608</v>
      </c>
      <c r="S313" s="25">
        <f t="shared" ca="1" si="267"/>
        <v>5802245.7689676741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1497294.3215542166</v>
      </c>
      <c r="R314" s="25">
        <f t="array" aca="1" ref="R314" ca="1">INDEX('Lorri 401b'!L:L,MATCH('Retirement Calculator'!A314,'Lorri 401b'!N:N,0),0)</f>
        <v>4300746.273901239</v>
      </c>
      <c r="S314" s="25">
        <f t="shared" ca="1" si="267"/>
        <v>5798040.5954554556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1495603.9089226229</v>
      </c>
      <c r="R315" s="25">
        <f t="array" aca="1" ref="R315" ca="1">INDEX('Lorri 401b'!L:L,MATCH('Retirement Calculator'!A315,'Lorri 401b'!N:N,0),0)</f>
        <v>4298213.9914643131</v>
      </c>
      <c r="S315" s="25">
        <f t="shared" ca="1" si="267"/>
        <v>5793817.900386936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1493906.4529050644</v>
      </c>
      <c r="R316" s="25">
        <f t="array" aca="1" ref="R316" ca="1">INDEX('Lorri 401b'!L:L,MATCH('Retirement Calculator'!A316,'Lorri 401b'!N:N,0),0)</f>
        <v>4295671.1578505663</v>
      </c>
      <c r="S316" s="25">
        <f t="shared" ca="1" si="267"/>
        <v>5789577.6107556308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1492201.9241540993</v>
      </c>
      <c r="R317" s="25">
        <f t="array" aca="1" ref="R317" ca="1">INDEX('Lorri 401b'!L:L,MATCH('Retirement Calculator'!A317,'Lorri 401b'!N:N,0),0)</f>
        <v>4293117.7290967628</v>
      </c>
      <c r="S317" s="25">
        <f t="shared" ca="1" si="267"/>
        <v>5785319.6532508619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1490490.2932000053</v>
      </c>
      <c r="R318" s="25">
        <f t="array" aca="1" ref="R318" ca="1">INDEX('Lorri 401b'!L:L,MATCH('Retirement Calculator'!A318,'Lorri 401b'!N:N,0),0)</f>
        <v>4290553.661056485</v>
      </c>
      <c r="S318" s="25">
        <f t="shared" ca="1" si="267"/>
        <v>5781043.9542564899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1488771.5304502691</v>
      </c>
      <c r="R319" s="25">
        <f t="array" aca="1" ref="R319" ca="1">INDEX('Lorri 401b'!L:L,MATCH('Retirement Calculator'!A319,'Lorri 401b'!N:N,0),0)</f>
        <v>4287978.9093993725</v>
      </c>
      <c r="S319" s="25">
        <f t="shared" ca="1" si="267"/>
        <v>5776750.4398496412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1487045.6061890759</v>
      </c>
      <c r="R320" s="25">
        <f t="array" aca="1" ref="R320" ca="1">INDEX('Lorri 401b'!L:L,MATCH('Retirement Calculator'!A320,'Lorri 401b'!N:N,0),0)</f>
        <v>4285393.4296103558</v>
      </c>
      <c r="S320" s="25">
        <f t="shared" ca="1" si="267"/>
        <v>5772439.0357994316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1485312.4905767941</v>
      </c>
      <c r="R321" s="25">
        <f t="array" aca="1" ref="R321" ca="1">INDEX('Lorri 401b'!L:L,MATCH('Retirement Calculator'!A321,'Lorri 401b'!N:N,0),0)</f>
        <v>4282797.1769888848</v>
      </c>
      <c r="S321" s="25">
        <f t="shared" ca="1" si="267"/>
        <v>5768109.6675656792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1483572.1536494612</v>
      </c>
      <c r="R322" s="25">
        <f t="array" aca="1" ref="R322" ca="1">INDEX('Lorri 401b'!L:L,MATCH('Retirement Calculator'!A322,'Lorri 401b'!N:N,0),0)</f>
        <v>4280190.1066481574</v>
      </c>
      <c r="S322" s="25">
        <f t="shared" ca="1" si="267"/>
        <v>5763762.2602976188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1481824.5653182645</v>
      </c>
      <c r="R323" s="25">
        <f t="array" aca="1" ref="R323" ca="1">INDEX('Lorri 401b'!L:L,MATCH('Retirement Calculator'!A323,'Lorri 401b'!N:N,0),0)</f>
        <v>4277572.1735143438</v>
      </c>
      <c r="S323" s="25">
        <f t="shared" ca="1" si="267"/>
        <v>5759396.7388326079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1480069.6953690213</v>
      </c>
      <c r="R324" s="25">
        <f t="array" aca="1" ref="R324" ca="1">INDEX('Lorri 401b'!L:L,MATCH('Retirement Calculator'!A324,'Lorri 401b'!N:N,0),0)</f>
        <v>4274943.3323258059</v>
      </c>
      <c r="S324" s="25">
        <f t="shared" ca="1" si="267"/>
        <v>5755013.0276948269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1478307.5134616559</v>
      </c>
      <c r="R325" s="25">
        <f t="array" aca="1" ref="R325" ca="1">INDEX('Lorri 401b'!L:L,MATCH('Retirement Calculator'!A325,'Lorri 401b'!N:N,0),0)</f>
        <v>4272303.5376323154</v>
      </c>
      <c r="S325" s="25">
        <f t="shared" ca="1" si="267"/>
        <v>5750611.0510939714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1476537.9891296767</v>
      </c>
      <c r="R326" s="25">
        <f t="array" aca="1" ref="R326" ca="1">INDEX('Lorri 401b'!L:L,MATCH('Retirement Calculator'!A326,'Lorri 401b'!N:N,0),0)</f>
        <v>4269652.7437942689</v>
      </c>
      <c r="S326" s="25">
        <f t="shared" ca="1" si="267"/>
        <v>5746190.7329239454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1474761.0917796476</v>
      </c>
      <c r="R327" s="25">
        <f t="array" aca="1" ref="R327" ca="1">INDEX('Lorri 401b'!L:L,MATCH('Retirement Calculator'!A327,'Lorri 401b'!N:N,0),0)</f>
        <v>4266990.9049818972</v>
      </c>
      <c r="S327" s="25">
        <f t="shared" ca="1" si="267"/>
        <v>5741751.9967615446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1472976.79069066</v>
      </c>
      <c r="R328" s="25">
        <f t="array" aca="1" ref="R328" ca="1">INDEX('Lorri 401b'!L:L,MATCH('Retirement Calculator'!A328,'Lorri 401b'!N:N,0),0)</f>
        <v>4264317.9751744736</v>
      </c>
      <c r="S328" s="25">
        <f t="shared" ca="1" si="267"/>
        <v>5737294.7658651341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1471185.0550138017</v>
      </c>
      <c r="R329" s="25">
        <f t="array" aca="1" ref="R329" ca="1">INDEX('Lorri 401b'!L:L,MATCH('Retirement Calculator'!A329,'Lorri 401b'!N:N,0),0)</f>
        <v>4261633.9081595195</v>
      </c>
      <c r="S329" s="25">
        <f t="shared" ca="1" si="267"/>
        <v>5732818.9631733214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1469385.853771623</v>
      </c>
      <c r="R330" s="25">
        <f t="array" aca="1" ref="R330" ca="1">INDEX('Lorri 401b'!L:L,MATCH('Retirement Calculator'!A330,'Lorri 401b'!N:N,0),0)</f>
        <v>4258938.6575320028</v>
      </c>
      <c r="S330" s="25">
        <f t="shared" ca="1" si="267"/>
        <v>5728324.511303626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1467579.1558576019</v>
      </c>
      <c r="R331" s="25">
        <f t="array" aca="1" ref="R331" ca="1">INDEX('Lorri 401b'!L:L,MATCH('Retirement Calculator'!A331,'Lorri 401b'!N:N,0),0)</f>
        <v>4256232.1766935382</v>
      </c>
      <c r="S331" s="25">
        <f t="shared" ca="1" si="267"/>
        <v>5723811.3325511403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1465764.9300356058</v>
      </c>
      <c r="R332" s="25">
        <f t="array" aca="1" ref="R332" ca="1">INDEX('Lorri 401b'!L:L,MATCH('Retirement Calculator'!A332,'Lorri 401b'!N:N,0),0)</f>
        <v>4253514.4188515805</v>
      </c>
      <c r="S332" s="25">
        <f t="shared" ca="1" si="267"/>
        <v>5719279.3488871865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1463943.1449393514</v>
      </c>
      <c r="R333" s="25">
        <f t="array" aca="1" ref="R333" ca="1">INDEX('Lorri 401b'!L:L,MATCH('Retirement Calculator'!A333,'Lorri 401b'!N:N,0),0)</f>
        <v>4250785.3370186146</v>
      </c>
      <c r="S333" s="25">
        <f t="shared" ca="1" si="267"/>
        <v>5714728.4819579665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1462113.7690718626</v>
      </c>
      <c r="R334" s="25">
        <f t="array" aca="1" ref="R334" ca="1">INDEX('Lorri 401b'!L:L,MATCH('Retirement Calculator'!A334,'Lorri 401b'!N:N,0),0)</f>
        <v>4248044.8840113441</v>
      </c>
      <c r="S334" s="25">
        <f t="shared" ca="1" si="267"/>
        <v>5710158.6530832071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1460276.7708049258</v>
      </c>
      <c r="R335" s="25">
        <f t="array" aca="1" ref="R335" ca="1">INDEX('Lorri 401b'!L:L,MATCH('Retirement Calculator'!A335,'Lorri 401b'!N:N,0),0)</f>
        <v>4245293.0124498764</v>
      </c>
      <c r="S335" s="25">
        <f t="shared" ca="1" si="267"/>
        <v>5705569.7832548022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1458432.1183785435</v>
      </c>
      <c r="R336" s="25">
        <f t="array" aca="1" ref="R336" ca="1">INDEX('Lorri 401b'!L:L,MATCH('Retirement Calculator'!A336,'Lorri 401b'!N:N,0),0)</f>
        <v>4242529.6747569032</v>
      </c>
      <c r="S336" s="25">
        <f t="shared" ca="1" si="267"/>
        <v>5700961.7931354465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1456579.7799003846</v>
      </c>
      <c r="R337" s="25">
        <f t="array" aca="1" ref="R337" ca="1">INDEX('Lorri 401b'!L:L,MATCH('Retirement Calculator'!A337,'Lorri 401b'!N:N,0),0)</f>
        <v>4239754.8231568756</v>
      </c>
      <c r="S337" s="25">
        <f t="shared" ca="1" si="267"/>
        <v>5696334.6030572597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1454719.7233452334</v>
      </c>
      <c r="R338" s="25">
        <f t="array" aca="1" ref="R338" ca="1">INDEX('Lorri 401b'!L:L,MATCH('Retirement Calculator'!A338,'Lorri 401b'!N:N,0),0)</f>
        <v>4236968.4096751809</v>
      </c>
      <c r="S338" s="25">
        <f t="shared" ca="1" si="267"/>
        <v>5691688.133020414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1452851.9165544356</v>
      </c>
      <c r="R339" s="25">
        <f t="array" aca="1" ref="R339" ca="1">INDEX('Lorri 401b'!L:L,MATCH('Retirement Calculator'!A339,'Lorri 401b'!N:N,0),0)</f>
        <v>4234170.3861373132</v>
      </c>
      <c r="S339" s="25">
        <f t="shared" ca="1" si="267"/>
        <v>5687022.3026917484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1450976.3272353429</v>
      </c>
      <c r="R340" s="25">
        <f t="array" aca="1" ref="R340" ca="1">INDEX('Lorri 401b'!L:L,MATCH('Retirement Calculator'!A340,'Lorri 401b'!N:N,0),0)</f>
        <v>4231360.7041680375</v>
      </c>
      <c r="S340" s="25">
        <f t="shared" ca="1" si="267"/>
        <v>5682337.0314033804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1449092.922960754</v>
      </c>
      <c r="R341" s="25">
        <f t="array" aca="1" ref="R341" ca="1">INDEX('Lorri 401b'!L:L,MATCH('Retirement Calculator'!A341,'Lorri 401b'!N:N,0),0)</f>
        <v>4228539.3151905565</v>
      </c>
      <c r="S341" s="25">
        <f t="shared" ca="1" si="267"/>
        <v>5677632.23815131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1447201.6711683543</v>
      </c>
      <c r="R342" s="25">
        <f t="array" aca="1" ref="R342" ca="1">INDEX('Lorri 401b'!L:L,MATCH('Retirement Calculator'!A342,'Lorri 401b'!N:N,0),0)</f>
        <v>4225706.1704256693</v>
      </c>
      <c r="S342" s="25">
        <f t="shared" ca="1" si="267"/>
        <v>5672907.8415940236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1445302.5391601529</v>
      </c>
      <c r="R343" s="25">
        <f t="array" aca="1" ref="R343" ca="1">INDEX('Lorri 401b'!L:L,MATCH('Retirement Calculator'!A343,'Lorri 401b'!N:N,0),0)</f>
        <v>4222861.2208909281</v>
      </c>
      <c r="S343" s="25">
        <f t="shared" ca="1" si="267"/>
        <v>5668163.760051081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1443395.4941019174</v>
      </c>
      <c r="R344" s="25">
        <f t="array" aca="1" ref="R344" ca="1">INDEX('Lorri 401b'!L:L,MATCH('Retirement Calculator'!A344,'Lorri 401b'!N:N,0),0)</f>
        <v>4220004.417399792</v>
      </c>
      <c r="S344" s="25">
        <f t="shared" ca="1" si="267"/>
        <v>5663399.9115017094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1441480.5030226058</v>
      </c>
      <c r="R345" s="25">
        <f t="array" aca="1" ref="R345" ca="1">INDEX('Lorri 401b'!L:L,MATCH('Retirement Calculator'!A345,'Lorri 401b'!N:N,0),0)</f>
        <v>4217135.7105607763</v>
      </c>
      <c r="S345" s="25">
        <f t="shared" ca="1" si="267"/>
        <v>5658616.2135833818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1439557.5328137972</v>
      </c>
      <c r="R346" s="25">
        <f t="array" aca="1" ref="R346" ca="1">INDEX('Lorri 401b'!L:L,MATCH('Retirement Calculator'!A346,'Lorri 401b'!N:N,0),0)</f>
        <v>4214255.050776598</v>
      </c>
      <c r="S346" s="25">
        <f t="shared" ca="1" si="267"/>
        <v>5653812.5835903957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1437626.5502291187</v>
      </c>
      <c r="R347" s="25">
        <f t="array" aca="1" ref="R347" ca="1">INDEX('Lorri 401b'!L:L,MATCH('Retirement Calculator'!A347,'Lorri 401b'!N:N,0),0)</f>
        <v>4211362.3882433195</v>
      </c>
      <c r="S347" s="25">
        <f t="shared" ca="1" si="267"/>
        <v>5648988.9384724386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1435687.5218836705</v>
      </c>
      <c r="R348" s="25">
        <f t="array" aca="1" ref="R348" ca="1">INDEX('Lorri 401b'!L:L,MATCH('Retirement Calculator'!A348,'Lorri 401b'!N:N,0),0)</f>
        <v>4208457.6729494855</v>
      </c>
      <c r="S348" s="25">
        <f t="shared" ca="1" si="267"/>
        <v>5644145.1948331557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1433740.4142534495</v>
      </c>
      <c r="R349" s="25">
        <f t="array" aca="1" ref="R349" ca="1">INDEX('Lorri 401b'!L:L,MATCH('Retirement Calculator'!A349,'Lorri 401b'!N:N,0),0)</f>
        <v>4205540.8546752604</v>
      </c>
      <c r="S349" s="25">
        <f t="shared" ca="1" si="267"/>
        <v>5639281.2689287104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1431785.1936747695</v>
      </c>
      <c r="R350" s="25">
        <f t="array" aca="1" ref="R350" ca="1">INDEX('Lorri 401b'!L:L,MATCH('Retirement Calculator'!A350,'Lorri 401b'!N:N,0),0)</f>
        <v>4202611.8829915598</v>
      </c>
      <c r="S350" s="25">
        <f t="shared" ca="1" si="267"/>
        <v>5634397.0766663291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1429821.8263436782</v>
      </c>
      <c r="R351" s="25">
        <f t="array" aca="1" ref="R351" ca="1">INDEX('Lorri 401b'!L:L,MATCH('Retirement Calculator'!A351,'Lorri 401b'!N:N,0),0)</f>
        <v>4199670.7072591763</v>
      </c>
      <c r="S351" s="25">
        <f t="shared" ca="1" si="267"/>
        <v>5629492.5336028542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1427850.2783153739</v>
      </c>
      <c r="R352" s="25">
        <f t="array" aca="1" ref="R352" ca="1">INDEX('Lorri 401b'!L:L,MATCH('Retirement Calculator'!A352,'Lorri 401b'!N:N,0),0)</f>
        <v>4196717.2766279085</v>
      </c>
      <c r="S352" s="25">
        <f t="shared" ca="1" si="267"/>
        <v>5624567.5549432822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1425870.5155036184</v>
      </c>
      <c r="R353" s="25">
        <f t="array" aca="1" ref="R353" ca="1">INDEX('Lorri 401b'!L:L,MATCH('Retirement Calculator'!A353,'Lorri 401b'!N:N,0),0)</f>
        <v>4193751.5400356767</v>
      </c>
      <c r="S353" s="25">
        <f t="shared" ca="1" si="267"/>
        <v>5619622.0555392951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1423882.5036801472</v>
      </c>
      <c r="R354" s="25">
        <f t="array" aca="1" ref="R354" ca="1">INDEX('Lorri 401b'!L:L,MATCH('Retirement Calculator'!A354,'Lorri 401b'!N:N,0),0)</f>
        <v>4190773.446207644</v>
      </c>
      <c r="S354" s="25">
        <f t="shared" ca="1" si="267"/>
        <v>5614655.9498877916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1421886.2084740784</v>
      </c>
      <c r="R355" s="25">
        <f t="array" aca="1" ref="R355" ca="1">INDEX('Lorri 401b'!L:L,MATCH('Retirement Calculator'!A355,'Lorri 401b'!N:N,0),0)</f>
        <v>4187782.9436553279</v>
      </c>
      <c r="S355" s="25">
        <f t="shared" ca="1" si="267"/>
        <v>5609669.1521294061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1419881.5953713176</v>
      </c>
      <c r="R356" s="25">
        <f t="array" aca="1" ref="R356" ca="1">INDEX('Lorri 401b'!L:L,MATCH('Retirement Calculator'!A356,'Lorri 401b'!N:N,0),0)</f>
        <v>4184779.9806757104</v>
      </c>
      <c r="S356" s="25">
        <f t="shared" ca="1" si="267"/>
        <v>5604661.5760470275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1417868.6297139619</v>
      </c>
      <c r="R357" s="25">
        <f t="array" aca="1" ref="R357" ca="1">INDEX('Lorri 401b'!L:L,MATCH('Retirement Calculator'!A357,'Lorri 401b'!N:N,0),0)</f>
        <v>4181764.5053503448</v>
      </c>
      <c r="S357" s="25">
        <f t="shared" ca="1" si="267"/>
        <v>5599633.1350643067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1415847.2766997006</v>
      </c>
      <c r="R358" s="25">
        <f t="array" aca="1" ref="R358" ca="1">INDEX('Lorri 401b'!L:L,MATCH('Retirement Calculator'!A358,'Lorri 401b'!N:N,0),0)</f>
        <v>4178736.4655444566</v>
      </c>
      <c r="S358" s="25">
        <f t="shared" ca="1" si="267"/>
        <v>5594583.742244157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1413817.5013812133</v>
      </c>
      <c r="R359" s="25">
        <f t="array" aca="1" ref="R359" ca="1">INDEX('Lorri 401b'!L:L,MATCH('Retirement Calculator'!A359,'Lorri 401b'!N:N,0),0)</f>
        <v>4175695.8089060439</v>
      </c>
      <c r="S359" s="25">
        <f t="shared" ca="1" si="267"/>
        <v>5589513.3102872577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1411779.2686655656</v>
      </c>
      <c r="R360" s="25">
        <f t="array" aca="1" ref="R360" ca="1">INDEX('Lorri 401b'!L:L,MATCH('Retirement Calculator'!A360,'Lorri 401b'!N:N,0),0)</f>
        <v>4172642.4828649713</v>
      </c>
      <c r="S360" s="25">
        <f t="shared" ca="1" si="267"/>
        <v>5584421.7515305374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1409732.5433136027</v>
      </c>
      <c r="R361" s="25">
        <f t="array" aca="1" ref="R361" ca="1">INDEX('Lorri 401b'!L:L,MATCH('Retirement Calculator'!A361,'Lorri 401b'!N:N,0),0)</f>
        <v>4169576.4346320606</v>
      </c>
      <c r="S361" s="25">
        <f t="shared" ca="1" si="267"/>
        <v>5579308.977945663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1407677.28993934</v>
      </c>
      <c r="R362" s="25">
        <f t="array" aca="1" ref="R362" ca="1">INDEX('Lorri 401b'!L:L,MATCH('Retirement Calculator'!A362,'Lorri 401b'!N:N,0),0)</f>
        <v>4166497.6111981794</v>
      </c>
      <c r="S362" s="25">
        <f t="shared" ca="1" si="267"/>
        <v>5574174.9011375196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1405613.4730093512</v>
      </c>
      <c r="R363" s="25">
        <f t="array" aca="1" ref="R363" ca="1">INDEX('Lorri 401b'!L:L,MATCH('Retirement Calculator'!A363,'Lorri 401b'!N:N,0),0)</f>
        <v>4163405.9593333239</v>
      </c>
      <c r="S363" s="25">
        <f t="shared" ca="1" si="267"/>
        <v>5569019.4323426746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1403541.0568421539</v>
      </c>
      <c r="R364" s="25">
        <f t="array" aca="1" ref="R364" ca="1">INDEX('Lorri 401b'!L:L,MATCH('Retirement Calculator'!A364,'Lorri 401b'!N:N,0),0)</f>
        <v>4160301.4255856983</v>
      </c>
      <c r="S364" s="25">
        <f t="shared" ca="1" si="267"/>
        <v>5563842.4824278522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1401460.0056075933</v>
      </c>
      <c r="R365" s="25">
        <f t="array" aca="1" ref="R365" ca="1">INDEX('Lorri 401b'!L:L,MATCH('Retirement Calculator'!A365,'Lorri 401b'!N:N,0),0)</f>
        <v>4157183.9562807907</v>
      </c>
      <c r="S365" s="25">
        <f t="shared" ca="1" si="267"/>
        <v>5558643.9618883841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1399370.2833262221</v>
      </c>
      <c r="R366" s="25">
        <f t="array" aca="1" ref="R366" ca="1">INDEX('Lorri 401b'!L:L,MATCH('Retirement Calculator'!A366,'Lorri 401b'!N:N,0),0)</f>
        <v>4154053.4975204463</v>
      </c>
      <c r="S366" s="25">
        <f t="shared" ca="1" si="267"/>
        <v>5553423.7808466684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1397271.8538686784</v>
      </c>
      <c r="R367" s="25">
        <f t="array" aca="1" ref="R367" ca="1">INDEX('Lorri 401b'!L:L,MATCH('Retirement Calculator'!A367,'Lorri 401b'!N:N,0),0)</f>
        <v>4150909.9951819335</v>
      </c>
      <c r="S367" s="25">
        <f t="shared" ca="1" si="267"/>
        <v>5548181.8490506122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1395164.6809550617</v>
      </c>
      <c r="R368" s="25">
        <f t="array" aca="1" ref="R368" ca="1">INDEX('Lorri 401b'!L:L,MATCH('Retirement Calculator'!A368,'Lorri 401b'!N:N,0),0)</f>
        <v>4147753.3949170103</v>
      </c>
      <c r="S368" s="25">
        <f t="shared" ca="1" si="267"/>
        <v>5542918.075872072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1393048.7281543049</v>
      </c>
      <c r="R369" s="25">
        <f t="array" aca="1" ref="R369" ca="1">INDEX('Lorri 401b'!L:L,MATCH('Retirement Calculator'!A369,'Lorri 401b'!N:N,0),0)</f>
        <v>4144583.6421509832</v>
      </c>
      <c r="S369" s="25">
        <f t="shared" ca="1" si="267"/>
        <v>5537632.3703052886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1390923.9588835451</v>
      </c>
      <c r="R370" s="25">
        <f t="array" aca="1" ref="R370" ca="1">INDEX('Lorri 401b'!L:L,MATCH('Retirement Calculator'!A370,'Lorri 401b'!N:N,0),0)</f>
        <v>4141400.6820817646</v>
      </c>
      <c r="S370" s="25">
        <f t="shared" ca="1" si="267"/>
        <v>5532324.6409653099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1388790.3364074903</v>
      </c>
      <c r="R371" s="25">
        <f t="array" aca="1" ref="R371" ca="1">INDEX('Lorri 401b'!L:L,MATCH('Retirement Calculator'!A371,'Lorri 401b'!N:N,0),0)</f>
        <v>4138204.4596789242</v>
      </c>
      <c r="S371" s="25">
        <f t="shared" ca="1" si="267"/>
        <v>5526994.7960864147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1386647.8238377853</v>
      </c>
      <c r="R372" s="25">
        <f t="array" aca="1" ref="R372" ca="1">INDEX('Lorri 401b'!L:L,MATCH('Retirement Calculator'!A372,'Lorri 401b'!N:N,0),0)</f>
        <v>4134994.9196827384</v>
      </c>
      <c r="S372" s="25">
        <f t="shared" ca="1" si="267"/>
        <v>5521642.7435205234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1384496.3841323731</v>
      </c>
      <c r="R373" s="25">
        <f t="array" aca="1" ref="R373" ca="1">INDEX('Lorri 401b'!L:L,MATCH('Retirement Calculator'!A373,'Lorri 401b'!N:N,0),0)</f>
        <v>4131772.0066032354</v>
      </c>
      <c r="S373" s="25">
        <f t="shared" ca="1" si="267"/>
        <v>5516268.3907356085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1382335.9800948552</v>
      </c>
      <c r="R374" s="25">
        <f t="array" aca="1" ref="R374" ca="1">INDEX('Lorri 401b'!L:L,MATCH('Retirement Calculator'!A374,'Lorri 401b'!N:N,0),0)</f>
        <v>4128535.6647192342</v>
      </c>
      <c r="S374" s="25">
        <f t="shared" ca="1" si="267"/>
        <v>5510871.6448140889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1380166.5743738476</v>
      </c>
      <c r="R375" s="25">
        <f t="array" aca="1" ref="R375" ca="1">INDEX('Lorri 401b'!L:L,MATCH('Retirement Calculator'!A375,'Lorri 401b'!N:N,0),0)</f>
        <v>4125285.8380773831</v>
      </c>
      <c r="S375" s="25">
        <f t="shared" ca="1" si="267"/>
        <v>5505452.4124512309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1377988.1294623357</v>
      </c>
      <c r="R376" s="25">
        <f t="array" aca="1" ref="R376" ca="1">INDEX('Lorri 401b'!L:L,MATCH('Retirement Calculator'!A376,'Lorri 401b'!N:N,0),0)</f>
        <v>4122022.4704911909</v>
      </c>
      <c r="S376" s="25">
        <f t="shared" ca="1" si="267"/>
        <v>5500010.5999535266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1375800.6076970259</v>
      </c>
      <c r="R377" s="25">
        <f t="array" aca="1" ref="R377" ca="1">INDEX('Lorri 401b'!L:L,MATCH('Retirement Calculator'!A377,'Lorri 401b'!N:N,0),0)</f>
        <v>4118745.5055400562</v>
      </c>
      <c r="S377" s="25">
        <f t="shared" ca="1" si="267"/>
        <v>5494546.113237082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1373603.9712576941</v>
      </c>
      <c r="R378" s="25">
        <f t="array" aca="1" ref="R378" ca="1">INDEX('Lorri 401b'!L:L,MATCH('Retirement Calculator'!A378,'Lorri 401b'!N:N,0),0)</f>
        <v>4115454.886568292</v>
      </c>
      <c r="S378" s="25">
        <f t="shared" ca="1" si="267"/>
        <v>5489058.8578259861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1371398.1821665317</v>
      </c>
      <c r="R379" s="25">
        <f t="array" aca="1" ref="R379" ca="1">INDEX('Lorri 401b'!L:L,MATCH('Retirement Calculator'!A379,'Lorri 401b'!N:N,0),0)</f>
        <v>4112150.5566841452</v>
      </c>
      <c r="S379" s="25">
        <f t="shared" ca="1" si="267"/>
        <v>5483548.7388506774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1369183.2022874893</v>
      </c>
      <c r="R380" s="25">
        <f t="array" aca="1" ref="R380" ca="1">INDEX('Lorri 401b'!L:L,MATCH('Retirement Calculator'!A380,'Lorri 401b'!N:N,0),0)</f>
        <v>4108832.4587588147</v>
      </c>
      <c r="S380" s="25">
        <f t="shared" ca="1" si="267"/>
        <v>5478015.6610463038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1366958.9933256176</v>
      </c>
      <c r="R381" s="25">
        <f t="array" aca="1" ref="R381" ca="1">INDEX('Lorri 401b'!L:L,MATCH('Retirement Calculator'!A381,'Lorri 401b'!N:N,0),0)</f>
        <v>4105500.5354254618</v>
      </c>
      <c r="S381" s="25">
        <f t="shared" ca="1" si="267"/>
        <v>5472459.528751079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1364725.516826405</v>
      </c>
      <c r="R382" s="25">
        <f t="array" aca="1" ref="R382" ca="1">INDEX('Lorri 401b'!L:L,MATCH('Retirement Calculator'!A382,'Lorri 401b'!N:N,0),0)</f>
        <v>4102154.7290782202</v>
      </c>
      <c r="S382" s="25">
        <f t="shared" ca="1" si="267"/>
        <v>5466880.2459046254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1362482.7341751121</v>
      </c>
      <c r="R383" s="25">
        <f t="array" aca="1" ref="R383" ca="1">INDEX('Lorri 401b'!L:L,MATCH('Retirement Calculator'!A383,'Lorri 401b'!N:N,0),0)</f>
        <v>4098794.9818711984</v>
      </c>
      <c r="S383" s="25">
        <f t="shared" ca="1" si="267"/>
        <v>5461277.716046311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1360230.6065961055</v>
      </c>
      <c r="R384" s="25">
        <f t="array" aca="1" ref="R384" ca="1">INDEX('Lorri 401b'!L:L,MATCH('Retirement Calculator'!A384,'Lorri 401b'!N:N,0),0)</f>
        <v>4095421.2357174805</v>
      </c>
      <c r="S384" s="25">
        <f t="shared" ca="1" si="267"/>
        <v>5455651.8423135858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1357969.0951521865</v>
      </c>
      <c r="R385" s="25">
        <f t="array" aca="1" ref="R385" ca="1">INDEX('Lorri 401b'!L:L,MATCH('Retirement Calculator'!A385,'Lorri 401b'!N:N,0),0)</f>
        <v>4092033.4322881224</v>
      </c>
      <c r="S385" s="25">
        <f t="shared" ca="1" si="267"/>
        <v>5450002.5274403086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1355698.1607439178</v>
      </c>
      <c r="R386" s="25">
        <f t="array" aca="1" ref="R386" ca="1">INDEX('Lorri 401b'!L:L,MATCH('Retirement Calculator'!A386,'Lorri 401b'!N:N,0),0)</f>
        <v>4088631.5130111417</v>
      </c>
      <c r="S386" s="25">
        <f t="shared" ca="1" si="267"/>
        <v>5444329.673755059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1353417.7641089479</v>
      </c>
      <c r="R387" s="25">
        <f t="array" aca="1" ref="R387" ca="1">INDEX('Lorri 401b'!L:L,MATCH('Retirement Calculator'!A387,'Lorri 401b'!N:N,0),0)</f>
        <v>4085215.4190705069</v>
      </c>
      <c r="S387" s="25">
        <f t="shared" ca="1" si="267"/>
        <v>5438633.1831794549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1351127.8658213324</v>
      </c>
      <c r="R388" s="25">
        <f t="array" aca="1" ref="R388" ca="1">INDEX('Lorri 401b'!L:L,MATCH('Retirement Calculator'!A388,'Lorri 401b'!N:N,0),0)</f>
        <v>4081785.0914051193</v>
      </c>
      <c r="S388" s="25">
        <f t="shared" ca="1" si="267"/>
        <v>5432912.9572264515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1348828.4262908518</v>
      </c>
      <c r="R389" s="25">
        <f t="array" aca="1" ref="R389" ca="1">INDEX('Lorri 401b'!L:L,MATCH('Retirement Calculator'!A389,'Lorri 401b'!N:N,0),0)</f>
        <v>4078340.4707077928</v>
      </c>
      <c r="S389" s="25">
        <f t="shared" ca="1" si="267"/>
        <v>5427168.8969986448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1346519.4057623276</v>
      </c>
      <c r="R390" s="25">
        <f t="array" aca="1" ref="R390" ca="1">INDEX('Lorri 401b'!L:L,MATCH('Retirement Calculator'!A390,'Lorri 401b'!N:N,0),0)</f>
        <v>4074881.4974242272</v>
      </c>
      <c r="S390" s="25">
        <f t="shared" ca="1" si="267"/>
        <v>5421400.903186555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1344200.7643149344</v>
      </c>
      <c r="R391" s="25">
        <f t="array" aca="1" ref="R391" ca="1">INDEX('Lorri 401b'!L:L,MATCH('Retirement Calculator'!A391,'Lorri 401b'!N:N,0),0)</f>
        <v>4071408.1117519801</v>
      </c>
      <c r="S391" s="25">
        <f t="shared" ca="1" si="267"/>
        <v>5415608.8760669148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1341872.4618615105</v>
      </c>
      <c r="R392" s="25">
        <f t="array" aca="1" ref="R392" ca="1">INDEX('Lorri 401b'!L:L,MATCH('Retirement Calculator'!A392,'Lorri 401b'!N:N,0),0)</f>
        <v>4067920.2536394321</v>
      </c>
      <c r="S392" s="25">
        <f t="shared" ca="1" si="267"/>
        <v>5409792.7155009424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1339534.4581478641</v>
      </c>
      <c r="R393" s="25">
        <f t="array" aca="1" ref="R393" ca="1">INDEX('Lorri 401b'!L:L,MATCH('Retirement Calculator'!A393,'Lorri 401b'!N:N,0),0)</f>
        <v>4064417.8627847484</v>
      </c>
      <c r="S393" s="25">
        <f t="shared" ca="1" si="267"/>
        <v>5403952.3209326128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1337186.7127520773</v>
      </c>
      <c r="R394" s="25">
        <f t="array" aca="1" ref="R394" ca="1">INDEX('Lorri 401b'!L:L,MATCH('Retirement Calculator'!A394,'Lorri 401b'!N:N,0),0)</f>
        <v>4060900.878634837</v>
      </c>
      <c r="S394" s="25">
        <f t="shared" ca="1" si="267"/>
        <v>5398087.5913869143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1334829.1850838081</v>
      </c>
      <c r="R395" s="25">
        <f t="array" aca="1" ref="R395" ca="1">INDEX('Lorri 401b'!L:L,MATCH('Retirement Calculator'!A395,'Lorri 401b'!N:N,0),0)</f>
        <v>4057369.2403843012</v>
      </c>
      <c r="S395" s="25">
        <f t="shared" ca="1" si="267"/>
        <v>5392198.4254681095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1332461.8343835878</v>
      </c>
      <c r="R396" s="25">
        <f t="array" aca="1" ref="R396" ca="1">INDEX('Lorri 401b'!L:L,MATCH('Retirement Calculator'!A396,'Lorri 401b'!N:N,0),0)</f>
        <v>4053822.8869743878</v>
      </c>
      <c r="S396" s="25">
        <f t="shared" ca="1" si="267"/>
        <v>5386284.7213579752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1330084.6197221165</v>
      </c>
      <c r="R397" s="25">
        <f t="array" aca="1" ref="R397" ca="1">INDEX('Lorri 401b'!L:L,MATCH('Retirement Calculator'!A397,'Lorri 401b'!N:N,0),0)</f>
        <v>4050261.7570919334</v>
      </c>
      <c r="S397" s="25">
        <f t="shared" ca="1" si="267"/>
        <v>5380346.3768140497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1327697.4999995558</v>
      </c>
      <c r="R398" s="25">
        <f t="array" aca="1" ref="R398" ca="1">INDEX('Lorri 401b'!L:L,MATCH('Retirement Calculator'!A398,'Lorri 401b'!N:N,0),0)</f>
        <v>4046685.789168302</v>
      </c>
      <c r="S398" s="25">
        <f t="shared" ca="1" si="267"/>
        <v>5374383.2891678577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1325300.4339448179</v>
      </c>
      <c r="R399" s="25">
        <f t="array" aca="1" ref="R399" ca="1">INDEX('Lorri 401b'!L:L,MATCH('Retirement Calculator'!A399,'Lorri 401b'!N:N,0),0)</f>
        <v>4043094.9213783219</v>
      </c>
      <c r="S399" s="25">
        <f t="shared" ca="1" si="267"/>
        <v>5368395.3553231396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1322893.3801148518</v>
      </c>
      <c r="R400" s="25">
        <f t="array" aca="1" ref="R400" ca="1">INDEX('Lorri 401b'!L:L,MATCH('Retirement Calculator'!A400,'Lorri 401b'!N:N,0),0)</f>
        <v>4039489.091639217</v>
      </c>
      <c r="S400" s="25">
        <f t="shared" ca="1" si="267"/>
        <v>5362382.4717540685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1320476.2968939275</v>
      </c>
      <c r="R401" s="25">
        <f t="array" aca="1" ref="R401" ca="1">INDEX('Lorri 401b'!L:L,MATCH('Retirement Calculator'!A401,'Lorri 401b'!N:N,0),0)</f>
        <v>4035868.2376095327</v>
      </c>
      <c r="S401" s="25">
        <f t="shared" ca="1" si="267"/>
        <v>5356344.5345034599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1318049.142492916</v>
      </c>
      <c r="R402" s="25">
        <f t="array" aca="1" ref="R402" ca="1">INDEX('Lorri 401b'!L:L,MATCH('Retirement Calculator'!A402,'Lorri 401b'!N:N,0),0)</f>
        <v>4032232.2966880579</v>
      </c>
      <c r="S402" s="25">
        <f t="shared" ca="1" si="267"/>
        <v>5350281.4391809739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1315611.874948567</v>
      </c>
      <c r="R403" s="25">
        <f t="array" aca="1" ref="R403" ca="1">INDEX('Lorri 401b'!L:L,MATCH('Retirement Calculator'!A403,'Lorri 401b'!N:N,0),0)</f>
        <v>4028581.2060127435</v>
      </c>
      <c r="S403" s="25">
        <f t="shared" ca="1" si="267"/>
        <v>5344193.0809613103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1313164.4521227833</v>
      </c>
      <c r="R404" s="25">
        <f t="array" aca="1" ref="R404" ca="1">INDEX('Lorri 401b'!L:L,MATCH('Retirement Calculator'!A404,'Lorri 401b'!N:N,0),0)</f>
        <v>4024914.9024596154</v>
      </c>
      <c r="S404" s="25">
        <f t="shared" ca="1" si="267"/>
        <v>5338079.3545823991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1310706.831701892</v>
      </c>
      <c r="R405" s="25">
        <f t="array" aca="1" ref="R405" ca="1">INDEX('Lorri 401b'!L:L,MATCH('Retirement Calculator'!A405,'Lorri 401b'!N:N,0),0)</f>
        <v>4021233.3226416823</v>
      </c>
      <c r="S405" s="25">
        <f t="shared" ca="1" si="267"/>
        <v>5331940.1543435743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1308238.9711959136</v>
      </c>
      <c r="R406" s="25">
        <f t="array" aca="1" ref="R406" ca="1">INDEX('Lorri 401b'!L:L,MATCH('Retirement Calculator'!A406,'Lorri 401b'!N:N,0),0)</f>
        <v>4017536.4029078414</v>
      </c>
      <c r="S406" s="25">
        <f t="shared" ca="1" si="267"/>
        <v>5325775.3741037548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1305760.8279378272</v>
      </c>
      <c r="R407" s="25">
        <f t="array" aca="1" ref="R407" ca="1">INDEX('Lorri 401b'!L:L,MATCH('Retirement Calculator'!A407,'Lorri 401b'!N:N,0),0)</f>
        <v>4013824.0793417762</v>
      </c>
      <c r="S407" s="25">
        <f t="shared" ca="1" si="267"/>
        <v>5319584.9072796032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1303272.359082832</v>
      </c>
      <c r="R408" s="25">
        <f t="array" aca="1" ref="R408" ca="1">INDEX('Lorri 401b'!L:L,MATCH('Retirement Calculator'!A408,'Lorri 401b'!N:N,0),0)</f>
        <v>4010096.2877608524</v>
      </c>
      <c r="S408" s="25">
        <f t="shared" ca="1" si="267"/>
        <v>5313368.6468436848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1300773.5216076076</v>
      </c>
      <c r="R409" s="25">
        <f t="array" aca="1" ref="R409" ca="1">INDEX('Lorri 401b'!L:L,MATCH('Retirement Calculator'!A409,'Lorri 401b'!N:N,0),0)</f>
        <v>4006352.963715008</v>
      </c>
      <c r="S409" s="25">
        <f t="shared" ca="1" si="267"/>
        <v>5307126.4853226151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1298264.2723095699</v>
      </c>
      <c r="R410" s="25">
        <f t="array" aca="1" ref="R410" ca="1">INDEX('Lorri 401b'!L:L,MATCH('Retirement Calculator'!A410,'Lorri 401b'!N:N,0),0)</f>
        <v>4002594.0424856395</v>
      </c>
      <c r="S410" s="25">
        <f t="shared" ca="1" si="267"/>
        <v>5300858.3147952091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1295744.5678061235</v>
      </c>
      <c r="R411" s="25">
        <f t="array" aca="1" ref="R411" ca="1">INDEX('Lorri 401b'!L:L,MATCH('Retirement Calculator'!A411,'Lorri 401b'!N:N,0),0)</f>
        <v>3998819.4590844819</v>
      </c>
      <c r="S411" s="25">
        <f t="shared" ca="1" si="267"/>
        <v>5294564.0268906057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1293214.3645339129</v>
      </c>
      <c r="R412" s="25">
        <f t="array" aca="1" ref="R412" ca="1">INDEX('Lorri 401b'!L:L,MATCH('Retirement Calculator'!A412,'Lorri 401b'!N:N,0),0)</f>
        <v>3995029.1482524863</v>
      </c>
      <c r="S412" s="25">
        <f t="shared" ca="1" si="267"/>
        <v>5288243.5127863996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1290673.6187480681</v>
      </c>
      <c r="R413" s="25">
        <f t="array" aca="1" ref="R413" ca="1">INDEX('Lorri 401b'!L:L,MATCH('Retirement Calculator'!A413,'Lorri 401b'!N:N,0),0)</f>
        <v>3991223.0444586906</v>
      </c>
      <c r="S413" s="25">
        <f t="shared" ca="1" si="267"/>
        <v>5281896.6632067589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1288122.286521449</v>
      </c>
      <c r="R414" s="25">
        <f t="array" aca="1" ref="R414" ca="1">INDEX('Lorri 401b'!L:L,MATCH('Retirement Calculator'!A414,'Lorri 401b'!N:N,0),0)</f>
        <v>3987401.0818990874</v>
      </c>
      <c r="S414" s="25">
        <f t="shared" ca="1" si="267"/>
        <v>5275523.3684205366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1285560.3237438856</v>
      </c>
      <c r="R415" s="25">
        <f t="array" aca="1" ref="R415" ca="1">INDEX('Lorri 401b'!L:L,MATCH('Retirement Calculator'!A415,'Lorri 401b'!N:N,0),0)</f>
        <v>3983563.1944954856</v>
      </c>
      <c r="S415" s="25">
        <f t="shared" ca="1" si="267"/>
        <v>5269123.5182393715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1282987.6861214156</v>
      </c>
      <c r="R416" s="25">
        <f t="array" aca="1" ref="R416" ca="1">INDEX('Lorri 401b'!L:L,MATCH('Retirement Calculator'!A416,'Lorri 401b'!N:N,0),0)</f>
        <v>3979709.315894369</v>
      </c>
      <c r="S416" s="25">
        <f t="shared" ca="1" si="267"/>
        <v>5262697.0020157844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1280404.3291755186</v>
      </c>
      <c r="R417" s="25">
        <f t="array" aca="1" ref="R417" ca="1">INDEX('Lorri 401b'!L:L,MATCH('Retirement Calculator'!A417,'Lorri 401b'!N:N,0),0)</f>
        <v>3975839.3794657476</v>
      </c>
      <c r="S417" s="25">
        <f t="shared" ca="1" si="267"/>
        <v>5256243.7086412665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1277810.208242347</v>
      </c>
      <c r="R418" s="25">
        <f t="array" aca="1" ref="R418" ca="1">INDEX('Lorri 401b'!L:L,MATCH('Retirement Calculator'!A418,'Lorri 401b'!N:N,0),0)</f>
        <v>3971953.3183020069</v>
      </c>
      <c r="S418" s="25">
        <f t="shared" ca="1" si="267"/>
        <v>5249763.5265443539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1275205.2784719539</v>
      </c>
      <c r="R419" s="25">
        <f t="array" aca="1" ref="R419" ca="1">INDEX('Lorri 401b'!L:L,MATCH('Retirement Calculator'!A419,'Lorri 401b'!N:N,0),0)</f>
        <v>3968051.0652167508</v>
      </c>
      <c r="S419" s="25">
        <f t="shared" ca="1" si="267"/>
        <v>5243256.343688705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1272589.4948275175</v>
      </c>
      <c r="R420" s="25">
        <f t="array" aca="1" ref="R420" ca="1">INDEX('Lorri 401b'!L:L,MATCH('Retirement Calculator'!A420,'Lorri 401b'!N:N,0),0)</f>
        <v>3964132.5527436393</v>
      </c>
      <c r="S420" s="25">
        <f t="shared" ca="1" si="267"/>
        <v>5236722.0475711571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1269962.8120845626</v>
      </c>
      <c r="R421" s="25">
        <f t="array" aca="1" ref="R421" ca="1">INDEX('Lorri 401b'!L:L,MATCH('Retirement Calculator'!A421,'Lorri 401b'!N:N,0),0)</f>
        <v>3960197.7131352234</v>
      </c>
      <c r="S421" s="25">
        <f t="shared" ca="1" si="267"/>
        <v>5230160.525219786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1267325.1848301787</v>
      </c>
      <c r="R422" s="25">
        <f t="array" aca="1" ref="R422" ca="1">INDEX('Lorri 401b'!L:L,MATCH('Retirement Calculator'!A422,'Lorri 401b'!N:N,0),0)</f>
        <v>3956246.4783617724</v>
      </c>
      <c r="S422" s="25">
        <f t="shared" ca="1" si="267"/>
        <v>5223571.6631919509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1264676.567462235</v>
      </c>
      <c r="R423" s="25">
        <f t="array" aca="1" ref="R423" ca="1">INDEX('Lorri 401b'!L:L,MATCH('Retirement Calculator'!A423,'Lorri 401b'!N:N,0),0)</f>
        <v>3952278.7801100984</v>
      </c>
      <c r="S423" s="25">
        <f t="shared" ca="1" si="267"/>
        <v>5216955.3475723332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1262016.9141885915</v>
      </c>
      <c r="R424" s="25">
        <f t="array" aca="1" ref="R424" ca="1">INDEX('Lorri 401b'!L:L,MATCH('Retirement Calculator'!A424,'Lorri 401b'!N:N,0),0)</f>
        <v>3948294.5497823758</v>
      </c>
      <c r="S424" s="25">
        <f t="shared" ca="1" si="267"/>
        <v>5210311.4639709676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1259346.1790263078</v>
      </c>
      <c r="R425" s="25">
        <f t="array" aca="1" ref="R425" ca="1">INDEX('Lorri 401b'!L:L,MATCH('Retirement Calculator'!A425,'Lorri 401b'!N:N,0),0)</f>
        <v>3944293.7184949545</v>
      </c>
      <c r="S425" s="25">
        <f t="shared" ca="1" si="267"/>
        <v>5203639.8975212621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1256664.315800848</v>
      </c>
      <c r="R426" s="25">
        <f t="array" aca="1" ref="R426" ca="1">INDEX('Lorri 401b'!L:L,MATCH('Retirement Calculator'!A426,'Lorri 401b'!N:N,0),0)</f>
        <v>3940276.2170771691</v>
      </c>
      <c r="S426" s="25">
        <f t="shared" ca="1" si="267"/>
        <v>5196940.5328780171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1253971.2781452821</v>
      </c>
      <c r="R427" s="25">
        <f t="array" aca="1" ref="R427" ca="1">INDEX('Lorri 401b'!L:L,MATCH('Retirement Calculator'!A427,'Lorri 401b'!N:N,0),0)</f>
        <v>3936241.9760701428</v>
      </c>
      <c r="S427" s="25">
        <f t="shared" ca="1" si="267"/>
        <v>5190213.2542154249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1251267.0194994847</v>
      </c>
      <c r="R428" s="25">
        <f t="array" aca="1" ref="R428" ca="1">INDEX('Lorri 401b'!L:L,MATCH('Retirement Calculator'!A428,'Lorri 401b'!N:N,0),0)</f>
        <v>3932190.9257255872</v>
      </c>
      <c r="S428" s="25">
        <f t="shared" ca="1" si="267"/>
        <v>5183457.9452250721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1248551.4931093296</v>
      </c>
      <c r="R429" s="25">
        <f t="array" aca="1" ref="R429" ca="1">INDEX('Lorri 401b'!L:L,MATCH('Retirement Calculator'!A429,'Lorri 401b'!N:N,0),0)</f>
        <v>3928122.9960045959</v>
      </c>
      <c r="S429" s="25">
        <f t="shared" ca="1" si="267"/>
        <v>5176674.489113925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1245824.6520258824</v>
      </c>
      <c r="R430" s="25">
        <f t="array" aca="1" ref="R430" ca="1">INDEX('Lorri 401b'!L:L,MATCH('Retirement Calculator'!A430,'Lorri 401b'!N:N,0),0)</f>
        <v>3924038.1165764336</v>
      </c>
      <c r="S430" s="25">
        <f t="shared" ca="1" si="267"/>
        <v>5169862.7686023163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1243086.4491045873</v>
      </c>
      <c r="R431" s="25">
        <f t="array" aca="1" ref="R431" ca="1">INDEX('Lorri 401b'!L:L,MATCH('Retirement Calculator'!A431,'Lorri 401b'!N:N,0),0)</f>
        <v>3919936.2168173208</v>
      </c>
      <c r="S431" s="25">
        <f t="shared" ca="1" si="267"/>
        <v>5163022.6659219079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1240336.8370044536</v>
      </c>
      <c r="R432" s="25">
        <f t="array" aca="1" ref="R432" ca="1">INDEX('Lorri 401b'!L:L,MATCH('Retirement Calculator'!A432,'Lorri 401b'!N:N,0),0)</f>
        <v>3915817.2258092118</v>
      </c>
      <c r="S432" s="25">
        <f t="shared" ca="1" si="267"/>
        <v>5156154.0628136657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1237575.768187236</v>
      </c>
      <c r="R433" s="25">
        <f t="array" aca="1" ref="R433" ca="1">INDEX('Lorri 401b'!L:L,MATCH('Retirement Calculator'!A433,'Lorri 401b'!N:N,0),0)</f>
        <v>3911681.072338569</v>
      </c>
      <c r="S433" s="25">
        <f t="shared" ca="1" si="267"/>
        <v>5149256.840525805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1234803.1949166134</v>
      </c>
      <c r="R434" s="25">
        <f t="array" aca="1" ref="R434" ca="1">INDEX('Lorri 401b'!L:L,MATCH('Retirement Calculator'!A434,'Lorri 401b'!N:N,0),0)</f>
        <v>3907527.6848951317</v>
      </c>
      <c r="S434" s="25">
        <f t="shared" ca="1" si="267"/>
        <v>5142330.8798117451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1232019.0692573632</v>
      </c>
      <c r="R435" s="25">
        <f t="array" aca="1" ref="R435" ca="1">INDEX('Lorri 401b'!L:L,MATCH('Retirement Calculator'!A435,'Lorri 401b'!N:N,0),0)</f>
        <v>3903356.9916706802</v>
      </c>
      <c r="S435" s="25">
        <f t="shared" ca="1" si="267"/>
        <v>5135376.060928043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1229223.3430745327</v>
      </c>
      <c r="R436" s="25">
        <f t="array" aca="1" ref="R436" ca="1">INDEX('Lorri 401b'!L:L,MATCH('Retirement Calculator'!A436,'Lorri 401b'!N:N,0),0)</f>
        <v>3899168.9205577937</v>
      </c>
      <c r="S436" s="25">
        <f t="shared" ca="1" si="267"/>
        <v>5128392.2636323264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1226415.9680326071</v>
      </c>
      <c r="R437" s="25">
        <f t="array" aca="1" ref="R437" ca="1">INDEX('Lorri 401b'!L:L,MATCH('Retirement Calculator'!A437,'Lorri 401b'!N:N,0),0)</f>
        <v>3894963.3991486034</v>
      </c>
      <c r="S437" s="25">
        <f t="shared" ca="1" si="267"/>
        <v>5121379.3671812108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1223596.8955946735</v>
      </c>
      <c r="R438" s="25">
        <f t="array" aca="1" ref="R438" ca="1">INDEX('Lorri 401b'!L:L,MATCH('Retirement Calculator'!A438,'Lorri 401b'!N:N,0),0)</f>
        <v>3890740.3547335416</v>
      </c>
      <c r="S438" s="25">
        <f t="shared" ca="1" si="267"/>
        <v>5114337.2503282148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1220766.0770215818</v>
      </c>
      <c r="R439" s="25">
        <f t="array" aca="1" ref="R439" ca="1">INDEX('Lorri 401b'!L:L,MATCH('Retirement Calculator'!A439,'Lorri 401b'!N:N,0),0)</f>
        <v>3886499.7143000835</v>
      </c>
      <c r="S439" s="25">
        <f t="shared" ca="1" si="267"/>
        <v>5107265.791321665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1217923.4633711022</v>
      </c>
      <c r="R440" s="25">
        <f t="array" aca="1" ref="R440" ca="1">INDEX('Lorri 401b'!L:L,MATCH('Retirement Calculator'!A440,'Lorri 401b'!N:N,0),0)</f>
        <v>3882241.4045314859</v>
      </c>
      <c r="S440" s="25">
        <f t="shared" ca="1" si="267"/>
        <v>5100164.8679025881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1215069.0054970791</v>
      </c>
      <c r="R441" s="25">
        <f t="array" aca="1" ref="R441" ca="1">INDEX('Lorri 401b'!L:L,MATCH('Retirement Calculator'!A441,'Lorri 401b'!N:N,0),0)</f>
        <v>3877965.3518055193</v>
      </c>
      <c r="S441" s="25">
        <f t="shared" ca="1" si="267"/>
        <v>5093034.3573025987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1212202.6540485807</v>
      </c>
      <c r="R442" s="25">
        <f t="array" aca="1" ref="R442" ca="1">INDEX('Lorri 401b'!L:L,MATCH('Retirement Calculator'!A442,'Lorri 401b'!N:N,0),0)</f>
        <v>3873671.4821931943</v>
      </c>
      <c r="S442" s="25">
        <f t="shared" ca="1" si="267"/>
        <v>5085874.136241775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1209324.359469047</v>
      </c>
      <c r="R443" s="25">
        <f t="array" aca="1" ref="R443" ca="1">INDEX('Lorri 401b'!L:L,MATCH('Retirement Calculator'!A443,'Lorri 401b'!N:N,0),0)</f>
        <v>3869359.7214574846</v>
      </c>
      <c r="S443" s="25">
        <f t="shared" ca="1" si="267"/>
        <v>5078684.0809265319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1206434.071995432</v>
      </c>
      <c r="R444" s="25">
        <f t="array" aca="1" ref="R444" ca="1">INDEX('Lorri 401b'!L:L,MATCH('Retirement Calculator'!A444,'Lorri 401b'!N:N,0),0)</f>
        <v>3865029.9950520429</v>
      </c>
      <c r="S444" s="25">
        <f t="shared" ca="1" si="267"/>
        <v>5071464.0670474749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1203531.7416573435</v>
      </c>
      <c r="R445" s="25">
        <f t="array" aca="1" ref="R445" ca="1">INDEX('Lorri 401b'!L:L,MATCH('Retirement Calculator'!A445,'Lorri 401b'!N:N,0),0)</f>
        <v>3860682.2281199116</v>
      </c>
      <c r="S445" s="25">
        <f t="shared" ca="1" si="267"/>
        <v>5064213.9697772553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1200617.3182761795</v>
      </c>
      <c r="R446" s="25">
        <f t="array" aca="1" ref="R446" ca="1">INDEX('Lorri 401b'!L:L,MATCH('Retirement Calculator'!A446,'Lorri 401b'!N:N,0),0)</f>
        <v>3856316.3454922303</v>
      </c>
      <c r="S446" s="25">
        <f t="shared" ca="1" si="267"/>
        <v>5056933.6637684098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1197690.7514642607</v>
      </c>
      <c r="R447" s="25">
        <f t="array" aca="1" ref="R447" ca="1">INDEX('Lorri 401b'!L:L,MATCH('Retirement Calculator'!A447,'Lorri 401b'!N:N,0),0)</f>
        <v>3851932.2716869335</v>
      </c>
      <c r="S447" s="25">
        <f t="shared" ca="1" si="267"/>
        <v>5049623.0231511947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1194751.9906239591</v>
      </c>
      <c r="R448" s="25">
        <f t="array" aca="1" ref="R448" ca="1">INDEX('Lorri 401b'!L:L,MATCH('Retirement Calculator'!A448,'Lorri 401b'!N:N,0),0)</f>
        <v>3847529.9309074478</v>
      </c>
      <c r="S448" s="25">
        <f t="shared" ca="1" si="267"/>
        <v>5042281.9215314072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1191800.9849468227</v>
      </c>
      <c r="R449" s="25">
        <f t="array" aca="1" ref="R449" ca="1">INDEX('Lorri 401b'!L:L,MATCH('Retirement Calculator'!A449,'Lorri 401b'!N:N,0),0)</f>
        <v>3843109.247041381</v>
      </c>
      <c r="S449" s="25">
        <f t="shared" ca="1" si="267"/>
        <v>5034910.2319882037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1188837.6834126983</v>
      </c>
      <c r="R450" s="25">
        <f t="array" aca="1" ref="R450" ca="1">INDEX('Lorri 401b'!L:L,MATCH('Retirement Calculator'!A450,'Lorri 401b'!N:N,0),0)</f>
        <v>3838670.1436592056</v>
      </c>
      <c r="S450" s="25">
        <f t="shared" ca="1" si="267"/>
        <v>5027507.8270719042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1185862.0347888484</v>
      </c>
      <c r="R451" s="25">
        <f t="array" aca="1" ref="R451" ca="1">INDEX('Lorri 401b'!L:L,MATCH('Retirement Calculator'!A451,'Lorri 401b'!N:N,0),0)</f>
        <v>3834212.5440129377</v>
      </c>
      <c r="S451" s="25">
        <f t="shared" ca="1" si="267"/>
        <v>5020074.5788017865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1182873.9876290658</v>
      </c>
      <c r="R452" s="25">
        <f t="array" aca="1" ref="R452" ca="1">INDEX('Lorri 401b'!L:L,MATCH('Retirement Calculator'!A452,'Lorri 401b'!N:N,0),0)</f>
        <v>3829736.3710348103</v>
      </c>
      <c r="S452" s="25">
        <f t="shared" ca="1" si="267"/>
        <v>5012610.3586638756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1179873.4902727841</v>
      </c>
      <c r="R453" s="25">
        <f t="array" aca="1" ref="R453" ca="1">INDEX('Lorri 401b'!L:L,MATCH('Retirement Calculator'!A453,'Lorri 401b'!N:N,0),0)</f>
        <v>3825241.5473359409</v>
      </c>
      <c r="S453" s="25">
        <f t="shared" ca="1" si="267"/>
        <v>5005115.037608725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1176860.4908441845</v>
      </c>
      <c r="R454" s="25">
        <f t="array" aca="1" ref="R454" ca="1">INDEX('Lorri 401b'!L:L,MATCH('Retirement Calculator'!A454,'Lorri 401b'!N:N,0),0)</f>
        <v>3820727.9952049926</v>
      </c>
      <c r="S454" s="25">
        <f t="shared" ca="1" si="267"/>
        <v>4997588.4860491771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1173834.9372512992</v>
      </c>
      <c r="R455" s="25">
        <f t="array" aca="1" ref="R455" ca="1">INDEX('Lorri 401b'!L:L,MATCH('Retirement Calculator'!A455,'Lorri 401b'!N:N,0),0)</f>
        <v>3816195.636606832</v>
      </c>
      <c r="S455" s="25">
        <f t="shared" ca="1" si="267"/>
        <v>4990030.5738581307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1170796.7771851101</v>
      </c>
      <c r="R456" s="25">
        <f t="array" aca="1" ref="R456" ca="1">INDEX('Lorri 401b'!L:L,MATCH('Retirement Calculator'!A456,'Lorri 401b'!N:N,0),0)</f>
        <v>3811644.3931811792</v>
      </c>
      <c r="S456" s="25">
        <f t="shared" ca="1" si="267"/>
        <v>4982441.1703662891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1167745.9581186452</v>
      </c>
      <c r="R457" s="25">
        <f t="array" aca="1" ref="R457" ca="1">INDEX('Lorri 401b'!L:L,MATCH('Retirement Calculator'!A457,'Lorri 401b'!N:N,0),0)</f>
        <v>3807074.1862412528</v>
      </c>
      <c r="S457" s="25">
        <f t="shared" ca="1" si="267"/>
        <v>4974820.1443598978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1164682.4273060702</v>
      </c>
      <c r="R458" s="25">
        <f t="array" aca="1" ref="R458" ca="1">INDEX('Lorri 401b'!L:L,MATCH('Retirement Calculator'!A458,'Lorri 401b'!N:N,0),0)</f>
        <v>3802484.9367724103</v>
      </c>
      <c r="S458" s="25">
        <f t="shared" ca="1" si="267"/>
        <v>4967167.3640784808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1161606.131781776</v>
      </c>
      <c r="R459" s="25">
        <f t="array" aca="1" ref="R459" ca="1">INDEX('Lorri 401b'!L:L,MATCH('Retirement Calculator'!A459,'Lorri 401b'!N:N,0),0)</f>
        <v>3797876.5654307809</v>
      </c>
      <c r="S459" s="25">
        <f t="shared" ca="1" si="267"/>
        <v>4959482.6972125564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1158517.0183594639</v>
      </c>
      <c r="R460" s="25">
        <f t="array" aca="1" ref="R460" ca="1">INDEX('Lorri 401b'!L:L,MATCH('Retirement Calculator'!A460,'Lorri 401b'!N:N,0),0)</f>
        <v>3793248.9925418948</v>
      </c>
      <c r="S460" s="25">
        <f t="shared" ca="1" si="267"/>
        <v>4951766.0109013589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1155415.0336312256</v>
      </c>
      <c r="R461" s="25">
        <f t="array" aca="1" ref="R461" ca="1">INDEX('Lorri 401b'!L:L,MATCH('Retirement Calculator'!A461,'Lorri 401b'!N:N,0),0)</f>
        <v>3788602.1380993049</v>
      </c>
      <c r="S461" s="25">
        <f t="shared" ca="1" si="267"/>
        <v>4944017.1717305304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1152300.1239666196</v>
      </c>
      <c r="R462" s="25">
        <f t="array" aca="1" ref="R462" ca="1">INDEX('Lorri 401b'!L:L,MATCH('Retirement Calculator'!A462,'Lorri 401b'!N:N,0),0)</f>
        <v>3783935.921763204</v>
      </c>
      <c r="S462" s="25">
        <f t="shared" ca="1" si="267"/>
        <v>4936236.0457298234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1149172.2355117444</v>
      </c>
      <c r="R463" s="25">
        <f t="array" aca="1" ref="R463" ca="1">INDEX('Lorri 401b'!L:L,MATCH('Retirement Calculator'!A463,'Lorri 401b'!N:N,0),0)</f>
        <v>3779250.2628590362</v>
      </c>
      <c r="S463" s="25">
        <f t="shared" ca="1" si="267"/>
        <v>4928422.4983707806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1146031.3141883072</v>
      </c>
      <c r="R464" s="25">
        <f t="array" aca="1" ref="R464" ca="1">INDEX('Lorri 401b'!L:L,MATCH('Retirement Calculator'!A464,'Lorri 401b'!N:N,0),0)</f>
        <v>3774545.0803761012</v>
      </c>
      <c r="S464" s="25">
        <f t="shared" ca="1" si="267"/>
        <v>4920576.3945644088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1142877.305692689</v>
      </c>
      <c r="R465" s="25">
        <f t="array" aca="1" ref="R465" ca="1">INDEX('Lorri 401b'!L:L,MATCH('Retirement Calculator'!A465,'Lorri 401b'!N:N,0),0)</f>
        <v>3769820.2929661539</v>
      </c>
      <c r="S465" s="25">
        <f t="shared" ca="1" si="267"/>
        <v>4912697.598658843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1139710.1554950057</v>
      </c>
      <c r="R466" s="25">
        <f t="array" aca="1" ref="R466" ca="1">INDEX('Lorri 401b'!L:L,MATCH('Retirement Calculator'!A466,'Lorri 401b'!N:N,0),0)</f>
        <v>3765075.8189419983</v>
      </c>
      <c r="S466" s="25">
        <f t="shared" ca="1" si="267"/>
        <v>4904785.974437004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1136529.8088381654</v>
      </c>
      <c r="R467" s="25">
        <f t="array" aca="1" ref="R467" ca="1">INDEX('Lorri 401b'!L:L,MATCH('Retirement Calculator'!A467,'Lorri 401b'!N:N,0),0)</f>
        <v>3760311.5762760756</v>
      </c>
      <c r="S467" s="25">
        <f t="shared" ca="1" si="267"/>
        <v>4896841.3851142414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1133336.2107369215</v>
      </c>
      <c r="R468" s="25">
        <f t="array" aca="1" ref="R468" ca="1">INDEX('Lorri 401b'!L:L,MATCH('Retirement Calculator'!A468,'Lorri 401b'!N:N,0),0)</f>
        <v>3755527.4825990447</v>
      </c>
      <c r="S468" s="25">
        <f t="shared" ca="1" si="267"/>
        <v>4888863.6933359662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1130129.3059769226</v>
      </c>
      <c r="R469" s="25">
        <f t="array" aca="1" ref="R469" ca="1">INDEX('Lorri 401b'!L:L,MATCH('Retirement Calculator'!A469,'Lorri 401b'!N:N,0),0)</f>
        <v>3750723.4551983597</v>
      </c>
      <c r="S469" s="25">
        <f t="shared" ca="1" si="267"/>
        <v>4880852.7611752823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1126909.039113757</v>
      </c>
      <c r="R470" s="25">
        <f t="array" aca="1" ref="R470" ca="1">INDEX('Lorri 401b'!L:L,MATCH('Retirement Calculator'!A470,'Lorri 401b'!N:N,0),0)</f>
        <v>3745899.4110168382</v>
      </c>
      <c r="S470" s="25">
        <f t="shared" ca="1" si="267"/>
        <v>4872808.4501305949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1123675.3544719948</v>
      </c>
      <c r="R471" s="25">
        <f t="array" aca="1" ref="R471" ca="1">INDEX('Lorri 401b'!L:L,MATCH('Retirement Calculator'!A471,'Lorri 401b'!N:N,0),0)</f>
        <v>3741055.2666512271</v>
      </c>
      <c r="S471" s="25">
        <f t="shared" ca="1" si="267"/>
        <v>4864730.6211232217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1120428.1961442253</v>
      </c>
      <c r="R472" s="25">
        <f t="array" aca="1" ref="R472" ca="1">INDEX('Lorri 401b'!L:L,MATCH('Retirement Calculator'!A472,'Lorri 401b'!N:N,0),0)</f>
        <v>3736190.9383507594</v>
      </c>
      <c r="S472" s="25">
        <f t="shared" ca="1" si="267"/>
        <v>4856619.1344949845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1117167.5079900902</v>
      </c>
      <c r="R473" s="25">
        <f t="array" aca="1" ref="R473" ca="1">INDEX('Lorri 401b'!L:L,MATCH('Retirement Calculator'!A473,'Lorri 401b'!N:N,0),0)</f>
        <v>3731306.3420157065</v>
      </c>
      <c r="S473" s="25">
        <f t="shared" ca="1" si="267"/>
        <v>4848473.8500057962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1113893.2336353126</v>
      </c>
      <c r="R474" s="25">
        <f t="array" aca="1" ref="R474" ca="1">INDEX('Lorri 401b'!L:L,MATCH('Retirement Calculator'!A474,'Lorri 401b'!N:N,0),0)</f>
        <v>3726401.3931959239</v>
      </c>
      <c r="S474" s="25">
        <f t="shared" ca="1" si="267"/>
        <v>4840294.6268312363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1110605.3164707236</v>
      </c>
      <c r="R475" s="25">
        <f t="array" aca="1" ref="R475" ca="1">INDEX('Lorri 401b'!L:L,MATCH('Retirement Calculator'!A475,'Lorri 401b'!N:N,0),0)</f>
        <v>3721476.0070893923</v>
      </c>
      <c r="S475" s="25">
        <f t="shared" ca="1" si="267"/>
        <v>4832081.3235601159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1107303.699651282</v>
      </c>
      <c r="R476" s="25">
        <f t="array" aca="1" ref="R476" ca="1">INDEX('Lorri 401b'!L:L,MATCH('Retirement Calculator'!A476,'Lorri 401b'!N:N,0),0)</f>
        <v>3716530.0985407503</v>
      </c>
      <c r="S476" s="25">
        <f t="shared" ca="1" si="267"/>
        <v>4823833.7981920326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1103988.3260950928</v>
      </c>
      <c r="R477" s="25">
        <f t="array" aca="1" ref="R477" ca="1">INDEX('Lorri 401b'!L:L,MATCH('Retirement Calculator'!A477,'Lorri 401b'!N:N,0),0)</f>
        <v>3711563.5820398224</v>
      </c>
      <c r="S477" s="25">
        <f t="shared" ca="1" si="267"/>
        <v>4815551.9081349149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1100659.1384824195</v>
      </c>
      <c r="R478" s="25">
        <f t="array" aca="1" ref="R478" ca="1">INDEX('Lorri 401b'!L:L,MATCH('Retirement Calculator'!A478,'Lorri 401b'!N:N,0),0)</f>
        <v>3706576.3717201403</v>
      </c>
      <c r="S478" s="25">
        <f t="shared" ca="1" si="267"/>
        <v>4807235.5102025596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1097316.0792546936</v>
      </c>
      <c r="R479" s="25">
        <f t="array" aca="1" ref="R479" ca="1">INDEX('Lorri 401b'!L:L,MATCH('Retirement Calculator'!A479,'Lorri 401b'!N:N,0),0)</f>
        <v>3701568.3813574598</v>
      </c>
      <c r="S479" s="25">
        <f t="shared" ca="1" si="267"/>
        <v>4798884.4606121536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1093959.0906135186</v>
      </c>
      <c r="R480" s="25">
        <f t="array" aca="1" ref="R480" ca="1">INDEX('Lorri 401b'!L:L,MATCH('Retirement Calculator'!A480,'Lorri 401b'!N:N,0),0)</f>
        <v>3696539.524368268</v>
      </c>
      <c r="S480" s="25">
        <f t="shared" ca="1" si="267"/>
        <v>4790498.6149817863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1090588.1145196722</v>
      </c>
      <c r="R481" s="25">
        <f t="array" aca="1" ref="R481" ca="1">INDEX('Lorri 401b'!L:L,MATCH('Retirement Calculator'!A481,'Lorri 401b'!N:N,0),0)</f>
        <v>3691489.7138082879</v>
      </c>
      <c r="S481" s="25">
        <f t="shared" ca="1" si="267"/>
        <v>4782077.8283279603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1087203.0926921014</v>
      </c>
      <c r="R482" s="25">
        <f t="array" aca="1" ref="R482" ca="1">INDEX('Lorri 401b'!L:L,MATCH('Retirement Calculator'!A482,'Lorri 401b'!N:N,0),0)</f>
        <v>3686418.8623709744</v>
      </c>
      <c r="S482" s="25">
        <f t="shared" ca="1" si="267"/>
        <v>4773621.9550630758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1083803.9666069157</v>
      </c>
      <c r="R483" s="25">
        <f t="array" aca="1" ref="R483" ca="1">INDEX('Lorri 401b'!L:L,MATCH('Retirement Calculator'!A483,'Lorri 401b'!N:N,0),0)</f>
        <v>3681326.8823860055</v>
      </c>
      <c r="S483" s="25">
        <f t="shared" ca="1" si="267"/>
        <v>4765130.8489929214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1080390.6774963751</v>
      </c>
      <c r="R484" s="25">
        <f t="array" aca="1" ref="R484" ca="1">INDEX('Lorri 401b'!L:L,MATCH('Retirement Calculator'!A484,'Lorri 401b'!N:N,0),0)</f>
        <v>3676213.685817766</v>
      </c>
      <c r="S484" s="25">
        <f t="shared" ca="1" si="267"/>
        <v>4756604.3633141406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1076963.1663478739</v>
      </c>
      <c r="R485" s="25">
        <f t="array" aca="1" ref="R485" ca="1">INDEX('Lorri 401b'!L:L,MATCH('Retirement Calculator'!A485,'Lorri 401b'!N:N,0),0)</f>
        <v>3671079.1842638254</v>
      </c>
      <c r="S485" s="25">
        <f t="shared" ca="1" si="267"/>
        <v>4748042.3506116997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1073521.3739029206</v>
      </c>
      <c r="R486" s="25">
        <f t="array" aca="1" ref="R486" ca="1">INDEX('Lorri 401b'!L:L,MATCH('Retirement Calculator'!A486,'Lorri 401b'!N:N,0),0)</f>
        <v>3665923.28895341</v>
      </c>
      <c r="S486" s="25">
        <f t="shared" ca="1" si="267"/>
        <v>4739444.6628563311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1070065.2406561133</v>
      </c>
      <c r="R487" s="25">
        <f t="array" aca="1" ref="R487" ca="1">INDEX('Lorri 401b'!L:L,MATCH('Retirement Calculator'!A487,'Lorri 401b'!N:N,0),0)</f>
        <v>3660745.910745868</v>
      </c>
      <c r="S487" s="25">
        <f t="shared" ca="1" si="267"/>
        <v>4730811.1514019817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1066594.7068541108</v>
      </c>
      <c r="R488" s="25">
        <f t="array" aca="1" ref="R488" ca="1">INDEX('Lorri 401b'!L:L,MATCH('Retirement Calculator'!A488,'Lorri 401b'!N:N,0),0)</f>
        <v>3655546.9601291278</v>
      </c>
      <c r="S488" s="25">
        <f t="shared" ca="1" si="267"/>
        <v>4722141.6669832384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1063109.7124946001</v>
      </c>
      <c r="R489" s="25">
        <f t="array" aca="1" ref="R489" ca="1">INDEX('Lorri 401b'!L:L,MATCH('Retirement Calculator'!A489,'Lorri 401b'!N:N,0),0)</f>
        <v>3650326.3472181512</v>
      </c>
      <c r="S489" s="25">
        <f t="shared" ca="1" si="267"/>
        <v>4713436.0597127508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1059610.1973252581</v>
      </c>
      <c r="R490" s="25">
        <f t="array" aca="1" ref="R490" ca="1">INDEX('Lorri 401b'!L:L,MATCH('Retirement Calculator'!A490,'Lorri 401b'!N:N,0),0)</f>
        <v>3645083.9817533791</v>
      </c>
      <c r="S490" s="25">
        <f t="shared" ca="1" si="267"/>
        <v>4704694.1790786367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1056096.1008427106</v>
      </c>
      <c r="R491" s="25">
        <f t="array" aca="1" ref="R491" ca="1">INDEX('Lorri 401b'!L:L,MATCH('Retirement Calculator'!A491,'Lorri 401b'!N:N,0),0)</f>
        <v>3639819.7730991705</v>
      </c>
      <c r="S491" s="25">
        <f t="shared" ca="1" si="267"/>
        <v>4695915.8739418816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1052567.3622914858</v>
      </c>
      <c r="R492" s="25">
        <f t="array" aca="1" ref="R492" ca="1">INDEX('Lorri 401b'!L:L,MATCH('Retirement Calculator'!A492,'Lorri 401b'!N:N,0),0)</f>
        <v>3634533.630242236</v>
      </c>
      <c r="S492" s="25">
        <f t="shared" ca="1" si="267"/>
        <v>4687100.992533722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1049023.9206629642</v>
      </c>
      <c r="R493" s="25">
        <f t="array" aca="1" ref="R493" ca="1">INDEX('Lorri 401b'!L:L,MATCH('Retirement Calculator'!A493,'Lorri 401b'!N:N,0),0)</f>
        <v>3629225.4617900639</v>
      </c>
      <c r="S493" s="25">
        <f t="shared" ca="1" si="267"/>
        <v>4678249.3824530281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1045465.7146943237</v>
      </c>
      <c r="R494" s="25">
        <f t="array" aca="1" ref="R494" ca="1">INDEX('Lorri 401b'!L:L,MATCH('Retirement Calculator'!A494,'Lorri 401b'!N:N,0),0)</f>
        <v>3623895.1759693413</v>
      </c>
      <c r="S494" s="25">
        <f t="shared" ca="1" si="267"/>
        <v>4669360.8906636648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1041892.6828674806</v>
      </c>
      <c r="R495" s="25">
        <f t="array" aca="1" ref="R495" ca="1">INDEX('Lorri 401b'!L:L,MATCH('Retirement Calculator'!A495,'Lorri 401b'!N:N,0),0)</f>
        <v>3618542.6806243658</v>
      </c>
      <c r="S495" s="25">
        <f t="shared" ca="1" si="267"/>
        <v>4660435.3634918462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1038304.7634080256</v>
      </c>
      <c r="R496" s="25">
        <f t="array" aca="1" ref="R496" ca="1">INDEX('Lorri 401b'!L:L,MATCH('Retirement Calculator'!A496,'Lorri 401b'!N:N,0),0)</f>
        <v>3613167.883215453</v>
      </c>
      <c r="S496" s="25">
        <f t="shared" ca="1" si="267"/>
        <v>4651472.6466234783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1034701.8942841563</v>
      </c>
      <c r="R497" s="25">
        <f t="array" aca="1" ref="R497" ca="1">INDEX('Lorri 401b'!L:L,MATCH('Retirement Calculator'!A497,'Lorri 401b'!N:N,0),0)</f>
        <v>3607770.6908173361</v>
      </c>
      <c r="S497" s="25">
        <f t="shared" ca="1" si="267"/>
        <v>4642472.5851014927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1031084.013205604</v>
      </c>
      <c r="R498" s="25">
        <f t="array" aca="1" ref="R498" ca="1">INDEX('Lorri 401b'!L:L,MATCH('Retirement Calculator'!A498,'Lorri 401b'!N:N,0),0)</f>
        <v>3602351.0101175606</v>
      </c>
      <c r="S498" s="25">
        <f t="shared" ca="1" si="267"/>
        <v>4633435.0233231643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1027451.057622558</v>
      </c>
      <c r="R499" s="25">
        <f t="array" aca="1" ref="R499" ca="1">INDEX('Lorri 401b'!L:L,MATCH('Retirement Calculator'!A499,'Lorri 401b'!N:N,0),0)</f>
        <v>3596908.7474148693</v>
      </c>
      <c r="S499" s="25">
        <f t="shared" ca="1" si="267"/>
        <v>4624359.8050374277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1023802.9647245825</v>
      </c>
      <c r="R500" s="25">
        <f t="array" aca="1" ref="R500" ca="1">INDEX('Lorri 401b'!L:L,MATCH('Retirement Calculator'!A500,'Lorri 401b'!N:N,0),0)</f>
        <v>3591443.8086175835</v>
      </c>
      <c r="S500" s="25">
        <f t="shared" ca="1" si="267"/>
        <v>4615246.7733421661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1020139.6714395321</v>
      </c>
      <c r="R501" s="25">
        <f t="array" aca="1" ref="R501" ca="1">INDEX('Lorri 401b'!L:L,MATCH('Retirement Calculator'!A501,'Lorri 401b'!N:N,0),0)</f>
        <v>3585956.0992419757</v>
      </c>
      <c r="S501" s="25">
        <f t="shared" ca="1" si="267"/>
        <v>4606095.7706815079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1016461.1144324606</v>
      </c>
      <c r="R502" s="25">
        <f t="array" aca="1" ref="R502" ca="1">INDEX('Lorri 401b'!L:L,MATCH('Retirement Calculator'!A502,'Lorri 401b'!N:N,0),0)</f>
        <v>3580445.5244106362</v>
      </c>
      <c r="S502" s="25">
        <f t="shared" ca="1" si="267"/>
        <v>4596906.6388430968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1012767.2301045264</v>
      </c>
      <c r="R503" s="25">
        <f t="array" aca="1" ref="R503" ca="1">INDEX('Lorri 401b'!L:L,MATCH('Retirement Calculator'!A503,'Lorri 401b'!N:N,0),0)</f>
        <v>3574911.9888508325</v>
      </c>
      <c r="S503" s="25">
        <f t="shared" ca="1" si="267"/>
        <v>4587679.2189553585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1009057.9545918924</v>
      </c>
      <c r="R504" s="25">
        <f t="array" aca="1" ref="R504" ca="1">INDEX('Lorri 401b'!L:L,MATCH('Retirement Calculator'!A504,'Lorri 401b'!N:N,0),0)</f>
        <v>3569355.3968928629</v>
      </c>
      <c r="S504" s="25">
        <f t="shared" ca="1" si="267"/>
        <v>4578413.3514847551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1005333.2237646225</v>
      </c>
      <c r="R505" s="25">
        <f t="array" aca="1" ref="R505" ca="1">INDEX('Lorri 401b'!L:L,MATCH('Retirement Calculator'!A505,'Lorri 401b'!N:N,0),0)</f>
        <v>3563775.6524684019</v>
      </c>
      <c r="S505" s="25">
        <f t="shared" ca="1" si="267"/>
        <v>4569108.8762330245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1001592.9732255723</v>
      </c>
      <c r="R506" s="25">
        <f t="array" aca="1" ref="R506" ca="1">INDEX('Lorri 401b'!L:L,MATCH('Retirement Calculator'!A506,'Lorri 401b'!N:N,0),0)</f>
        <v>3558172.659108839</v>
      </c>
      <c r="S506" s="25">
        <f t="shared" ca="1" si="267"/>
        <v>4559765.6323344111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997837.13830927596</v>
      </c>
      <c r="R507" s="25">
        <f t="array" aca="1" ref="R507" ca="1">INDEX('Lorri 401b'!L:L,MATCH('Retirement Calculator'!A507,'Lorri 401b'!N:N,0),0)</f>
        <v>3552546.3199436115</v>
      </c>
      <c r="S507" s="25">
        <f t="shared" ca="1" si="267"/>
        <v>4550383.4582528872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994065.65408082842</v>
      </c>
      <c r="R508" s="25">
        <f t="array" aca="1" ref="R508" ca="1">INDEX('Lorri 401b'!L:L,MATCH('Retirement Calculator'!A508,'Lorri 401b'!N:N,0),0)</f>
        <v>3546896.5376985287</v>
      </c>
      <c r="S508" s="25">
        <f t="shared" ca="1" si="267"/>
        <v>4540962.1917793574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990278.45533476234</v>
      </c>
      <c r="R509" s="25">
        <f t="array" aca="1" ref="R509" ca="1">INDEX('Lorri 401b'!L:L,MATCH('Retirement Calculator'!A509,'Lorri 401b'!N:N,0),0)</f>
        <v>3541223.2146940916</v>
      </c>
      <c r="S509" s="25">
        <f t="shared" ca="1" si="267"/>
        <v>4531501.6700288542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986475.47659392108</v>
      </c>
      <c r="R510" s="25">
        <f t="array" aca="1" ref="R510" ca="1">INDEX('Lorri 401b'!L:L,MATCH('Retirement Calculator'!A510,'Lorri 401b'!N:N,0),0)</f>
        <v>3535526.2528438023</v>
      </c>
      <c r="S510" s="25">
        <f t="shared" ca="1" si="267"/>
        <v>4522001.7294377238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982656.65210832632</v>
      </c>
      <c r="R511" s="25">
        <f t="array" aca="1" ref="R511" ca="1">INDEX('Lorri 401b'!L:L,MATCH('Retirement Calculator'!A511,'Lorri 401b'!N:N,0),0)</f>
        <v>3529805.5536524705</v>
      </c>
      <c r="S511" s="25">
        <f t="shared" ca="1" si="267"/>
        <v>4512462.2057607966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978821.91585404158</v>
      </c>
      <c r="R512" s="25">
        <f t="array" aca="1" ref="R512" ca="1">INDEX('Lorri 401b'!L:L,MATCH('Retirement Calculator'!A512,'Lorri 401b'!N:N,0),0)</f>
        <v>3524061.018214508</v>
      </c>
      <c r="S512" s="25">
        <f t="shared" ca="1" si="267"/>
        <v>4502882.9340685494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974971.20153203059</v>
      </c>
      <c r="R513" s="25">
        <f t="array" aca="1" ref="R513" ca="1">INDEX('Lorri 401b'!L:L,MATCH('Retirement Calculator'!A513,'Lorri 401b'!N:N,0),0)</f>
        <v>3518292.5472122207</v>
      </c>
      <c r="S513" s="25">
        <f t="shared" ca="1" si="267"/>
        <v>4493263.7487442512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971104.44256701123</v>
      </c>
      <c r="R514" s="25">
        <f t="array" aca="1" ref="R514" ca="1">INDEX('Lorri 401b'!L:L,MATCH('Retirement Calculator'!A514,'Lorri 401b'!N:N,0),0)</f>
        <v>3512500.0409140904</v>
      </c>
      <c r="S514" s="25">
        <f t="shared" ca="1" si="267"/>
        <v>4483604.4834811017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967221.57210630435</v>
      </c>
      <c r="R515" s="25">
        <f t="array" aca="1" ref="R515" ca="1">INDEX('Lorri 401b'!L:L,MATCH('Retirement Calculator'!A515,'Lorri 401b'!N:N,0),0)</f>
        <v>3506683.3991730511</v>
      </c>
      <c r="S515" s="25">
        <f t="shared" ca="1" si="267"/>
        <v>4473904.9712793557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963322.52301867784</v>
      </c>
      <c r="R516" s="25">
        <f t="array" aca="1" ref="R516" ca="1">INDEX('Lorri 401b'!L:L,MATCH('Retirement Calculator'!A516,'Lorri 401b'!N:N,0),0)</f>
        <v>3500842.5214247578</v>
      </c>
      <c r="S516" s="25">
        <f t="shared" ca="1" si="267"/>
        <v>4464165.044443436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959407.22789318615</v>
      </c>
      <c r="R517" s="25">
        <f t="array" aca="1" ref="R517" ca="1">INDEX('Lorri 401b'!L:L,MATCH('Retirement Calculator'!A517,'Lorri 401b'!N:N,0),0)</f>
        <v>3494977.3066858463</v>
      </c>
      <c r="S517" s="25">
        <f t="shared" ca="1" si="267"/>
        <v>4454384.5345790321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955475.61903800489</v>
      </c>
      <c r="R518" s="25">
        <f t="array" aca="1" ref="R518" ca="1">INDEX('Lorri 401b'!L:L,MATCH('Retirement Calculator'!A518,'Lorri 401b'!N:N,0),0)</f>
        <v>3489087.6535521895</v>
      </c>
      <c r="S518" s="25">
        <f t="shared" ca="1" si="267"/>
        <v>4444563.2725901939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951527.62847926049</v>
      </c>
      <c r="R519" s="25">
        <f t="array" aca="1" ref="R519" ca="1">INDEX('Lorri 401b'!L:L,MATCH('Retirement Calculator'!A519,'Lorri 401b'!N:N,0),0)</f>
        <v>3483173.4601971423</v>
      </c>
      <c r="S519" s="25">
        <f t="shared" ca="1" si="267"/>
        <v>4434701.0886764023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947563.18795985461</v>
      </c>
      <c r="R520" s="25">
        <f t="array" aca="1" ref="R520" ca="1">INDEX('Lorri 401b'!L:L,MATCH('Retirement Calculator'!A520,'Lorri 401b'!N:N,0),0)</f>
        <v>3477234.6243697824</v>
      </c>
      <c r="S520" s="25">
        <f t="shared" ca="1" si="267"/>
        <v>4424797.8123296369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943582.22893828456</v>
      </c>
      <c r="R521" s="25">
        <f t="array" aca="1" ref="R521" ca="1">INDEX('Lorri 401b'!L:L,MATCH('Retirement Calculator'!A521,'Lorri 401b'!N:N,0),0)</f>
        <v>3471271.0433931421</v>
      </c>
      <c r="S521" s="25">
        <f t="shared" ref="S521:S775" ca="1" si="527">SUM(Q521:R521)</f>
        <v>4414853.2723314269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939584.68258745794</v>
      </c>
      <c r="R522" s="25">
        <f t="array" aca="1" ref="R522" ca="1">INDEX('Lorri 401b'!L:L,MATCH('Retirement Calculator'!A522,'Lorri 401b'!N:N,0),0)</f>
        <v>3465282.6141624325</v>
      </c>
      <c r="S522" s="25">
        <f t="shared" ca="1" si="527"/>
        <v>4404867.2967498908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935570.47979350283</v>
      </c>
      <c r="R523" s="25">
        <f t="array" aca="1" ref="R523" ca="1">INDEX('Lorri 401b'!L:L,MATCH('Retirement Calculator'!A523,'Lorri 401b'!N:N,0),0)</f>
        <v>3459269.2331432616</v>
      </c>
      <c r="S523" s="25">
        <f t="shared" ca="1" si="527"/>
        <v>4394839.7129367646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931539.55115457298</v>
      </c>
      <c r="R524" s="25">
        <f t="array" aca="1" ref="R524" ca="1">INDEX('Lorri 401b'!L:L,MATCH('Retirement Calculator'!A524,'Lorri 401b'!N:N,0),0)</f>
        <v>3453230.7963698441</v>
      </c>
      <c r="S524" s="25">
        <f t="shared" ca="1" si="527"/>
        <v>4384770.3475244176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927491.82697964751</v>
      </c>
      <c r="R525" s="25">
        <f t="array" aca="1" ref="R525" ca="1">INDEX('Lorri 401b'!L:L,MATCH('Retirement Calculator'!A525,'Lorri 401b'!N:N,0),0)</f>
        <v>3447167.1994432039</v>
      </c>
      <c r="S525" s="25">
        <f t="shared" ca="1" si="527"/>
        <v>4374659.0264228517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923427.2372873266</v>
      </c>
      <c r="R526" s="25">
        <f t="array" aca="1" ref="R526" ca="1">INDEX('Lorri 401b'!L:L,MATCH('Retirement Calculator'!A526,'Lorri 401b'!N:N,0),0)</f>
        <v>3441078.3375293692</v>
      </c>
      <c r="S526" s="25">
        <f t="shared" ca="1" si="527"/>
        <v>4364505.5748166954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919345.71180462092</v>
      </c>
      <c r="R527" s="25">
        <f t="array" aca="1" ref="R527" ca="1">INDEX('Lorri 401b'!L:L,MATCH('Retirement Calculator'!A527,'Lorri 401b'!N:N,0),0)</f>
        <v>3434964.1053575603</v>
      </c>
      <c r="S527" s="25">
        <f t="shared" ca="1" si="527"/>
        <v>4354309.8171621813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915247.17996573739</v>
      </c>
      <c r="R528" s="25">
        <f t="array" aca="1" ref="R528" ca="1">INDEX('Lorri 401b'!L:L,MATCH('Retirement Calculator'!A528,'Lorri 401b'!N:N,0),0)</f>
        <v>3428824.3972183689</v>
      </c>
      <c r="S528" s="25">
        <f t="shared" ca="1" si="527"/>
        <v>4344071.5771841062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911131.57091085846</v>
      </c>
      <c r="R529" s="25">
        <f t="array" aca="1" ref="R529" ca="1">INDEX('Lorri 401b'!L:L,MATCH('Retirement Calculator'!A529,'Lorri 401b'!N:N,0),0)</f>
        <v>3422659.1069619311</v>
      </c>
      <c r="S529" s="25">
        <f t="shared" ca="1" si="527"/>
        <v>4333790.67787279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906998.81348491751</v>
      </c>
      <c r="R530" s="25">
        <f t="array" aca="1" ref="R530" ca="1">INDEX('Lorri 401b'!L:L,MATCH('Retirement Calculator'!A530,'Lorri 401b'!N:N,0),0)</f>
        <v>3416468.1279960913</v>
      </c>
      <c r="S530" s="25">
        <f t="shared" ca="1" si="527"/>
        <v>4323466.9414810091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902848.83623636852</v>
      </c>
      <c r="R531" s="25">
        <f t="array" aca="1" ref="R531" ca="1">INDEX('Lorri 401b'!L:L,MATCH('Retirement Calculator'!A531,'Lorri 401b'!N:N,0),0)</f>
        <v>3410251.3532845606</v>
      </c>
      <c r="S531" s="25">
        <f t="shared" ca="1" si="527"/>
        <v>4313100.189520929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898681.56741595059</v>
      </c>
      <c r="R532" s="25">
        <f t="array" aca="1" ref="R532" ca="1">INDEX('Lorri 401b'!L:L,MATCH('Retirement Calculator'!A532,'Lorri 401b'!N:N,0),0)</f>
        <v>3404008.6753450651</v>
      </c>
      <c r="S532" s="25">
        <f t="shared" ca="1" si="527"/>
        <v>4302690.2427610159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894496.9349754476</v>
      </c>
      <c r="R533" s="25">
        <f t="array" aca="1" ref="R533" ca="1">INDEX('Lorri 401b'!L:L,MATCH('Retirement Calculator'!A533,'Lorri 401b'!N:N,0),0)</f>
        <v>3397739.9862474883</v>
      </c>
      <c r="S533" s="25">
        <f t="shared" ca="1" si="527"/>
        <v>4292236.9212229364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890294.86656644254</v>
      </c>
      <c r="R534" s="25">
        <f t="array" aca="1" ref="R534" ca="1">INDEX('Lorri 401b'!L:L,MATCH('Retirement Calculator'!A534,'Lorri 401b'!N:N,0),0)</f>
        <v>3391445.1776120048</v>
      </c>
      <c r="S534" s="25">
        <f t="shared" ca="1" si="527"/>
        <v>4281740.0441784477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886075.28953906661</v>
      </c>
      <c r="R535" s="25">
        <f t="array" aca="1" ref="R535" ca="1">INDEX('Lorri 401b'!L:L,MATCH('Retirement Calculator'!A535,'Lorri 401b'!N:N,0),0)</f>
        <v>3385124.1406072071</v>
      </c>
      <c r="S535" s="25">
        <f t="shared" ca="1" si="527"/>
        <v>4271199.4301462732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881838.13094074326</v>
      </c>
      <c r="R536" s="25">
        <f t="array" aca="1" ref="R536" ca="1">INDEX('Lorri 401b'!L:L,MATCH('Retirement Calculator'!A536,'Lorri 401b'!N:N,0),0)</f>
        <v>3378776.7659482225</v>
      </c>
      <c r="S536" s="25">
        <f t="shared" ca="1" si="527"/>
        <v>4260614.8968889657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877583.31751492689</v>
      </c>
      <c r="R537" s="25">
        <f t="array" aca="1" ref="R537" ca="1">INDEX('Lorri 401b'!L:L,MATCH('Retirement Calculator'!A537,'Lorri 401b'!N:N,0),0)</f>
        <v>3372402.9438948254</v>
      </c>
      <c r="S537" s="25">
        <f t="shared" ca="1" si="527"/>
        <v>4249986.2614097521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873310.77569983632</v>
      </c>
      <c r="R538" s="25">
        <f t="array" aca="1" ref="R538" ca="1">INDEX('Lorri 401b'!L:L,MATCH('Retirement Calculator'!A538,'Lorri 401b'!N:N,0),0)</f>
        <v>3366002.5642495393</v>
      </c>
      <c r="S538" s="25">
        <f t="shared" ca="1" si="527"/>
        <v>4239313.3399493759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869020.43162718287</v>
      </c>
      <c r="R539" s="25">
        <f t="array" aca="1" ref="R539" ca="1">INDEX('Lorri 401b'!L:L,MATCH('Retirement Calculator'!A539,'Lorri 401b'!N:N,0),0)</f>
        <v>3359575.5163557311</v>
      </c>
      <c r="S539" s="25">
        <f t="shared" ca="1" si="527"/>
        <v>4228595.9479829138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864712.21112089336</v>
      </c>
      <c r="R540" s="25">
        <f t="array" aca="1" ref="R540" ca="1">INDEX('Lorri 401b'!L:L,MATCH('Retirement Calculator'!A540,'Lorri 401b'!N:N,0),0)</f>
        <v>3353121.6890956988</v>
      </c>
      <c r="S540" s="25">
        <f t="shared" ca="1" si="527"/>
        <v>4217833.9002165925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860386.03969582764</v>
      </c>
      <c r="R541" s="25">
        <f t="array" aca="1" ref="R541" ca="1">INDEX('Lorri 401b'!L:L,MATCH('Retirement Calculator'!A541,'Lorri 401b'!N:N,0),0)</f>
        <v>3346640.9708887497</v>
      </c>
      <c r="S541" s="25">
        <f t="shared" ca="1" si="527"/>
        <v>4207027.010584577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856041.8425564908</v>
      </c>
      <c r="R542" s="25">
        <f t="array" aca="1" ref="R542" ca="1">INDEX('Lorri 401b'!L:L,MATCH('Retirement Calculator'!A542,'Lorri 401b'!N:N,0),0)</f>
        <v>3340133.2496892717</v>
      </c>
      <c r="S542" s="25">
        <f t="shared" ca="1" si="527"/>
        <v>4196175.0922457622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851679.54459574004</v>
      </c>
      <c r="R543" s="25">
        <f t="array" aca="1" ref="R543" ca="1">INDEX('Lorri 401b'!L:L,MATCH('Retirement Calculator'!A543,'Lorri 401b'!N:N,0),0)</f>
        <v>3333598.4129847959</v>
      </c>
      <c r="S543" s="25">
        <f t="shared" ca="1" si="527"/>
        <v>4185277.9575805357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847299.07039348618</v>
      </c>
      <c r="R544" s="25">
        <f t="array" aca="1" ref="R544" ca="1">INDEX('Lorri 401b'!L:L,MATCH('Retirement Calculator'!A544,'Lorri 401b'!N:N,0),0)</f>
        <v>3327036.3477940513</v>
      </c>
      <c r="S544" s="25">
        <f t="shared" ca="1" si="527"/>
        <v>4174335.4181875372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842900.34421538957</v>
      </c>
      <c r="R545" s="25">
        <f t="array" aca="1" ref="R545" ca="1">INDEX('Lorri 401b'!L:L,MATCH('Retirement Calculator'!A545,'Lorri 401b'!N:N,0),0)</f>
        <v>3320446.9406650118</v>
      </c>
      <c r="S545" s="25">
        <f t="shared" ca="1" si="527"/>
        <v>4163347.2848804016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838483.29001155088</v>
      </c>
      <c r="R546" s="25">
        <f t="array" aca="1" ref="R546" ca="1">INDEX('Lorri 401b'!L:L,MATCH('Retirement Calculator'!A546,'Lorri 401b'!N:N,0),0)</f>
        <v>3313830.0776729346</v>
      </c>
      <c r="S546" s="25">
        <f t="shared" ca="1" si="527"/>
        <v>4152313.3676844854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834047.83141519618</v>
      </c>
      <c r="R547" s="25">
        <f t="array" aca="1" ref="R547" ca="1">INDEX('Lorri 401b'!L:L,MATCH('Retirement Calculator'!A547,'Lorri 401b'!N:N,0),0)</f>
        <v>3307185.6444183905</v>
      </c>
      <c r="S547" s="25">
        <f t="shared" ca="1" si="527"/>
        <v>4141233.4758335864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829593.8917413567</v>
      </c>
      <c r="R548" s="25">
        <f t="array" aca="1" ref="R548" ca="1">INDEX('Lorri 401b'!L:L,MATCH('Retirement Calculator'!A548,'Lorri 401b'!N:N,0),0)</f>
        <v>3300513.5260252859</v>
      </c>
      <c r="S548" s="25">
        <f t="shared" ca="1" si="527"/>
        <v>4130107.4177666428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825121.39398554282</v>
      </c>
      <c r="R549" s="25">
        <f t="array" aca="1" ref="R549" ca="1">INDEX('Lorri 401b'!L:L,MATCH('Retirement Calculator'!A549,'Lorri 401b'!N:N,0),0)</f>
        <v>3293813.6071388768</v>
      </c>
      <c r="S549" s="25">
        <f t="shared" ca="1" si="527"/>
        <v>4118935.0011244197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820630.26082241314</v>
      </c>
      <c r="R550" s="25">
        <f t="array" aca="1" ref="R550" ca="1">INDEX('Lorri 401b'!L:L,MATCH('Retirement Calculator'!A550,'Lorri 401b'!N:N,0),0)</f>
        <v>3287085.7719237744</v>
      </c>
      <c r="S550" s="25">
        <f t="shared" ca="1" si="527"/>
        <v>4107716.0327461874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816120.41460443707</v>
      </c>
      <c r="R551" s="25">
        <f t="array" aca="1" ref="R551" ca="1">INDEX('Lorri 401b'!L:L,MATCH('Retirement Calculator'!A551,'Lorri 401b'!N:N,0),0)</f>
        <v>3280329.9040619424</v>
      </c>
      <c r="S551" s="25">
        <f t="shared" ca="1" si="527"/>
        <v>4096450.3186663794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811591.77736055269</v>
      </c>
      <c r="R552" s="25">
        <f t="array" aca="1" ref="R552" ca="1">INDEX('Lorri 401b'!L:L,MATCH('Retirement Calculator'!A552,'Lorri 401b'!N:N,0),0)</f>
        <v>3273545.886750686</v>
      </c>
      <c r="S552" s="25">
        <f t="shared" ca="1" si="527"/>
        <v>4085137.6641112389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807044.27079481888</v>
      </c>
      <c r="R553" s="25">
        <f t="array" aca="1" ref="R553" ca="1">INDEX('Lorri 401b'!L:L,MATCH('Retirement Calculator'!A553,'Lorri 401b'!N:N,0),0)</f>
        <v>3266733.6027006325</v>
      </c>
      <c r="S553" s="25">
        <f t="shared" ca="1" si="527"/>
        <v>4073777.8734954512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802477.81628506118</v>
      </c>
      <c r="R554" s="25">
        <f t="array" aca="1" ref="R554" ca="1">INDEX('Lorri 401b'!L:L,MATCH('Retirement Calculator'!A554,'Lorri 401b'!N:N,0),0)</f>
        <v>3259892.9341337038</v>
      </c>
      <c r="S554" s="25">
        <f t="shared" ca="1" si="527"/>
        <v>4062370.750418765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797892.3348815128</v>
      </c>
      <c r="R555" s="25">
        <f t="array" aca="1" ref="R555" ca="1">INDEX('Lorri 401b'!L:L,MATCH('Retirement Calculator'!A555,'Lorri 401b'!N:N,0),0)</f>
        <v>3253023.7627810799</v>
      </c>
      <c r="S555" s="25">
        <f t="shared" ca="1" si="527"/>
        <v>4050916.0976625928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793287.74730544956</v>
      </c>
      <c r="R556" s="25">
        <f t="array" aca="1" ref="R556" ca="1">INDEX('Lorri 401b'!L:L,MATCH('Retirement Calculator'!A556,'Lorri 401b'!N:N,0),0)</f>
        <v>3246125.9698811532</v>
      </c>
      <c r="S556" s="25">
        <f t="shared" ca="1" si="527"/>
        <v>4039413.7171866028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788663.97394781944</v>
      </c>
      <c r="R557" s="25">
        <f t="array" aca="1" ref="R557" ca="1">INDEX('Lorri 401b'!L:L,MATCH('Retirement Calculator'!A557,'Lorri 401b'!N:N,0),0)</f>
        <v>3239199.4361774768</v>
      </c>
      <c r="S557" s="25">
        <f t="shared" ca="1" si="527"/>
        <v>4027863.4101252961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784020.93486786587</v>
      </c>
      <c r="R558" s="25">
        <f t="array" aca="1" ref="R558" ca="1">INDEX('Lorri 401b'!L:L,MATCH('Retirement Calculator'!A558,'Lorri 401b'!N:N,0),0)</f>
        <v>3232244.0419167019</v>
      </c>
      <c r="S558" s="25">
        <f t="shared" ca="1" si="527"/>
        <v>4016264.9767845678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779358.54979174584</v>
      </c>
      <c r="R559" s="25">
        <f t="array" aca="1" ref="R559" ca="1">INDEX('Lorri 401b'!L:L,MATCH('Retirement Calculator'!A559,'Lorri 401b'!N:N,0),0)</f>
        <v>3225259.6668465068</v>
      </c>
      <c r="S559" s="25">
        <f t="shared" ca="1" si="527"/>
        <v>4004618.2166382526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774676.73811114195</v>
      </c>
      <c r="R560" s="25">
        <f t="array" aca="1" ref="R560" ca="1">INDEX('Lorri 401b'!L:L,MATCH('Retirement Calculator'!A560,'Lorri 401b'!N:N,0),0)</f>
        <v>3218246.1902135191</v>
      </c>
      <c r="S560" s="25">
        <f t="shared" ca="1" si="527"/>
        <v>3992922.9283246612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769975.41888186894</v>
      </c>
      <c r="R561" s="25">
        <f t="array" aca="1" ref="R561" ca="1">INDEX('Lorri 401b'!L:L,MATCH('Retirement Calculator'!A561,'Lorri 401b'!N:N,0),0)</f>
        <v>3211203.4907612274</v>
      </c>
      <c r="S561" s="25">
        <f t="shared" ca="1" si="527"/>
        <v>3981178.9096430964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765254.51082247391</v>
      </c>
      <c r="R562" s="25">
        <f t="array" aca="1" ref="R562" ca="1">INDEX('Lorri 401b'!L:L,MATCH('Retirement Calculator'!A562,'Lorri 401b'!N:N,0),0)</f>
        <v>3204131.4467278845</v>
      </c>
      <c r="S562" s="25">
        <f t="shared" ca="1" si="527"/>
        <v>3969385.9575503585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760513.9323128314</v>
      </c>
      <c r="R563" s="25">
        <f t="array" aca="1" ref="R563" ca="1">INDEX('Lorri 401b'!L:L,MATCH('Retirement Calculator'!A563,'Lorri 401b'!N:N,0),0)</f>
        <v>3197029.9358444028</v>
      </c>
      <c r="S563" s="25">
        <f t="shared" ca="1" si="527"/>
        <v>3957543.868157234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755753.601392732</v>
      </c>
      <c r="R564" s="25">
        <f t="array" aca="1" ref="R564" ca="1">INDEX('Lorri 401b'!L:L,MATCH('Retirement Calculator'!A564,'Lorri 401b'!N:N,0),0)</f>
        <v>3189898.83533224</v>
      </c>
      <c r="S564" s="25">
        <f t="shared" ca="1" si="527"/>
        <v>3945652.436724972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750973.43576046557</v>
      </c>
      <c r="R565" s="25">
        <f t="array" aca="1" ref="R565" ca="1">INDEX('Lorri 401b'!L:L,MATCH('Retirement Calculator'!A565,'Lorri 401b'!N:N,0),0)</f>
        <v>3182738.0219012764</v>
      </c>
      <c r="S565" s="25">
        <f t="shared" ca="1" si="527"/>
        <v>3933711.4576617419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746173.35277139803</v>
      </c>
      <c r="R566" s="25">
        <f t="array" aca="1" ref="R566" ca="1">INDEX('Lorri 401b'!L:L,MATCH('Retirement Calculator'!A566,'Lorri 401b'!N:N,0),0)</f>
        <v>3175547.3717476837</v>
      </c>
      <c r="S566" s="25">
        <f t="shared" ca="1" si="527"/>
        <v>3921720.7245190819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741353.26943654276</v>
      </c>
      <c r="R567" s="25">
        <f t="array" aca="1" ref="R567" ca="1">INDEX('Lorri 401b'!L:L,MATCH('Retirement Calculator'!A567,'Lorri 401b'!N:N,0),0)</f>
        <v>3168326.7605517847</v>
      </c>
      <c r="S567" s="25">
        <f t="shared" ca="1" si="527"/>
        <v>3909680.0299883275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736513.10242112551</v>
      </c>
      <c r="R568" s="25">
        <f t="array" aca="1" ref="R568" ca="1">INDEX('Lorri 401b'!L:L,MATCH('Retirement Calculator'!A568,'Lorri 401b'!N:N,0),0)</f>
        <v>3161076.0634759027</v>
      </c>
      <c r="S568" s="25">
        <f t="shared" ca="1" si="527"/>
        <v>3897589.1658970281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731652.76804314402</v>
      </c>
      <c r="R569" s="25">
        <f t="array" aca="1" ref="R569" ca="1">INDEX('Lorri 401b'!L:L,MATCH('Retirement Calculator'!A569,'Lorri 401b'!N:N,0),0)</f>
        <v>3153795.1551622045</v>
      </c>
      <c r="S569" s="25">
        <f t="shared" ca="1" si="527"/>
        <v>3885447.9232053487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726772.18227192096</v>
      </c>
      <c r="R570" s="25">
        <f t="array" aca="1" ref="R570" ca="1">INDEX('Lorri 401b'!L:L,MATCH('Retirement Calculator'!A570,'Lorri 401b'!N:N,0),0)</f>
        <v>3146483.9097305327</v>
      </c>
      <c r="S570" s="25">
        <f t="shared" ca="1" si="527"/>
        <v>3873256.0920024537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721871.26072665118</v>
      </c>
      <c r="R571" s="25">
        <f t="array" aca="1" ref="R571" ca="1">INDEX('Lorri 401b'!L:L,MATCH('Retirement Calculator'!A571,'Lorri 401b'!N:N,0),0)</f>
        <v>3139142.2007762287</v>
      </c>
      <c r="S571" s="25">
        <f t="shared" ca="1" si="527"/>
        <v>3861013.4615028799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716949.91867494269</v>
      </c>
      <c r="R572" s="25">
        <f t="array" aca="1" ref="R572" ca="1">INDEX('Lorri 401b'!L:L,MATCH('Retirement Calculator'!A572,'Lorri 401b'!N:N,0),0)</f>
        <v>3131769.9013679484</v>
      </c>
      <c r="S572" s="25">
        <f t="shared" ca="1" si="527"/>
        <v>3848719.820042891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712008.07103135216</v>
      </c>
      <c r="R573" s="25">
        <f t="array" aca="1" ref="R573" ca="1">INDEX('Lorri 401b'!L:L,MATCH('Retirement Calculator'!A573,'Lorri 401b'!N:N,0),0)</f>
        <v>3124366.8840454668</v>
      </c>
      <c r="S573" s="25">
        <f t="shared" ca="1" si="527"/>
        <v>3836374.9550768188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707045.63235591329</v>
      </c>
      <c r="R574" s="25">
        <f t="array" aca="1" ref="R574" ca="1">INDEX('Lorri 401b'!L:L,MATCH('Retirement Calculator'!A574,'Lorri 401b'!N:N,0),0)</f>
        <v>3116933.0208174749</v>
      </c>
      <c r="S574" s="25">
        <f t="shared" ca="1" si="527"/>
        <v>3823978.653173388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702062.5168526601</v>
      </c>
      <c r="R575" s="25">
        <f t="array" aca="1" ref="R575" ca="1">INDEX('Lorri 401b'!L:L,MATCH('Retirement Calculator'!A575,'Lorri 401b'!N:N,0),0)</f>
        <v>3109468.1831593667</v>
      </c>
      <c r="S575" s="25">
        <f t="shared" ca="1" si="527"/>
        <v>3811530.7000120268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697058.63836814335</v>
      </c>
      <c r="R576" s="25">
        <f t="array" aca="1" ref="R576" ca="1">INDEX('Lorri 401b'!L:L,MATCH('Retirement Calculator'!A576,'Lorri 401b'!N:N,0),0)</f>
        <v>3101972.2420110162</v>
      </c>
      <c r="S576" s="25">
        <f t="shared" ca="1" si="527"/>
        <v>3799030.8803791595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692033.91038994119</v>
      </c>
      <c r="R577" s="25">
        <f t="array" aca="1" ref="R577" ca="1">INDEX('Lorri 401b'!L:L,MATCH('Retirement Calculator'!A577,'Lorri 401b'!N:N,0),0)</f>
        <v>3094445.0677745477</v>
      </c>
      <c r="S577" s="25">
        <f t="shared" ca="1" si="527"/>
        <v>3786478.9781644889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686988.24604516313</v>
      </c>
      <c r="R578" s="25">
        <f t="array" aca="1" ref="R578" ca="1">INDEX('Lorri 401b'!L:L,MATCH('Retirement Calculator'!A578,'Lorri 401b'!N:N,0),0)</f>
        <v>3086886.5303120939</v>
      </c>
      <c r="S578" s="25">
        <f t="shared" ca="1" si="527"/>
        <v>3773874.7763572568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681921.55809894844</v>
      </c>
      <c r="R579" s="25">
        <f t="array" aca="1" ref="R579" ca="1">INDEX('Lorri 401b'!L:L,MATCH('Retirement Calculator'!A579,'Lorri 401b'!N:N,0),0)</f>
        <v>3079296.4989435463</v>
      </c>
      <c r="S579" s="25">
        <f t="shared" ca="1" si="527"/>
        <v>3761218.0570424949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676833.75895295793</v>
      </c>
      <c r="R580" s="25">
        <f t="array" aca="1" ref="R580" ca="1">INDEX('Lorri 401b'!L:L,MATCH('Retirement Calculator'!A580,'Lorri 401b'!N:N,0),0)</f>
        <v>3071674.8424442965</v>
      </c>
      <c r="S580" s="25">
        <f t="shared" ca="1" si="527"/>
        <v>3748508.6013972545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671724.76064385916</v>
      </c>
      <c r="R581" s="25">
        <f t="array" aca="1" ref="R581" ca="1">INDEX('Lorri 401b'!L:L,MATCH('Retirement Calculator'!A581,'Lorri 401b'!N:N,0),0)</f>
        <v>3064021.4290429666</v>
      </c>
      <c r="S581" s="25">
        <f t="shared" ca="1" si="527"/>
        <v>3735746.1896868255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666594.47484180576</v>
      </c>
      <c r="R582" s="25">
        <f t="array" aca="1" ref="R582" ca="1">INDEX('Lorri 401b'!L:L,MATCH('Retirement Calculator'!A582,'Lorri 401b'!N:N,0),0)</f>
        <v>3056336.1264191312</v>
      </c>
      <c r="S582" s="25">
        <f t="shared" ca="1" si="527"/>
        <v>3722930.6012609368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661442.81284891046</v>
      </c>
      <c r="R583" s="25">
        <f t="array" aca="1" ref="R583" ca="1">INDEX('Lorri 401b'!L:L,MATCH('Retirement Calculator'!A583,'Lorri 401b'!N:N,0),0)</f>
        <v>3048618.8017010298</v>
      </c>
      <c r="S583" s="25">
        <f t="shared" ca="1" si="527"/>
        <v>3710061.6145499405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656269.68559771148</v>
      </c>
      <c r="R584" s="25">
        <f t="array" aca="1" ref="R584" ca="1">INDEX('Lorri 401b'!L:L,MATCH('Retirement Calculator'!A584,'Lorri 401b'!N:N,0),0)</f>
        <v>3040869.3214632696</v>
      </c>
      <c r="S584" s="25">
        <f t="shared" ca="1" si="527"/>
        <v>3697139.0070609814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651075.00364963245</v>
      </c>
      <c r="R585" s="25">
        <f t="array" aca="1" ref="R585" ca="1">INDEX('Lorri 401b'!L:L,MATCH('Retirement Calculator'!A585,'Lorri 401b'!N:N,0),0)</f>
        <v>3033087.5517245186</v>
      </c>
      <c r="S585" s="25">
        <f t="shared" ca="1" si="527"/>
        <v>3684162.5553741511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645858.67719343642</v>
      </c>
      <c r="R586" s="25">
        <f t="array" aca="1" ref="R586" ca="1">INDEX('Lorri 401b'!L:L,MATCH('Retirement Calculator'!A586,'Lorri 401b'!N:N,0),0)</f>
        <v>3025273.3579451898</v>
      </c>
      <c r="S586" s="25">
        <f t="shared" ca="1" si="527"/>
        <v>3671132.0351386261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640620.6160436729</v>
      </c>
      <c r="R587" s="25">
        <f t="array" aca="1" ref="R587" ca="1">INDEX('Lorri 401b'!L:L,MATCH('Retirement Calculator'!A587,'Lorri 401b'!N:N,0),0)</f>
        <v>3017426.6050251136</v>
      </c>
      <c r="S587" s="25">
        <f t="shared" ca="1" si="527"/>
        <v>3658047.2210687865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635360.72963911877</v>
      </c>
      <c r="R588" s="25">
        <f t="array" aca="1" ref="R588" ca="1">INDEX('Lorri 401b'!L:L,MATCH('Retirement Calculator'!A588,'Lorri 401b'!N:N,0),0)</f>
        <v>3009547.1573012038</v>
      </c>
      <c r="S588" s="25">
        <f t="shared" ca="1" si="527"/>
        <v>3644907.8869403228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630078.92704121233</v>
      </c>
      <c r="R589" s="25">
        <f t="array" aca="1" ref="R589" ca="1">INDEX('Lorri 401b'!L:L,MATCH('Retirement Calculator'!A589,'Lorri 401b'!N:N,0),0)</f>
        <v>3001634.878545111</v>
      </c>
      <c r="S589" s="25">
        <f t="shared" ca="1" si="527"/>
        <v>3631713.8055863231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624775.11693248118</v>
      </c>
      <c r="R590" s="25">
        <f t="array" aca="1" ref="R590" ca="1">INDEX('Lorri 401b'!L:L,MATCH('Retirement Calculator'!A590,'Lorri 401b'!N:N,0),0)</f>
        <v>2993689.6319608679</v>
      </c>
      <c r="S590" s="25">
        <f t="shared" ca="1" si="527"/>
        <v>3618464.748893349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619449.20761496376</v>
      </c>
      <c r="R591" s="25">
        <f t="array" aca="1" ref="R591" ca="1">INDEX('Lorri 401b'!L:L,MATCH('Retirement Calculator'!A591,'Lorri 401b'!N:N,0),0)</f>
        <v>2985711.2801825237</v>
      </c>
      <c r="S591" s="25">
        <f t="shared" ca="1" si="527"/>
        <v>3605160.4877974875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614101.10700862331</v>
      </c>
      <c r="R592" s="25">
        <f t="array" aca="1" ref="R592" ca="1">INDEX('Lorri 401b'!L:L,MATCH('Retirement Calculator'!A592,'Lorri 401b'!N:N,0),0)</f>
        <v>2977699.6852717698</v>
      </c>
      <c r="S592" s="25">
        <f t="shared" ca="1" si="527"/>
        <v>3591800.7922803932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608730.72264975647</v>
      </c>
      <c r="R593" s="25">
        <f t="array" aca="1" ref="R593" ca="1">INDEX('Lorri 401b'!L:L,MATCH('Retirement Calculator'!A593,'Lorri 401b'!N:N,0),0)</f>
        <v>2969654.7087155543</v>
      </c>
      <c r="S593" s="25">
        <f t="shared" ca="1" si="527"/>
        <v>3578385.4313653107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603337.96168939432</v>
      </c>
      <c r="R594" s="25">
        <f t="array" aca="1" ref="R594" ca="1">INDEX('Lorri 401b'!L:L,MATCH('Retirement Calculator'!A594,'Lorri 401b'!N:N,0),0)</f>
        <v>2961576.2114236881</v>
      </c>
      <c r="S594" s="25">
        <f t="shared" ca="1" si="527"/>
        <v>3564914.1731130825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597922.73089169734</v>
      </c>
      <c r="R595" s="25">
        <f t="array" aca="1" ref="R595" ca="1">INDEX('Lorri 401b'!L:L,MATCH('Retirement Calculator'!A595,'Lorri 401b'!N:N,0),0)</f>
        <v>2953464.0537264389</v>
      </c>
      <c r="S595" s="25">
        <f t="shared" ca="1" si="527"/>
        <v>3551386.7846181365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592484.93663234322</v>
      </c>
      <c r="R596" s="25">
        <f t="array" aca="1" ref="R596" ca="1">INDEX('Lorri 401b'!L:L,MATCH('Retirement Calculator'!A596,'Lorri 401b'!N:N,0),0)</f>
        <v>2945318.0953721181</v>
      </c>
      <c r="S596" s="25">
        <f t="shared" ca="1" si="527"/>
        <v>3537803.0320044612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587024.48489690851</v>
      </c>
      <c r="R597" s="25">
        <f t="array" aca="1" ref="R597" ca="1">INDEX('Lorri 401b'!L:L,MATCH('Retirement Calculator'!A597,'Lorri 401b'!N:N,0),0)</f>
        <v>2937138.1955246539</v>
      </c>
      <c r="S597" s="25">
        <f t="shared" ca="1" si="527"/>
        <v>3524162.6804215624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581541.28127924283</v>
      </c>
      <c r="R598" s="25">
        <f t="array" aca="1" ref="R598" ca="1">INDEX('Lorri 401b'!L:L,MATCH('Retirement Calculator'!A598,'Lorri 401b'!N:N,0),0)</f>
        <v>2928924.2127611586</v>
      </c>
      <c r="S598" s="25">
        <f t="shared" ca="1" si="527"/>
        <v>3510465.4940404017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576035.2309798369</v>
      </c>
      <c r="R599" s="25">
        <f t="array" aca="1" ref="R599" ca="1">INDEX('Lorri 401b'!L:L,MATCH('Retirement Calculator'!A599,'Lorri 401b'!N:N,0),0)</f>
        <v>2920676.0050694821</v>
      </c>
      <c r="S599" s="25">
        <f t="shared" ca="1" si="527"/>
        <v>3496711.2360493192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570506.23880418343</v>
      </c>
      <c r="R600" s="25">
        <f t="array" aca="1" ref="R600" ca="1">INDEX('Lorri 401b'!L:L,MATCH('Retirement Calculator'!A600,'Lorri 401b'!N:N,0),0)</f>
        <v>2912393.4298457573</v>
      </c>
      <c r="S600" s="25">
        <f t="shared" ca="1" si="527"/>
        <v>3482899.6686499408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564954.20916113141</v>
      </c>
      <c r="R601" s="25">
        <f t="array" aca="1" ref="R601" ca="1">INDEX('Lorri 401b'!L:L,MATCH('Retirement Calculator'!A601,'Lorri 401b'!N:N,0),0)</f>
        <v>2904076.3438919336</v>
      </c>
      <c r="S601" s="25">
        <f t="shared" ca="1" si="527"/>
        <v>3469030.5530530652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559379.04606123327</v>
      </c>
      <c r="R602" s="25">
        <f t="array" aca="1" ref="R602" ca="1">INDEX('Lorri 401b'!L:L,MATCH('Retirement Calculator'!A602,'Lorri 401b'!N:N,0),0)</f>
        <v>2895724.603413302</v>
      </c>
      <c r="S602" s="25">
        <f t="shared" ca="1" si="527"/>
        <v>3455103.6494745351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553780.65311508556</v>
      </c>
      <c r="R603" s="25">
        <f t="array" aca="1" ref="R603" ca="1">INDEX('Lorri 401b'!L:L,MATCH('Retirement Calculator'!A603,'Lorri 401b'!N:N,0),0)</f>
        <v>2887338.0640160097</v>
      </c>
      <c r="S603" s="25">
        <f t="shared" ca="1" si="527"/>
        <v>3441118.717131095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548158.93353166222</v>
      </c>
      <c r="R604" s="25">
        <f t="array" aca="1" ref="R604" ca="1">INDEX('Lorri 401b'!L:L,MATCH('Retirement Calculator'!A604,'Lorri 401b'!N:N,0),0)</f>
        <v>2878916.5807045619</v>
      </c>
      <c r="S604" s="25">
        <f t="shared" ca="1" si="527"/>
        <v>3427075.5142362239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542513.79011664132</v>
      </c>
      <c r="R605" s="25">
        <f t="array" aca="1" ref="R605" ca="1">INDEX('Lorri 401b'!L:L,MATCH('Retirement Calculator'!A605,'Lorri 401b'!N:N,0),0)</f>
        <v>2870460.0078793163</v>
      </c>
      <c r="S605" s="25">
        <f t="shared" ca="1" si="527"/>
        <v>3412973.7979959575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536845.12527072453</v>
      </c>
      <c r="R606" s="25">
        <f t="array" aca="1" ref="R606" ca="1">INDEX('Lorri 401b'!L:L,MATCH('Retirement Calculator'!A606,'Lorri 401b'!N:N,0),0)</f>
        <v>2861968.1993339658</v>
      </c>
      <c r="S606" s="25">
        <f t="shared" ca="1" si="527"/>
        <v>3398813.3246046901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531152.84098794975</v>
      </c>
      <c r="R607" s="25">
        <f t="array" aca="1" ref="R607" ca="1">INDEX('Lorri 401b'!L:L,MATCH('Retirement Calculator'!A607,'Lorri 401b'!N:N,0),0)</f>
        <v>2853441.0082530095</v>
      </c>
      <c r="S607" s="25">
        <f t="shared" ca="1" si="527"/>
        <v>3384593.8492409592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525436.83885399683</v>
      </c>
      <c r="R608" s="25">
        <f t="array" aca="1" ref="R608" ca="1">INDEX('Lorri 401b'!L:L,MATCH('Retirement Calculator'!A608,'Lorri 401b'!N:N,0),0)</f>
        <v>2844878.287209216</v>
      </c>
      <c r="S608" s="25">
        <f t="shared" ca="1" si="527"/>
        <v>3370315.1260632128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519697.02004448575</v>
      </c>
      <c r="R609" s="25">
        <f t="array" aca="1" ref="R609" ca="1">INDEX('Lorri 401b'!L:L,MATCH('Retirement Calculator'!A609,'Lorri 401b'!N:N,0),0)</f>
        <v>2836279.8881610734</v>
      </c>
      <c r="S609" s="25">
        <f t="shared" ca="1" si="527"/>
        <v>3355976.908205559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513933.28532326833</v>
      </c>
      <c r="R610" s="25">
        <f t="array" aca="1" ref="R610" ca="1">INDEX('Lorri 401b'!L:L,MATCH('Retirement Calculator'!A610,'Lorri 401b'!N:N,0),0)</f>
        <v>2827645.6624502302</v>
      </c>
      <c r="S610" s="25">
        <f t="shared" ca="1" si="527"/>
        <v>3341578.9477734985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508145.53504071251</v>
      </c>
      <c r="R611" s="25">
        <f t="array" aca="1" ref="R611" ca="1">INDEX('Lorri 401b'!L:L,MATCH('Retirement Calculator'!A611,'Lorri 401b'!N:N,0),0)</f>
        <v>2818975.4607989248</v>
      </c>
      <c r="S611" s="25">
        <f t="shared" ca="1" si="527"/>
        <v>3327120.9958396372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502333.6691319794</v>
      </c>
      <c r="R612" s="25">
        <f t="array" aca="1" ref="R612" ca="1">INDEX('Lorri 401b'!L:L,MATCH('Retirement Calculator'!A612,'Lorri 401b'!N:N,0),0)</f>
        <v>2810269.1333074057</v>
      </c>
      <c r="S612" s="25">
        <f t="shared" ca="1" si="527"/>
        <v>3312602.8024393851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496497.58711529325</v>
      </c>
      <c r="R613" s="25">
        <f t="array" aca="1" ref="R613" ca="1">INDEX('Lorri 401b'!L:L,MATCH('Retirement Calculator'!A613,'Lorri 401b'!N:N,0),0)</f>
        <v>2801526.5294513386</v>
      </c>
      <c r="S613" s="25">
        <f t="shared" ca="1" si="527"/>
        <v>3298024.1165666319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490637.1880902042</v>
      </c>
      <c r="R614" s="25">
        <f t="array" aca="1" ref="R614" ca="1">INDEX('Lorri 401b'!L:L,MATCH('Retirement Calculator'!A614,'Lorri 401b'!N:N,0),0)</f>
        <v>2792747.4980792045</v>
      </c>
      <c r="S614" s="25">
        <f t="shared" ca="1" si="527"/>
        <v>3283384.6861694087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484752.37073584396</v>
      </c>
      <c r="R615" s="25">
        <f t="array" aca="1" ref="R615" ca="1">INDEX('Lorri 401b'!L:L,MATCH('Retirement Calculator'!A615,'Lorri 401b'!N:N,0),0)</f>
        <v>2783931.8874096866</v>
      </c>
      <c r="S615" s="25">
        <f t="shared" ca="1" si="527"/>
        <v>3268684.2581455307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478843.03330917389</v>
      </c>
      <c r="R616" s="25">
        <f t="array" aca="1" ref="R616" ca="1">INDEX('Lorri 401b'!L:L,MATCH('Retirement Calculator'!A616,'Lorri 401b'!N:N,0),0)</f>
        <v>2775079.5450290455</v>
      </c>
      <c r="S616" s="25">
        <f t="shared" ca="1" si="527"/>
        <v>3253922.5783382193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472909.073643226</v>
      </c>
      <c r="R617" s="25">
        <f t="array" aca="1" ref="R617" ca="1">INDEX('Lorri 401b'!L:L,MATCH('Retirement Calculator'!A617,'Lorri 401b'!N:N,0),0)</f>
        <v>2766190.3178884853</v>
      </c>
      <c r="S617" s="25">
        <f t="shared" ca="1" si="527"/>
        <v>3239099.3915317114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466950.3891453367</v>
      </c>
      <c r="R618" s="25">
        <f t="array" aca="1" ref="R618" ca="1">INDEX('Lorri 401b'!L:L,MATCH('Retirement Calculator'!A618,'Lorri 401b'!N:N,0),0)</f>
        <v>2757264.052301506</v>
      </c>
      <c r="S618" s="25">
        <f t="shared" ca="1" si="527"/>
        <v>3224214.4414468426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460966.87679537287</v>
      </c>
      <c r="R619" s="25">
        <f t="array" aca="1" ref="R619" ca="1">INDEX('Lorri 401b'!L:L,MATCH('Retirement Calculator'!A619,'Lorri 401b'!N:N,0),0)</f>
        <v>2748300.5939412476</v>
      </c>
      <c r="S619" s="25">
        <f t="shared" ca="1" si="527"/>
        <v>3209267.4707366205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454958.43314395082</v>
      </c>
      <c r="R620" s="25">
        <f t="array" aca="1" ref="R620" ca="1">INDEX('Lorri 401b'!L:L,MATCH('Retirement Calculator'!A620,'Lorri 401b'!N:N,0),0)</f>
        <v>2739299.7878378215</v>
      </c>
      <c r="S620" s="25">
        <f t="shared" ca="1" si="527"/>
        <v>3194258.2209817725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448924.95431064785</v>
      </c>
      <c r="R621" s="25">
        <f t="array" aca="1" ref="R621" ca="1">INDEX('Lorri 401b'!L:L,MATCH('Retirement Calculator'!A621,'Lorri 401b'!N:N,0),0)</f>
        <v>2730261.4783756314</v>
      </c>
      <c r="S621" s="25">
        <f t="shared" ca="1" si="527"/>
        <v>3179186.4326862791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442866.3359822061</v>
      </c>
      <c r="R622" s="25">
        <f t="array" aca="1" ref="R622" ca="1">INDEX('Lorri 401b'!L:L,MATCH('Retirement Calculator'!A622,'Lorri 401b'!N:N,0),0)</f>
        <v>2721185.5092906822</v>
      </c>
      <c r="S622" s="25">
        <f t="shared" ca="1" si="527"/>
        <v>3164051.8452728884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436782.4734107292</v>
      </c>
      <c r="R623" s="25">
        <f t="array" aca="1" ref="R623" ca="1">INDEX('Lorri 401b'!L:L,MATCH('Retirement Calculator'!A623,'Lorri 401b'!N:N,0),0)</f>
        <v>2712071.7236678787</v>
      </c>
      <c r="S623" s="25">
        <f t="shared" ca="1" si="527"/>
        <v>3148854.197078608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430673.26141187118</v>
      </c>
      <c r="R624" s="25">
        <f t="array" aca="1" ref="R624" ca="1">INDEX('Lorri 401b'!L:L,MATCH('Retirement Calculator'!A624,'Lorri 401b'!N:N,0),0)</f>
        <v>2702919.9639383135</v>
      </c>
      <c r="S624" s="25">
        <f t="shared" ca="1" si="527"/>
        <v>3133593.2253501848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424538.59436301788</v>
      </c>
      <c r="R625" s="25">
        <f t="array" aca="1" ref="R625" ca="1">INDEX('Lorri 401b'!L:L,MATCH('Retirement Calculator'!A625,'Lorri 401b'!N:N,0),0)</f>
        <v>2693730.0718765422</v>
      </c>
      <c r="S625" s="25">
        <f t="shared" ca="1" si="527"/>
        <v>3118268.6662395601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418378.36620146106</v>
      </c>
      <c r="R626" s="25">
        <f t="array" aca="1" ref="R626" ca="1">INDEX('Lorri 401b'!L:L,MATCH('Retirement Calculator'!A626,'Lorri 401b'!N:N,0),0)</f>
        <v>2684501.8885978465</v>
      </c>
      <c r="S626" s="25">
        <f t="shared" ca="1" si="527"/>
        <v>3102880.2547993073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412192.47042256437</v>
      </c>
      <c r="R627" s="25">
        <f t="array" aca="1" ref="R627" ca="1">INDEX('Lorri 401b'!L:L,MATCH('Retirement Calculator'!A627,'Lorri 401b'!N:N,0),0)</f>
        <v>2675235.2545554899</v>
      </c>
      <c r="S627" s="25">
        <f t="shared" ca="1" si="527"/>
        <v>3087427.7249780544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405980.80007792229</v>
      </c>
      <c r="R628" s="25">
        <f t="array" aca="1" ref="R628" ca="1">INDEX('Lorri 401b'!L:L,MATCH('Retirement Calculator'!A628,'Lorri 401b'!N:N,0),0)</f>
        <v>2665930.0095379567</v>
      </c>
      <c r="S628" s="25">
        <f t="shared" ca="1" si="527"/>
        <v>3071910.8096158789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399743.24777351087</v>
      </c>
      <c r="R629" s="25">
        <f t="array" aca="1" ref="R629" ca="1">INDEX('Lorri 401b'!L:L,MATCH('Retirement Calculator'!A629,'Lorri 401b'!N:N,0),0)</f>
        <v>2656585.9926661835</v>
      </c>
      <c r="S629" s="25">
        <f t="shared" ca="1" si="527"/>
        <v>3056329.2404396944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393479.70566783106</v>
      </c>
      <c r="R630" s="25">
        <f t="array" aca="1" ref="R630" ca="1">INDEX('Lorri 401b'!L:L,MATCH('Retirement Calculator'!A630,'Lorri 401b'!N:N,0),0)</f>
        <v>2647203.0423907782</v>
      </c>
      <c r="S630" s="25">
        <f t="shared" ca="1" si="527"/>
        <v>3040682.7480586092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387190.06547004427</v>
      </c>
      <c r="R631" s="25">
        <f t="array" aca="1" ref="R631" ca="1">INDEX('Lorri 401b'!L:L,MATCH('Retirement Calculator'!A631,'Lorri 401b'!N:N,0),0)</f>
        <v>2637780.9964892254</v>
      </c>
      <c r="S631" s="25">
        <f t="shared" ca="1" si="527"/>
        <v>3024971.0619592695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380874.21843810001</v>
      </c>
      <c r="R632" s="25">
        <f t="array" aca="1" ref="R632" ca="1">INDEX('Lorri 401b'!L:L,MATCH('Retirement Calculator'!A632,'Lorri 401b'!N:N,0),0)</f>
        <v>2628319.6920630825</v>
      </c>
      <c r="S632" s="25">
        <f t="shared" ca="1" si="527"/>
        <v>3009193.9105011825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374532.05537685601</v>
      </c>
      <c r="R633" s="25">
        <f t="array" aca="1" ref="R633" ca="1">INDEX('Lorri 401b'!L:L,MATCH('Retirement Calculator'!A633,'Lorri 401b'!N:N,0),0)</f>
        <v>2618818.9655351639</v>
      </c>
      <c r="S633" s="25">
        <f t="shared" ca="1" si="527"/>
        <v>2993351.02091202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368163.46663619013</v>
      </c>
      <c r="R634" s="25">
        <f t="array" aca="1" ref="R634" ca="1">INDEX('Lorri 401b'!L:L,MATCH('Retirement Calculator'!A634,'Lorri 401b'!N:N,0),0)</f>
        <v>2609278.6526467125</v>
      </c>
      <c r="S634" s="25">
        <f t="shared" ca="1" si="527"/>
        <v>2977442.1192829027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361768.34210910485</v>
      </c>
      <c r="R635" s="25">
        <f t="array" aca="1" ref="R635" ca="1">INDEX('Lorri 401b'!L:L,MATCH('Retirement Calculator'!A635,'Lorri 401b'!N:N,0),0)</f>
        <v>2599698.5884545594</v>
      </c>
      <c r="S635" s="25">
        <f t="shared" ca="1" si="527"/>
        <v>2961466.9305636641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355346.57122982334</v>
      </c>
      <c r="R636" s="25">
        <f t="array" aca="1" ref="R636" ca="1">INDEX('Lorri 401b'!L:L,MATCH('Retirement Calculator'!A636,'Lorri 401b'!N:N,0),0)</f>
        <v>2590078.6073282724</v>
      </c>
      <c r="S636" s="25">
        <f t="shared" ca="1" si="527"/>
        <v>2945425.1785580958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348898.0429718782</v>
      </c>
      <c r="R637" s="25">
        <f t="array" aca="1" ref="R637" ca="1">INDEX('Lorri 401b'!L:L,MATCH('Retirement Calculator'!A637,'Lorri 401b'!N:N,0),0)</f>
        <v>2580418.5429472923</v>
      </c>
      <c r="S637" s="25">
        <f t="shared" ca="1" si="527"/>
        <v>2929316.5859191706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342422.64584619162</v>
      </c>
      <c r="R638" s="25">
        <f t="array" aca="1" ref="R638" ca="1">INDEX('Lorri 401b'!L:L,MATCH('Retirement Calculator'!A638,'Lorri 401b'!N:N,0),0)</f>
        <v>2570718.2282980583</v>
      </c>
      <c r="S638" s="25">
        <f t="shared" ca="1" si="527"/>
        <v>2913140.8741442501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335920.26789914799</v>
      </c>
      <c r="R639" s="25">
        <f t="array" aca="1" ref="R639" ca="1">INDEX('Lorri 401b'!L:L,MATCH('Retirement Calculator'!A639,'Lorri 401b'!N:N,0),0)</f>
        <v>2560977.4956711191</v>
      </c>
      <c r="S639" s="25">
        <f t="shared" ca="1" si="527"/>
        <v>2896897.7635702672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329390.79671065835</v>
      </c>
      <c r="R640" s="25">
        <f t="array" aca="1" ref="R640" ca="1">INDEX('Lorri 401b'!L:L,MATCH('Retirement Calculator'!A640,'Lorri 401b'!N:N,0),0)</f>
        <v>2551196.1766582341</v>
      </c>
      <c r="S640" s="25">
        <f t="shared" ca="1" si="527"/>
        <v>2880586.9733688924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322834.11939221667</v>
      </c>
      <c r="R641" s="25">
        <f t="array" aca="1" ref="R641" ca="1">INDEX('Lorri 401b'!L:L,MATCH('Retirement Calculator'!A641,'Lorri 401b'!N:N,0),0)</f>
        <v>2541374.1021494623</v>
      </c>
      <c r="S641" s="25">
        <f t="shared" ca="1" si="527"/>
        <v>2864208.221541679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316250.12258494814</v>
      </c>
      <c r="R642" s="25">
        <f t="array" aca="1" ref="R642" ca="1">INDEX('Lorri 401b'!L:L,MATCH('Retirement Calculator'!A642,'Lorri 401b'!N:N,0),0)</f>
        <v>2531511.1023302372</v>
      </c>
      <c r="S642" s="25">
        <f t="shared" ca="1" si="527"/>
        <v>2847761.2249151855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309638.69245764933</v>
      </c>
      <c r="R643" s="25">
        <f t="array" aca="1" ref="R643" ca="1">INDEX('Lorri 401b'!L:L,MATCH('Retirement Calculator'!A643,'Lorri 401b'!N:N,0),0)</f>
        <v>2521607.0066784318</v>
      </c>
      <c r="S643" s="25">
        <f t="shared" ca="1" si="527"/>
        <v>2831245.6991360812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302999.71470482013</v>
      </c>
      <c r="R644" s="25">
        <f t="array" aca="1" ref="R644" ca="1">INDEX('Lorri 401b'!L:L,MATCH('Retirement Calculator'!A644,'Lorri 401b'!N:N,0),0)</f>
        <v>2511661.6439614105</v>
      </c>
      <c r="S644" s="25">
        <f t="shared" ca="1" si="527"/>
        <v>2814661.3586662305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296333.07454468746</v>
      </c>
      <c r="R645" s="25">
        <f t="array" aca="1" ref="R645" ca="1">INDEX('Lorri 401b'!L:L,MATCH('Retirement Calculator'!A645,'Lorri 401b'!N:N,0),0)</f>
        <v>2501674.8422330683</v>
      </c>
      <c r="S645" s="25">
        <f t="shared" ca="1" si="527"/>
        <v>2798007.9167777556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289638.6567172209</v>
      </c>
      <c r="R646" s="25">
        <f t="array" aca="1" ref="R646" ca="1">INDEX('Lorri 401b'!L:L,MATCH('Retirement Calculator'!A646,'Lorri 401b'!N:N,0),0)</f>
        <v>2491646.4288308583</v>
      </c>
      <c r="S646" s="25">
        <f t="shared" ca="1" si="527"/>
        <v>2781285.0855480791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282916.34548213991</v>
      </c>
      <c r="R647" s="25">
        <f t="array" aca="1" ref="R647" ca="1">INDEX('Lorri 401b'!L:L,MATCH('Retirement Calculator'!A647,'Lorri 401b'!N:N,0),0)</f>
        <v>2481576.2303728056</v>
      </c>
      <c r="S647" s="25">
        <f t="shared" ca="1" si="527"/>
        <v>2764492.5758549455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276166.02461691271</v>
      </c>
      <c r="R648" s="25">
        <f t="array" aca="1" ref="R648" ca="1">INDEX('Lorri 401b'!L:L,MATCH('Retirement Calculator'!A648,'Lorri 401b'!N:N,0),0)</f>
        <v>2471464.0727545111</v>
      </c>
      <c r="S648" s="25">
        <f t="shared" ca="1" si="527"/>
        <v>2747630.0973714236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269387.57741474709</v>
      </c>
      <c r="R649" s="25">
        <f t="array" aca="1" ref="R649" ca="1">INDEX('Lorri 401b'!L:L,MATCH('Retirement Calculator'!A649,'Lorri 401b'!N:N,0),0)</f>
        <v>2461309.7811461403</v>
      </c>
      <c r="S649" s="25">
        <f t="shared" ca="1" si="527"/>
        <v>2730697.3585608872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262580.88668257243</v>
      </c>
      <c r="R650" s="25">
        <f t="array" aca="1" ref="R650" ca="1">INDEX('Lorri 401b'!L:L,MATCH('Retirement Calculator'!A650,'Lorri 401b'!N:N,0),0)</f>
        <v>2451113.1799894013</v>
      </c>
      <c r="S650" s="25">
        <f t="shared" ca="1" si="527"/>
        <v>2713694.0666719736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255745.83473901372</v>
      </c>
      <c r="R651" s="25">
        <f t="array" aca="1" ref="R651" ca="1">INDEX('Lorri 401b'!L:L,MATCH('Retirement Calculator'!A651,'Lorri 401b'!N:N,0),0)</f>
        <v>2440874.0929945093</v>
      </c>
      <c r="S651" s="25">
        <f t="shared" ca="1" si="527"/>
        <v>2696619.9277335228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248882.30341235685</v>
      </c>
      <c r="R652" s="25">
        <f t="array" aca="1" ref="R652" ca="1">INDEX('Lorri 401b'!L:L,MATCH('Retirement Calculator'!A652,'Lorri 401b'!N:N,0),0)</f>
        <v>2430592.3431371385</v>
      </c>
      <c r="S652" s="25">
        <f t="shared" ca="1" si="527"/>
        <v>2679474.6465494954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241990.17403850559</v>
      </c>
      <c r="R653" s="25">
        <f t="array" aca="1" ref="R653" ca="1">INDEX('Lorri 401b'!L:L,MATCH('Retirement Calculator'!A653,'Lorri 401b'!N:N,0),0)</f>
        <v>2420267.7526553622</v>
      </c>
      <c r="S653" s="25">
        <f t="shared" ca="1" si="527"/>
        <v>2662257.9266938679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235069.32745892994</v>
      </c>
      <c r="R654" s="25">
        <f t="array" aca="1" ref="R654" ca="1">INDEX('Lorri 401b'!L:L,MATCH('Retirement Calculator'!A654,'Lorri 401b'!N:N,0),0)</f>
        <v>2409900.1430465784</v>
      </c>
      <c r="S654" s="25">
        <f t="shared" ca="1" si="527"/>
        <v>2644969.4705055081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228119.64401860605</v>
      </c>
      <c r="R655" s="25">
        <f t="array" aca="1" ref="R655" ca="1">INDEX('Lorri 401b'!L:L,MATCH('Retirement Calculator'!A655,'Lorri 401b'!N:N,0),0)</f>
        <v>2399489.3350644247</v>
      </c>
      <c r="S655" s="25">
        <f t="shared" ca="1" si="527"/>
        <v>2627608.9790830305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221141.00356394748</v>
      </c>
      <c r="R656" s="25">
        <f t="array" aca="1" ref="R656" ca="1">INDEX('Lorri 401b'!L:L,MATCH('Retirement Calculator'!A656,'Lorri 401b'!N:N,0),0)</f>
        <v>2389035.1487156786</v>
      </c>
      <c r="S656" s="25">
        <f t="shared" ca="1" si="527"/>
        <v>2610176.1522796261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214133.28544072784</v>
      </c>
      <c r="R657" s="25">
        <f t="array" aca="1" ref="R657" ca="1">INDEX('Lorri 401b'!L:L,MATCH('Retirement Calculator'!A657,'Lorri 401b'!N:N,0),0)</f>
        <v>2378537.403257146</v>
      </c>
      <c r="S657" s="25">
        <f t="shared" ca="1" si="527"/>
        <v>2592670.6886978736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207096.36849199477</v>
      </c>
      <c r="R658" s="25">
        <f t="array" aca="1" ref="R658" ca="1">INDEX('Lorri 401b'!L:L,MATCH('Retirement Calculator'!A658,'Lorri 401b'!N:N,0),0)</f>
        <v>2367995.9171925364</v>
      </c>
      <c r="S658" s="25">
        <f t="shared" ca="1" si="527"/>
        <v>2575092.2856845311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200030.13105597533</v>
      </c>
      <c r="R659" s="25">
        <f t="array" aca="1" ref="R659" ca="1">INDEX('Lorri 401b'!L:L,MATCH('Retirement Calculator'!A659,'Lorri 401b'!N:N,0),0)</f>
        <v>2357410.508269324</v>
      </c>
      <c r="S659" s="25">
        <f t="shared" ca="1" si="527"/>
        <v>2557440.6393252993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192934.45096397249</v>
      </c>
      <c r="R660" s="25">
        <f t="array" aca="1" ref="R660" ca="1">INDEX('Lorri 401b'!L:L,MATCH('Retirement Calculator'!A660,'Lorri 401b'!N:N,0),0)</f>
        <v>2346780.9934755983</v>
      </c>
      <c r="S660" s="25">
        <f t="shared" ca="1" si="527"/>
        <v>2539715.4444395709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185809.20553825295</v>
      </c>
      <c r="R661" s="25">
        <f t="array" aca="1" ref="R661" ca="1">INDEX('Lorri 401b'!L:L,MATCH('Retirement Calculator'!A661,'Lorri 401b'!N:N,0),0)</f>
        <v>2336107.1890368988</v>
      </c>
      <c r="S661" s="25">
        <f t="shared" ca="1" si="527"/>
        <v>2521916.3945751516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178654.27158992624</v>
      </c>
      <c r="R662" s="25">
        <f t="array" aca="1" ref="R662" ca="1">INDEX('Lorri 401b'!L:L,MATCH('Retirement Calculator'!A662,'Lorri 401b'!N:N,0),0)</f>
        <v>2325388.910413038</v>
      </c>
      <c r="S662" s="25">
        <f t="shared" ca="1" si="527"/>
        <v>2504043.1820029644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171469.52541681484</v>
      </c>
      <c r="R663" s="25">
        <f t="array" aca="1" ref="R663" ca="1">INDEX('Lorri 401b'!L:L,MATCH('Retirement Calculator'!A663,'Lorri 401b'!N:N,0),0)</f>
        <v>2314625.9722949113</v>
      </c>
      <c r="S663" s="25">
        <f t="shared" ca="1" si="527"/>
        <v>2486095.497711726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164254.84280131548</v>
      </c>
      <c r="R664" s="25">
        <f t="array" aca="1" ref="R664" ca="1">INDEX('Lorri 401b'!L:L,MATCH('Retirement Calculator'!A664,'Lorri 401b'!N:N,0),0)</f>
        <v>2303818.1886012922</v>
      </c>
      <c r="S664" s="25">
        <f t="shared" ca="1" si="527"/>
        <v>2468073.0314026074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157010.09900825153</v>
      </c>
      <c r="R665" s="25">
        <f t="array" aca="1" ref="R665" ca="1">INDEX('Lorri 401b'!L:L,MATCH('Retirement Calculator'!A665,'Lorri 401b'!N:N,0),0)</f>
        <v>2292965.3724756162</v>
      </c>
      <c r="S665" s="25">
        <f t="shared" ca="1" si="527"/>
        <v>2449975.4714838676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149735.1687827165</v>
      </c>
      <c r="R666" s="25">
        <f t="array" aca="1" ref="R666" ca="1">INDEX('Lorri 401b'!L:L,MATCH('Retirement Calculator'!A666,'Lorri 401b'!N:N,0),0)</f>
        <v>2282067.3362827501</v>
      </c>
      <c r="S666" s="25">
        <f t="shared" ca="1" si="527"/>
        <v>2431802.5050654667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142429.92634790839</v>
      </c>
      <c r="R667" s="25">
        <f t="array" aca="1" ref="R667" ca="1">INDEX('Lorri 401b'!L:L,MATCH('Retirement Calculator'!A667,'Lorri 401b'!N:N,0),0)</f>
        <v>2271123.8916057469</v>
      </c>
      <c r="S667" s="25">
        <f t="shared" ca="1" si="527"/>
        <v>2413553.8179536555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135094.24540295525</v>
      </c>
      <c r="R668" s="25">
        <f t="array" aca="1" ref="R668" ca="1">INDEX('Lorri 401b'!L:L,MATCH('Retirement Calculator'!A668,'Lorri 401b'!N:N,0),0)</f>
        <v>2260134.8492425894</v>
      </c>
      <c r="S668" s="25">
        <f t="shared" ca="1" si="527"/>
        <v>2395229.0946455449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127727.99912073146</v>
      </c>
      <c r="R669" s="25">
        <f t="array" aca="1" ref="R669" ca="1">INDEX('Lorri 401b'!L:L,MATCH('Retirement Calculator'!A669,'Lorri 401b'!N:N,0),0)</f>
        <v>2249100.0192029192</v>
      </c>
      <c r="S669" s="25">
        <f t="shared" ca="1" si="527"/>
        <v>2376828.0183236506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120331.06014566508</v>
      </c>
      <c r="R670" s="25">
        <f t="array" aca="1" ref="R670" ca="1">INDEX('Lorri 401b'!L:L,MATCH('Retirement Calculator'!A670,'Lorri 401b'!N:N,0),0)</f>
        <v>2238019.2107047504</v>
      </c>
      <c r="S670" s="25">
        <f t="shared" ca="1" si="527"/>
        <v>2358350.2708504153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112903.30059153591</v>
      </c>
      <c r="R671" s="25">
        <f t="array" aca="1" ref="R671" ca="1">INDEX('Lorri 401b'!L:L,MATCH('Retirement Calculator'!A671,'Lorri 401b'!N:N,0),0)</f>
        <v>2226892.2321711723</v>
      </c>
      <c r="S671" s="25">
        <f t="shared" ca="1" si="527"/>
        <v>2339795.5327627081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105444.59203926453</v>
      </c>
      <c r="R672" s="25">
        <f t="array" aca="1" ref="R672" ca="1">INDEX('Lorri 401b'!L:L,MATCH('Retirement Calculator'!A672,'Lorri 401b'!N:N,0),0)</f>
        <v>2215718.8912270376</v>
      </c>
      <c r="S672" s="25">
        <f t="shared" ca="1" si="527"/>
        <v>2321163.4832663024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97954.80553469203</v>
      </c>
      <c r="R673" s="25">
        <f t="array" aca="1" ref="R673" ca="1">INDEX('Lorri 401b'!L:L,MATCH('Retirement Calculator'!A673,'Lorri 401b'!N:N,0),0)</f>
        <v>2204498.994695636</v>
      </c>
      <c r="S673" s="25">
        <f t="shared" ca="1" si="527"/>
        <v>2302453.800230328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90433.811586350479</v>
      </c>
      <c r="R674" s="25">
        <f t="array" aca="1" ref="R674" ca="1">INDEX('Lorri 401b'!L:L,MATCH('Retirement Calculator'!A674,'Lorri 401b'!N:N,0),0)</f>
        <v>2193232.3485953533</v>
      </c>
      <c r="S674" s="25">
        <f t="shared" ca="1" si="527"/>
        <v>2283666.160181704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82881.480163224172</v>
      </c>
      <c r="R675" s="25">
        <f t="array" aca="1" ref="R675" ca="1">INDEX('Lorri 401b'!L:L,MATCH('Retirement Calculator'!A675,'Lorri 401b'!N:N,0),0)</f>
        <v>2181918.7581363195</v>
      </c>
      <c r="S675" s="25">
        <f t="shared" ca="1" si="527"/>
        <v>2264800.2382995435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75297.680692501497</v>
      </c>
      <c r="R676" s="25">
        <f t="array" aca="1" ref="R676" ca="1">INDEX('Lorri 401b'!L:L,MATCH('Retirement Calculator'!A676,'Lorri 401b'!N:N,0),0)</f>
        <v>2170558.0277170395</v>
      </c>
      <c r="S676" s="25">
        <f t="shared" ca="1" si="527"/>
        <v>2245855.7084095408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67682.282057317483</v>
      </c>
      <c r="R677" s="25">
        <f t="array" aca="1" ref="R677" ca="1">INDEX('Lorri 401b'!L:L,MATCH('Retirement Calculator'!A677,'Lorri 401b'!N:N,0),0)</f>
        <v>2159149.9609210128</v>
      </c>
      <c r="S677" s="25">
        <f t="shared" ca="1" si="527"/>
        <v>2226832.2429783302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60035.15259448687</v>
      </c>
      <c r="R678" s="25">
        <f t="array" aca="1" ref="R678" ca="1">INDEX('Lorri 401b'!L:L,MATCH('Retirement Calculator'!A678,'Lorri 401b'!N:N,0),0)</f>
        <v>2147694.360513336</v>
      </c>
      <c r="S678" s="25">
        <f t="shared" ca="1" si="527"/>
        <v>2207729.5131078227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52356.160092227794</v>
      </c>
      <c r="R679" s="25">
        <f t="array" aca="1" ref="R679" ca="1">INDEX('Lorri 401b'!L:L,MATCH('Retirement Calculator'!A679,'Lorri 401b'!N:N,0),0)</f>
        <v>2136191.0284372936</v>
      </c>
      <c r="S679" s="25">
        <f t="shared" ca="1" si="527"/>
        <v>2188547.1885295212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44645.171787875974</v>
      </c>
      <c r="R680" s="25">
        <f t="array" aca="1" ref="R680" ca="1">INDEX('Lorri 401b'!L:L,MATCH('Retirement Calculator'!A680,'Lorri 401b'!N:N,0),0)</f>
        <v>2124639.7658109344</v>
      </c>
      <c r="S680" s="25">
        <f t="shared" ca="1" si="527"/>
        <v>2169284.9375988105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36902.054365589349</v>
      </c>
      <c r="R681" s="25">
        <f t="array" aca="1" ref="R681" ca="1">INDEX('Lorri 401b'!L:L,MATCH('Retirement Calculator'!A681,'Lorri 401b'!N:N,0),0)</f>
        <v>2113040.3729236322</v>
      </c>
      <c r="S681" s="25">
        <f t="shared" ca="1" si="527"/>
        <v>2149942.4272892214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29126.673954043203</v>
      </c>
      <c r="R682" s="25">
        <f t="array" aca="1" ref="R682" ca="1">INDEX('Lorri 401b'!L:L,MATCH('Retirement Calculator'!A682,'Lorri 401b'!N:N,0),0)</f>
        <v>2101392.6492326329</v>
      </c>
      <c r="S682" s="25">
        <f t="shared" ca="1" si="527"/>
        <v>2130519.323186676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21318.896124115614</v>
      </c>
      <c r="R683" s="25">
        <f t="array" aca="1" ref="R683" ca="1">INDEX('Lorri 401b'!L:L,MATCH('Retirement Calculator'!A683,'Lorri 401b'!N:N,0),0)</f>
        <v>2089696.3933595878</v>
      </c>
      <c r="S683" s="25">
        <f t="shared" ca="1" si="527"/>
        <v>2111015.2894837032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13478.585886563327</v>
      </c>
      <c r="R684" s="25">
        <f t="array" aca="1" ref="R684" ca="1">INDEX('Lorri 401b'!L:L,MATCH('Retirement Calculator'!A684,'Lorri 401b'!N:N,0),0)</f>
        <v>2077951.4030870716</v>
      </c>
      <c r="S684" s="25">
        <f t="shared" ca="1" si="527"/>
        <v>2091429.988973635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5605.6076896879058</v>
      </c>
      <c r="R685" s="25">
        <f t="array" aca="1" ref="R685" ca="1">INDEX('Lorri 401b'!L:L,MATCH('Retirement Calculator'!A685,'Lorri 401b'!N:N,0),0)</f>
        <v>2066157.4753550866</v>
      </c>
      <c r="S685" s="25">
        <f t="shared" ca="1" si="527"/>
        <v>2071763.0830447746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-2300.1745830078298</v>
      </c>
      <c r="R686" s="25">
        <f t="array" aca="1" ref="R686" ca="1">INDEX('Lorri 401b'!L:L,MATCH('Retirement Calculator'!A686,'Lorri 401b'!N:N,0),0)</f>
        <v>2054314.4062575516</v>
      </c>
      <c r="S686" s="25">
        <f t="shared" ca="1" si="527"/>
        <v>2052014.2316745438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-10238.897615173131</v>
      </c>
      <c r="R687" s="25">
        <f t="array" aca="1" ref="R687" ca="1">INDEX('Lorri 401b'!L:L,MATCH('Retirement Calculator'!A687,'Lorri 401b'!N:N,0),0)</f>
        <v>2042421.9910387769</v>
      </c>
      <c r="S687" s="25">
        <f t="shared" ca="1" si="527"/>
        <v>2032183.0934236038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-18210.698659972455</v>
      </c>
      <c r="R688" s="25">
        <f t="array" aca="1" ref="R688" ca="1">INDEX('Lorri 401b'!L:L,MATCH('Retirement Calculator'!A688,'Lorri 401b'!N:N,0),0)</f>
        <v>2030480.0240899241</v>
      </c>
      <c r="S688" s="25">
        <f t="shared" ca="1" si="527"/>
        <v>2012269.3254299515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-26215.715542458442</v>
      </c>
      <c r="R689" s="25">
        <f t="array" aca="1" ref="R689" ca="1">INDEX('Lorri 401b'!L:L,MATCH('Retirement Calculator'!A689,'Lorri 401b'!N:N,0),0)</f>
        <v>2018488.2989454509</v>
      </c>
      <c r="S689" s="25">
        <f t="shared" ca="1" si="527"/>
        <v>1992272.5834029925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-34254.086661954789</v>
      </c>
      <c r="R690" s="25">
        <f t="array" aca="1" ref="R690" ca="1">INDEX('Lorri 401b'!L:L,MATCH('Retirement Calculator'!A690,'Lorri 401b'!N:N,0),0)</f>
        <v>2006446.6082795425</v>
      </c>
      <c r="S690" s="25">
        <f t="shared" ca="1" si="527"/>
        <v>1972192.5216175877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-42325.950994449042</v>
      </c>
      <c r="R691" s="25">
        <f t="array" aca="1" ref="R691" ca="1">INDEX('Lorri 401b'!L:L,MATCH('Retirement Calculator'!A691,'Lorri 401b'!N:N,0),0)</f>
        <v>1994354.7439025261</v>
      </c>
      <c r="S691" s="25">
        <f t="shared" ca="1" si="527"/>
        <v>1952028.7929080771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-50431.44809499535</v>
      </c>
      <c r="R692" s="25">
        <f t="array" aca="1" ref="R692" ca="1">INDEX('Lorri 401b'!L:L,MATCH('Retirement Calculator'!A692,'Lorri 401b'!N:N,0),0)</f>
        <v>1982212.4967572722</v>
      </c>
      <c r="S692" s="25">
        <f t="shared" ca="1" si="527"/>
        <v>1931781.0486622767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-58570.718100127269</v>
      </c>
      <c r="R693" s="25">
        <f t="array" aca="1" ref="R693" ca="1">INDEX('Lorri 401b'!L:L,MATCH('Retirement Calculator'!A693,'Lorri 401b'!N:N,0),0)</f>
        <v>1970019.6569155797</v>
      </c>
      <c r="S693" s="25">
        <f t="shared" ca="1" si="527"/>
        <v>1911448.9388154524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-66743.901730280573</v>
      </c>
      <c r="R694" s="25">
        <f t="array" aca="1" ref="R694" ca="1">INDEX('Lorri 401b'!L:L,MATCH('Retirement Calculator'!A694,'Lorri 401b'!N:N,0),0)</f>
        <v>1957776.0135745467</v>
      </c>
      <c r="S694" s="25">
        <f t="shared" ca="1" si="527"/>
        <v>1891032.1118442661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-74951.140292226177</v>
      </c>
      <c r="R695" s="25">
        <f t="array" aca="1" ref="R695" ca="1">INDEX('Lorri 401b'!L:L,MATCH('Retirement Calculator'!A695,'Lorri 401b'!N:N,0),0)</f>
        <v>1945481.3550529261</v>
      </c>
      <c r="S695" s="25">
        <f t="shared" ca="1" si="527"/>
        <v>1870530.2147607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-83192.575681513219</v>
      </c>
      <c r="R696" s="25">
        <f t="array" aca="1" ref="R696" ca="1">INDEX('Lorri 401b'!L:L,MATCH('Retirement Calculator'!A696,'Lorri 401b'!N:N,0),0)</f>
        <v>1933135.4687874655</v>
      </c>
      <c r="S696" s="25">
        <f t="shared" ca="1" si="527"/>
        <v>1849942.8931059523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-91468.350384922291</v>
      </c>
      <c r="R697" s="25">
        <f t="array" aca="1" ref="R697" ca="1">INDEX('Lorri 401b'!L:L,MATCH('Retirement Calculator'!A697,'Lorri 401b'!N:N,0),0)</f>
        <v>1920738.1413292321</v>
      </c>
      <c r="S697" s="25">
        <f t="shared" ca="1" si="527"/>
        <v>1829269.7909443099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-99778.607482928899</v>
      </c>
      <c r="R698" s="25">
        <f t="array" aca="1" ref="R698" ca="1">INDEX('Lorri 401b'!L:L,MATCH('Retirement Calculator'!A698,'Lorri 401b'!N:N,0),0)</f>
        <v>1908289.1583399228</v>
      </c>
      <c r="S698" s="25">
        <f t="shared" ca="1" si="527"/>
        <v>1808510.550856994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-108123.49065217721</v>
      </c>
      <c r="R699" s="25">
        <f t="array" aca="1" ref="R699" ca="1">INDEX('Lorri 401b'!L:L,MATCH('Retirement Calculator'!A699,'Lorri 401b'!N:N,0),0)</f>
        <v>1895788.3045881579</v>
      </c>
      <c r="S699" s="25">
        <f t="shared" ca="1" si="527"/>
        <v>1787664.8139359807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-116503.14416796406</v>
      </c>
      <c r="R700" s="25">
        <f t="array" aca="1" ref="R700" ca="1">INDEX('Lorri 401b'!L:L,MATCH('Retirement Calculator'!A700,'Lorri 401b'!N:N,0),0)</f>
        <v>1883235.3639457608</v>
      </c>
      <c r="S700" s="25">
        <f t="shared" ca="1" si="527"/>
        <v>1766732.2197777967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-124917.71290673334</v>
      </c>
      <c r="R701" s="25">
        <f t="array" aca="1" ref="R701" ca="1">INDEX('Lorri 401b'!L:L,MATCH('Retirement Calculator'!A701,'Lorri 401b'!N:N,0),0)</f>
        <v>1870630.1193840203</v>
      </c>
      <c r="S701" s="25">
        <f t="shared" ca="1" si="527"/>
        <v>1745712.4064772869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-133367.34234858083</v>
      </c>
      <c r="R702" s="25">
        <f t="array" aca="1" ref="R702" ca="1">INDEX('Lorri 401b'!L:L,MATCH('Retirement Calculator'!A702,'Lorri 401b'!N:N,0),0)</f>
        <v>1857972.3529699391</v>
      </c>
      <c r="S702" s="25">
        <f t="shared" ca="1" si="527"/>
        <v>1724605.0106213582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-141852.17857976933</v>
      </c>
      <c r="R703" s="25">
        <f t="array" aca="1" ref="R703" ca="1">INDEX('Lorri 401b'!L:L,MATCH('Retirement Calculator'!A703,'Lorri 401b'!N:N,0),0)</f>
        <v>1845261.8458624659</v>
      </c>
      <c r="S703" s="25">
        <f t="shared" ca="1" si="527"/>
        <v>1703409.6672826966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-150372.36829525445</v>
      </c>
      <c r="R704" s="25">
        <f t="array" aca="1" ref="R704" ca="1">INDEX('Lorri 401b'!L:L,MATCH('Retirement Calculator'!A704,'Lorri 401b'!N:N,0),0)</f>
        <v>1832498.3783087116</v>
      </c>
      <c r="S704" s="25">
        <f t="shared" ca="1" si="527"/>
        <v>1682126.0100134572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-158928.05880122076</v>
      </c>
      <c r="R705" s="25">
        <f t="array" aca="1" ref="R705" ca="1">INDEX('Lorri 401b'!L:L,MATCH('Retirement Calculator'!A705,'Lorri 401b'!N:N,0),0)</f>
        <v>1819681.72964015</v>
      </c>
      <c r="S705" s="25">
        <f t="shared" ca="1" si="527"/>
        <v>1660753.6708389292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-167519.39801762861</v>
      </c>
      <c r="R706" s="25">
        <f t="array" aca="1" ref="R706" ca="1">INDEX('Lorri 401b'!L:L,MATCH('Retirement Calculator'!A706,'Lorri 401b'!N:N,0),0)</f>
        <v>1806811.6782688028</v>
      </c>
      <c r="S706" s="25">
        <f t="shared" ca="1" si="527"/>
        <v>1639292.2802511742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-176146.53448077149</v>
      </c>
      <c r="R707" s="25">
        <f t="array" aca="1" ref="R707" ca="1">INDEX('Lorri 401b'!L:L,MATCH('Retirement Calculator'!A707,'Lorri 401b'!N:N,0),0)</f>
        <v>1793888.0016834084</v>
      </c>
      <c r="S707" s="25">
        <f t="shared" ca="1" si="527"/>
        <v>1617741.4672026369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-184809.61734584413</v>
      </c>
      <c r="R708" s="25">
        <f t="array" aca="1" ref="R708" ca="1">INDEX('Lorri 401b'!L:L,MATCH('Retirement Calculator'!A708,'Lorri 401b'!N:N,0),0)</f>
        <v>1780910.4764455748</v>
      </c>
      <c r="S708" s="25">
        <f t="shared" ca="1" si="527"/>
        <v>1596100.8590997306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-193508.79638952125</v>
      </c>
      <c r="R709" s="25">
        <f t="array" aca="1" ref="R709" ca="1">INDEX('Lorri 401b'!L:L,MATCH('Retirement Calculator'!A709,'Lorri 401b'!N:N,0),0)</f>
        <v>1767878.8781859167</v>
      </c>
      <c r="S709" s="25">
        <f t="shared" ca="1" si="527"/>
        <v>1574370.0817963954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-202244.22201254702</v>
      </c>
      <c r="R710" s="25">
        <f t="array" aca="1" ref="R710" ca="1">INDEX('Lorri 401b'!L:L,MATCH('Retirement Calculator'!A710,'Lorri 401b'!N:N,0),0)</f>
        <v>1754792.9816001768</v>
      </c>
      <c r="S710" s="25">
        <f t="shared" ca="1" si="527"/>
        <v>1552548.7595876297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-211016.04524233539</v>
      </c>
      <c r="R711" s="25">
        <f t="array" aca="1" ref="R711" ca="1">INDEX('Lorri 401b'!L:L,MATCH('Retirement Calculator'!A711,'Lorri 401b'!N:N,0),0)</f>
        <v>1741652.5604453296</v>
      </c>
      <c r="S711" s="25">
        <f t="shared" ca="1" si="527"/>
        <v>1530636.5152029942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-219824.4177355812</v>
      </c>
      <c r="R712" s="25">
        <f t="array" aca="1" ref="R712" ca="1">INDEX('Lorri 401b'!L:L,MATCH('Retirement Calculator'!A712,'Lorri 401b'!N:N,0),0)</f>
        <v>1728457.3875356705</v>
      </c>
      <c r="S712" s="25">
        <f t="shared" ca="1" si="527"/>
        <v>1508632.9698000893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-228669.49178088221</v>
      </c>
      <c r="R713" s="25">
        <f t="array" aca="1" ref="R713" ca="1">INDEX('Lorri 401b'!L:L,MATCH('Retirement Calculator'!A713,'Lorri 401b'!N:N,0),0)</f>
        <v>1715207.234738888</v>
      </c>
      <c r="S713" s="25">
        <f t="shared" ca="1" si="527"/>
        <v>1486537.7429580058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-237551.42030137198</v>
      </c>
      <c r="R714" s="25">
        <f t="array" aca="1" ref="R714" ca="1">INDEX('Lorri 401b'!L:L,MATCH('Retirement Calculator'!A714,'Lorri 401b'!N:N,0),0)</f>
        <v>1701901.8729721189</v>
      </c>
      <c r="S714" s="25">
        <f t="shared" ca="1" si="527"/>
        <v>1464350.4526707469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-246470.35685736377</v>
      </c>
      <c r="R715" s="25">
        <f t="array" aca="1" ref="R715" ca="1">INDEX('Lorri 401b'!L:L,MATCH('Retirement Calculator'!A715,'Lorri 401b'!N:N,0),0)</f>
        <v>1688541.0721979882</v>
      </c>
      <c r="S715" s="25">
        <f t="shared" ca="1" si="527"/>
        <v>1442070.7153406243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-255426.45564900554</v>
      </c>
      <c r="R716" s="25">
        <f t="array" aca="1" ref="R716" ca="1">INDEX('Lorri 401b'!L:L,MATCH('Retirement Calculator'!A716,'Lorri 401b'!N:N,0),0)</f>
        <v>1675124.6014206319</v>
      </c>
      <c r="S716" s="25">
        <f t="shared" ca="1" si="527"/>
        <v>1419698.1457716264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-264419.87151894585</v>
      </c>
      <c r="R717" s="25">
        <f t="array" aca="1" ref="R717" ca="1">INDEX('Lorri 401b'!L:L,MATCH('Retirement Calculator'!A717,'Lorri 401b'!N:N,0),0)</f>
        <v>1661652.2286817033</v>
      </c>
      <c r="S717" s="25">
        <f t="shared" ca="1" si="527"/>
        <v>1397232.3571627575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-273450.7599550109</v>
      </c>
      <c r="R718" s="25">
        <f t="array" aca="1" ref="R718" ca="1">INDEX('Lorri 401b'!L:L,MATCH('Retirement Calculator'!A718,'Lorri 401b'!N:N,0),0)</f>
        <v>1648123.7210563626</v>
      </c>
      <c r="S718" s="25">
        <f t="shared" ca="1" si="527"/>
        <v>1374672.9611013518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-282519.27709289285</v>
      </c>
      <c r="R719" s="25">
        <f t="array" aca="1" ref="R719" ca="1">INDEX('Lorri 401b'!L:L,MATCH('Retirement Calculator'!A719,'Lorri 401b'!N:N,0),0)</f>
        <v>1634538.8446492497</v>
      </c>
      <c r="S719" s="25">
        <f t="shared" ca="1" si="527"/>
        <v>1352019.5675563568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-291625.57971884933</v>
      </c>
      <c r="R720" s="25">
        <f t="array" aca="1" ref="R720" ca="1">INDEX('Lorri 401b'!L:L,MATCH('Retirement Calculator'!A720,'Lorri 401b'!N:N,0),0)</f>
        <v>1620897.3645904404</v>
      </c>
      <c r="S720" s="25">
        <f t="shared" ca="1" si="527"/>
        <v>1329271.784871591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-300769.82527241396</v>
      </c>
      <c r="R721" s="25">
        <f t="array" aca="1" ref="R721" ca="1">INDEX('Lorri 401b'!L:L,MATCH('Retirement Calculator'!A721,'Lorri 401b'!N:N,0),0)</f>
        <v>1607199.045031386</v>
      </c>
      <c r="S721" s="25">
        <f t="shared" ca="1" si="527"/>
        <v>1306429.2197589721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-309952.17184911843</v>
      </c>
      <c r="R722" s="25">
        <f t="array" aca="1" ref="R722" ca="1">INDEX('Lorri 401b'!L:L,MATCH('Retirement Calculator'!A722,'Lorri 401b'!N:N,0),0)</f>
        <v>1593443.6491408355</v>
      </c>
      <c r="S722" s="25">
        <f t="shared" ca="1" si="527"/>
        <v>1283491.4772917172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-319172.77820322587</v>
      </c>
      <c r="R723" s="25">
        <f t="array" aca="1" ref="R723" ca="1">INDEX('Lorri 401b'!L:L,MATCH('Retirement Calculator'!A723,'Lorri 401b'!N:N,0),0)</f>
        <v>1579630.9391007412</v>
      </c>
      <c r="S723" s="25">
        <f t="shared" ca="1" si="527"/>
        <v>1260458.1608975152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-328431.8037504754</v>
      </c>
      <c r="R724" s="25">
        <f t="array" aca="1" ref="R724" ca="1">INDEX('Lorri 401b'!L:L,MATCH('Retirement Calculator'!A724,'Lorri 401b'!N:N,0),0)</f>
        <v>1565760.6761021463</v>
      </c>
      <c r="S724" s="25">
        <f t="shared" ca="1" si="527"/>
        <v>1237328.8723516709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-337729.40857083845</v>
      </c>
      <c r="R725" s="25">
        <f t="array" aca="1" ref="R725" ca="1">INDEX('Lorri 401b'!L:L,MATCH('Retirement Calculator'!A725,'Lorri 401b'!N:N,0),0)</f>
        <v>1551832.6203410574</v>
      </c>
      <c r="S725" s="25">
        <f t="shared" ca="1" si="527"/>
        <v>1214103.211770219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-347065.75341128639</v>
      </c>
      <c r="R726" s="25">
        <f t="array" aca="1" ref="R726" ca="1">INDEX('Lorri 401b'!L:L,MATCH('Retirement Calculator'!A726,'Lorri 401b'!N:N,0),0)</f>
        <v>1537846.5310142974</v>
      </c>
      <c r="S726" s="25">
        <f t="shared" ca="1" si="527"/>
        <v>1190780.7776030111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-356440.99968856951</v>
      </c>
      <c r="R727" s="25">
        <f t="array" aca="1" ref="R727" ca="1">INDEX('Lorri 401b'!L:L,MATCH('Retirement Calculator'!A727,'Lorri 401b'!N:N,0),0)</f>
        <v>1523802.1663153425</v>
      </c>
      <c r="S727" s="25">
        <f t="shared" ca="1" si="527"/>
        <v>1167361.1666267731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-365855.309492008</v>
      </c>
      <c r="R728" s="25">
        <f t="array" aca="1" ref="R728" ca="1">INDEX('Lorri 401b'!L:L,MATCH('Retirement Calculator'!A728,'Lorri 401b'!N:N,0),0)</f>
        <v>1509699.2834301419</v>
      </c>
      <c r="S728" s="25">
        <f t="shared" ca="1" si="527"/>
        <v>1143843.9739381338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-375308.84558629413</v>
      </c>
      <c r="R729" s="25">
        <f t="array" aca="1" ref="R729" ca="1">INDEX('Lorri 401b'!L:L,MATCH('Retirement Calculator'!A729,'Lorri 401b'!N:N,0),0)</f>
        <v>1495537.6385329196</v>
      </c>
      <c r="S729" s="25">
        <f t="shared" ca="1" si="527"/>
        <v>1120228.7929466255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-384801.77141430642</v>
      </c>
      <c r="R730" s="25">
        <f t="array" aca="1" ref="R730" ca="1">INDEX('Lorri 401b'!L:L,MATCH('Retirement Calculator'!A730,'Lorri 401b'!N:N,0),0)</f>
        <v>1481316.986781959</v>
      </c>
      <c r="S730" s="25">
        <f t="shared" ca="1" si="527"/>
        <v>1096515.2153676525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-394334.25109993544</v>
      </c>
      <c r="R731" s="25">
        <f t="array" aca="1" ref="R731" ca="1">INDEX('Lorri 401b'!L:L,MATCH('Retirement Calculator'!A731,'Lorri 401b'!N:N,0),0)</f>
        <v>1467037.0823153693</v>
      </c>
      <c r="S731" s="25">
        <f t="shared" ca="1" si="527"/>
        <v>1072702.8312154338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-403906.44945092127</v>
      </c>
      <c r="R732" s="25">
        <f t="array" aca="1" ref="R732" ca="1">INDEX('Lorri 401b'!L:L,MATCH('Retirement Calculator'!A732,'Lorri 401b'!N:N,0),0)</f>
        <v>1452697.6782468355</v>
      </c>
      <c r="S732" s="25">
        <f t="shared" ca="1" si="527"/>
        <v>1048791.2287959142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-413518.53196170286</v>
      </c>
      <c r="R733" s="25">
        <f t="array" aca="1" ref="R733" ca="1">INDEX('Lorri 401b'!L:L,MATCH('Retirement Calculator'!A733,'Lorri 401b'!N:N,0),0)</f>
        <v>1438298.5266613495</v>
      </c>
      <c r="S733" s="25">
        <f t="shared" ca="1" si="527"/>
        <v>1024779.9946996466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-423170.66481627937</v>
      </c>
      <c r="R734" s="25">
        <f t="array" aca="1" ref="R734" ca="1">INDEX('Lorri 401b'!L:L,MATCH('Retirement Calculator'!A734,'Lorri 401b'!N:N,0),0)</f>
        <v>1423839.3786109239</v>
      </c>
      <c r="S734" s="25">
        <f t="shared" ca="1" si="527"/>
        <v>1000668.7137946445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-432863.01489108329</v>
      </c>
      <c r="R735" s="25">
        <f t="array" aca="1" ref="R735" ca="1">INDEX('Lorri 401b'!L:L,MATCH('Retirement Calculator'!A735,'Lorri 401b'!N:N,0),0)</f>
        <v>1409319.9841102881</v>
      </c>
      <c r="S735" s="25">
        <f t="shared" ca="1" si="527"/>
        <v>976456.96921920474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-442595.74975786556</v>
      </c>
      <c r="R736" s="25">
        <f t="array" aca="1" ref="R736" ca="1">INDEX('Lorri 401b'!L:L,MATCH('Retirement Calculator'!A736,'Lorri 401b'!N:N,0),0)</f>
        <v>1394740.0921325665</v>
      </c>
      <c r="S736" s="25">
        <f t="shared" ca="1" si="527"/>
        <v>952144.34237470094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-452369.03768659278</v>
      </c>
      <c r="R737" s="25">
        <f t="array" aca="1" ref="R737" ca="1">INDEX('Lorri 401b'!L:L,MATCH('Retirement Calculator'!A737,'Lorri 401b'!N:N,0),0)</f>
        <v>1380099.4506049377</v>
      </c>
      <c r="S737" s="25">
        <f t="shared" ca="1" si="527"/>
        <v>927730.41291834495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-462183.04764835635</v>
      </c>
      <c r="R738" s="25">
        <f t="array" aca="1" ref="R738" ca="1">INDEX('Lorri 401b'!L:L,MATCH('Retirement Calculator'!A738,'Lorri 401b'!N:N,0),0)</f>
        <v>1365397.8064042772</v>
      </c>
      <c r="S738" s="25">
        <f t="shared" ca="1" si="527"/>
        <v>903214.75875592092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-472037.94931829395</v>
      </c>
      <c r="R739" s="25">
        <f t="array" aca="1" ref="R739" ca="1">INDEX('Lorri 401b'!L:L,MATCH('Retirement Calculator'!A739,'Lorri 401b'!N:N,0),0)</f>
        <v>1350634.9053527806</v>
      </c>
      <c r="S739" s="25">
        <f t="shared" ca="1" si="527"/>
        <v>878596.95603448665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-481933.91307852295</v>
      </c>
      <c r="R740" s="25">
        <f t="array" aca="1" ref="R740" ca="1">INDEX('Lorri 401b'!L:L,MATCH('Retirement Calculator'!A740,'Lorri 401b'!N:N,0),0)</f>
        <v>1335810.4922135693</v>
      </c>
      <c r="S740" s="25">
        <f t="shared" ca="1" si="527"/>
        <v>853876.57913504634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-491871.11002108624</v>
      </c>
      <c r="R741" s="25">
        <f t="array" aca="1" ref="R741" ca="1">INDEX('Lorri 401b'!L:L,MATCH('Retirement Calculator'!A741,'Lorri 401b'!N:N,0),0)</f>
        <v>1320924.3106862779</v>
      </c>
      <c r="S741" s="25">
        <f t="shared" ca="1" si="527"/>
        <v>829053.20066519175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-501849.71195091016</v>
      </c>
      <c r="R742" s="25">
        <f t="array" aca="1" ref="R742" ca="1">INDEX('Lorri 401b'!L:L,MATCH('Retirement Calculator'!A742,'Lorri 401b'!N:N,0),0)</f>
        <v>1305976.103402623</v>
      </c>
      <c r="S742" s="25">
        <f t="shared" ca="1" si="527"/>
        <v>804126.39145171281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-511869.89138877502</v>
      </c>
      <c r="R743" s="25">
        <f t="array" aca="1" ref="R743" ca="1">INDEX('Lorri 401b'!L:L,MATCH('Retirement Calculator'!A743,'Lorri 401b'!N:N,0),0)</f>
        <v>1290965.6119219528</v>
      </c>
      <c r="S743" s="25">
        <f t="shared" ca="1" si="527"/>
        <v>779095.72053317772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-521931.82157429768</v>
      </c>
      <c r="R744" s="25">
        <f t="array" aca="1" ref="R744" ca="1">INDEX('Lorri 401b'!L:L,MATCH('Retirement Calculator'!A744,'Lorri 401b'!N:N,0),0)</f>
        <v>1275892.5767267798</v>
      </c>
      <c r="S744" s="25">
        <f t="shared" ca="1" si="527"/>
        <v>753960.75515248207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-532035.67646892671</v>
      </c>
      <c r="R745" s="25">
        <f t="array" aca="1" ref="R745" ca="1">INDEX('Lorri 401b'!L:L,MATCH('Retirement Calculator'!A745,'Lorri 401b'!N:N,0),0)</f>
        <v>1260756.7372182936</v>
      </c>
      <c r="S745" s="25">
        <f t="shared" ca="1" si="527"/>
        <v>728721.06074936688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-542181.63075895002</v>
      </c>
      <c r="R746" s="25">
        <f t="array" aca="1" ref="R746" ca="1">INDEX('Lorri 401b'!L:L,MATCH('Retirement Calculator'!A746,'Lorri 401b'!N:N,0),0)</f>
        <v>1245557.8317118553</v>
      </c>
      <c r="S746" s="25">
        <f t="shared" ca="1" si="527"/>
        <v>703376.20095290523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-552369.85985851509</v>
      </c>
      <c r="R747" s="25">
        <f t="array" aca="1" ref="R747" ca="1">INDEX('Lorri 401b'!L:L,MATCH('Retirement Calculator'!A747,'Lorri 401b'!N:N,0),0)</f>
        <v>1230295.5974324734</v>
      </c>
      <c r="S747" s="25">
        <f t="shared" ca="1" si="527"/>
        <v>677925.73757395835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-562600.53991266177</v>
      </c>
      <c r="R748" s="25">
        <f t="array" aca="1" ref="R748" ca="1">INDEX('Lorri 401b'!L:L,MATCH('Retirement Calculator'!A748,'Lorri 401b'!N:N,0),0)</f>
        <v>1214969.7705102609</v>
      </c>
      <c r="S748" s="25">
        <f t="shared" ca="1" si="527"/>
        <v>652369.23059759918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-572873.8478003674</v>
      </c>
      <c r="R749" s="25">
        <f t="array" aca="1" ref="R749" ca="1">INDEX('Lorri 401b'!L:L,MATCH('Retirement Calculator'!A749,'Lorri 401b'!N:N,0),0)</f>
        <v>1199580.0859758726</v>
      </c>
      <c r="S749" s="25">
        <f t="shared" ca="1" si="527"/>
        <v>626706.23817550519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-583189.96113760513</v>
      </c>
      <c r="R750" s="25">
        <f t="array" aca="1" ref="R750" ca="1">INDEX('Lorri 401b'!L:L,MATCH('Retirement Calculator'!A750,'Lorri 401b'!N:N,0),0)</f>
        <v>1184126.2777559243</v>
      </c>
      <c r="S750" s="25">
        <f t="shared" ca="1" si="527"/>
        <v>600936.31661831914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-593549.05828041467</v>
      </c>
      <c r="R751" s="25">
        <f t="array" aca="1" ref="R751" ca="1">INDEX('Lorri 401b'!L:L,MATCH('Retirement Calculator'!A751,'Lorri 401b'!N:N,0),0)</f>
        <v>1168608.0786683927</v>
      </c>
      <c r="S751" s="25">
        <f t="shared" ca="1" si="527"/>
        <v>575059.02038797806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-603951.31832798594</v>
      </c>
      <c r="R752" s="25">
        <f t="array" aca="1" ref="R752" ca="1">INDEX('Lorri 401b'!L:L,MATCH('Retirement Calculator'!A752,'Lorri 401b'!N:N,0),0)</f>
        <v>1153025.2204179964</v>
      </c>
      <c r="S752" s="25">
        <f t="shared" ca="1" si="527"/>
        <v>549073.90209001047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-614396.92112575541</v>
      </c>
      <c r="R753" s="25">
        <f t="array" aca="1" ref="R753" ca="1">INDEX('Lorri 401b'!L:L,MATCH('Retirement Calculator'!A753,'Lorri 401b'!N:N,0),0)</f>
        <v>1137377.4335915567</v>
      </c>
      <c r="S753" s="25">
        <f t="shared" ca="1" si="527"/>
        <v>522980.51246580132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-624886.04726851557</v>
      </c>
      <c r="R754" s="25">
        <f t="array" aca="1" ref="R754" ca="1">INDEX('Lorri 401b'!L:L,MATCH('Retirement Calculator'!A754,'Lorri 401b'!N:N,0),0)</f>
        <v>1121664.4476533404</v>
      </c>
      <c r="S754" s="25">
        <f t="shared" ca="1" si="527"/>
        <v>496778.40038482484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-635418.87810353725</v>
      </c>
      <c r="R755" s="25">
        <f t="array" aca="1" ref="R755" ca="1">INDEX('Lorri 401b'!L:L,MATCH('Retirement Calculator'!A755,'Lorri 401b'!N:N,0),0)</f>
        <v>1105885.9909403815</v>
      </c>
      <c r="S755" s="25">
        <f t="shared" ca="1" si="527"/>
        <v>470467.11283684429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-645995.59573370486</v>
      </c>
      <c r="R756" s="25">
        <f t="array" aca="1" ref="R756" ca="1">INDEX('Lorri 401b'!L:L,MATCH('Retirement Calculator'!A756,'Lorri 401b'!N:N,0),0)</f>
        <v>1090041.7906577853</v>
      </c>
      <c r="S756" s="25">
        <f t="shared" ca="1" si="527"/>
        <v>444046.1949240804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-656616.3830206648</v>
      </c>
      <c r="R757" s="25">
        <f t="array" aca="1" ref="R757" ca="1">INDEX('Lorri 401b'!L:L,MATCH('Retirement Calculator'!A757,'Lorri 401b'!N:N,0),0)</f>
        <v>1074131.5728740115</v>
      </c>
      <c r="S757" s="25">
        <f t="shared" ca="1" si="527"/>
        <v>417515.18985334667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-667281.42358798708</v>
      </c>
      <c r="R758" s="25">
        <f t="array" aca="1" ref="R758" ca="1">INDEX('Lorri 401b'!L:L,MATCH('Retirement Calculator'!A758,'Lorri 401b'!N:N,0),0)</f>
        <v>1058155.0625161387</v>
      </c>
      <c r="S758" s="25">
        <f t="shared" ca="1" si="527"/>
        <v>390873.63892815157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-677990.90182433988</v>
      </c>
      <c r="R759" s="25">
        <f t="array" aca="1" ref="R759" ca="1">INDEX('Lorri 401b'!L:L,MATCH('Retirement Calculator'!A759,'Lorri 401b'!N:N,0),0)</f>
        <v>1042111.983365108</v>
      </c>
      <c r="S759" s="25">
        <f t="shared" ca="1" si="527"/>
        <v>364121.08154076815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-688745.00288667739</v>
      </c>
      <c r="R760" s="25">
        <f t="array" aca="1" ref="R760" ca="1">INDEX('Lorri 401b'!L:L,MATCH('Retirement Calculator'!A760,'Lorri 401b'!N:N,0),0)</f>
        <v>1026002.0580509481</v>
      </c>
      <c r="S760" s="25">
        <f t="shared" ca="1" si="527"/>
        <v>337257.05516427069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-699543.91270344134</v>
      </c>
      <c r="R761" s="25">
        <f t="array" aca="1" ref="R761" ca="1">INDEX('Lorri 401b'!L:L,MATCH('Retirement Calculator'!A761,'Lorri 401b'!N:N,0),0)</f>
        <v>1009825.0080479792</v>
      </c>
      <c r="S761" s="25">
        <f t="shared" ca="1" si="527"/>
        <v>310281.09534453787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-710387.81797777512</v>
      </c>
      <c r="R762" s="25">
        <f t="array" aca="1" ref="R762" ca="1">INDEX('Lorri 401b'!L:L,MATCH('Retirement Calculator'!A762,'Lorri 401b'!N:N,0),0)</f>
        <v>993580.55366999796</v>
      </c>
      <c r="S762" s="25">
        <f t="shared" ca="1" si="527"/>
        <v>283192.73569222284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-721276.90619075205</v>
      </c>
      <c r="R763" s="25">
        <f t="array" aca="1" ref="R763" ca="1">INDEX('Lorri 401b'!L:L,MATCH('Retirement Calculator'!A763,'Lorri 401b'!N:N,0),0)</f>
        <v>977268.4140654417</v>
      </c>
      <c r="S763" s="25">
        <f t="shared" ca="1" si="527"/>
        <v>255991.50787468965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-732211.36560461635</v>
      </c>
      <c r="R764" s="25">
        <f t="array" aca="1" ref="R764" ca="1">INDEX('Lorri 401b'!L:L,MATCH('Retirement Calculator'!A764,'Lorri 401b'!N:N,0),0)</f>
        <v>960888.3072125332</v>
      </c>
      <c r="S764" s="25">
        <f t="shared" ca="1" si="527"/>
        <v>228676.94160791684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-743191.38526603836</v>
      </c>
      <c r="R765" s="25">
        <f t="array" aca="1" ref="R765" ca="1">INDEX('Lorri 401b'!L:L,MATCH('Retirement Calculator'!A765,'Lorri 401b'!N:N,0),0)</f>
        <v>944439.94991440419</v>
      </c>
      <c r="S765" s="25">
        <f t="shared" ca="1" si="527"/>
        <v>201248.56464836583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-754217.15500938299</v>
      </c>
      <c r="R766" s="25">
        <f t="array" aca="1" ref="R766" ca="1">INDEX('Lorri 401b'!L:L,MATCH('Retirement Calculator'!A766,'Lorri 401b'!N:N,0),0)</f>
        <v>927923.05779419967</v>
      </c>
      <c r="S766" s="25">
        <f t="shared" ca="1" si="527"/>
        <v>173705.90278481669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-765288.86545999162</v>
      </c>
      <c r="R767" s="25">
        <f t="array" aca="1" ref="R767" ca="1">INDEX('Lorri 401b'!L:L,MATCH('Retirement Calculator'!A767,'Lorri 401b'!N:N,0),0)</f>
        <v>911337.34529016097</v>
      </c>
      <c r="S767" s="25">
        <f t="shared" ca="1" si="527"/>
        <v>146048.47983016935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-776406.70803747769</v>
      </c>
      <c r="R768" s="25">
        <f t="array" aca="1" ref="R768" ca="1">INDEX('Lorri 401b'!L:L,MATCH('Retirement Calculator'!A768,'Lorri 401b'!N:N,0),0)</f>
        <v>894682.5256506888</v>
      </c>
      <c r="S768" s="25">
        <f t="shared" ca="1" si="527"/>
        <v>118275.81761321111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-787570.87495903671</v>
      </c>
      <c r="R769" s="25">
        <f t="array" aca="1" ref="R769" ca="1">INDEX('Lorri 401b'!L:L,MATCH('Retirement Calculator'!A769,'Lorri 401b'!N:N,0),0)</f>
        <v>877958.31092938548</v>
      </c>
      <c r="S769" s="25">
        <f t="shared" ca="1" si="527"/>
        <v>90387.435970348772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-798781.5592427688</v>
      </c>
      <c r="R770" s="25">
        <f t="array" aca="1" ref="R770" ca="1">INDEX('Lorri 401b'!L:L,MATCH('Retirement Calculator'!A770,'Lorri 401b'!N:N,0),0)</f>
        <v>861164.41198007669</v>
      </c>
      <c r="S770" s="25">
        <f t="shared" ca="1" si="527"/>
        <v>62382.852737307898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-810038.9547110165</v>
      </c>
      <c r="R771" s="25">
        <f t="array" aca="1" ref="R771" ca="1">INDEX('Lorri 401b'!L:L,MATCH('Retirement Calculator'!A771,'Lorri 401b'!N:N,0),0)</f>
        <v>844300.53845181246</v>
      </c>
      <c r="S771" s="25">
        <f t="shared" ca="1" si="527"/>
        <v>34261.583740795963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-821343.25599371525</v>
      </c>
      <c r="R772" s="25">
        <f t="array" aca="1" ref="R772" ca="1">INDEX('Lorri 401b'!L:L,MATCH('Retirement Calculator'!A772,'Lorri 401b'!N:N,0),0)</f>
        <v>827366.39878384711</v>
      </c>
      <c r="S772" s="25">
        <f t="shared" ca="1" si="527"/>
        <v>6023.142790131853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-832694.65853175859</v>
      </c>
      <c r="R773" s="25">
        <f t="array" aca="1" ref="R773" ca="1">INDEX('Lorri 401b'!L:L,MATCH('Retirement Calculator'!A773,'Lorri 401b'!N:N,0),0)</f>
        <v>810361.70020059857</v>
      </c>
      <c r="S773" s="25">
        <f t="shared" ca="1" si="527"/>
        <v>-22332.958331160014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-844093.35858037707</v>
      </c>
      <c r="R774" s="25">
        <f t="array" aca="1" ref="R774" ca="1">INDEX('Lorri 401b'!L:L,MATCH('Retirement Calculator'!A774,'Lorri 401b'!N:N,0),0)</f>
        <v>793286.14870658657</v>
      </c>
      <c r="S774" s="25">
        <f t="shared" ca="1" si="527"/>
        <v>-50807.209873790503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-855539.55321253149</v>
      </c>
      <c r="R775" s="25">
        <f t="array" aca="1" ref="R775" ca="1">INDEX('Lorri 401b'!L:L,MATCH('Retirement Calculator'!A775,'Lorri 401b'!N:N,0),0)</f>
        <v>776139.44908134942</v>
      </c>
      <c r="S775" s="25">
        <f t="shared" ca="1" si="527"/>
        <v>-79400.104131182074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-867033.44032231986</v>
      </c>
      <c r="R776" s="25">
        <f t="array" aca="1" ref="R776" ca="1">INDEX('Lorri 401b'!L:L,MATCH('Retirement Calculator'!A776,'Lorri 401b'!N:N,0),0)</f>
        <v>758921.30487434054</v>
      </c>
      <c r="S776" s="25">
        <f t="shared" ref="S776:S1030" ca="1" si="787">SUM(Q776:R776)</f>
        <v>-108112.13544797932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-878575.21862839896</v>
      </c>
      <c r="R777" s="25">
        <f t="array" aca="1" ref="R777" ca="1">INDEX('Lorri 401b'!L:L,MATCH('Retirement Calculator'!A777,'Lorri 401b'!N:N,0),0)</f>
        <v>741631.41839980241</v>
      </c>
      <c r="S777" s="25">
        <f t="shared" ca="1" si="787"/>
        <v>-136943.80022859655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-890165.08767742012</v>
      </c>
      <c r="R778" s="25">
        <f t="array" aca="1" ref="R778" ca="1">INDEX('Lorri 401b'!L:L,MATCH('Retirement Calculator'!A778,'Lorri 401b'!N:N,0),0)</f>
        <v>724269.49073162035</v>
      </c>
      <c r="S778" s="25">
        <f t="shared" ca="1" si="787"/>
        <v>-165895.59694579977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-901803.24784747884</v>
      </c>
      <c r="R779" s="25">
        <f t="array" aca="1" ref="R779" ca="1">INDEX('Lorri 401b'!L:L,MATCH('Retirement Calculator'!A779,'Lorri 401b'!N:N,0),0)</f>
        <v>706835.22169815423</v>
      </c>
      <c r="S779" s="25">
        <f t="shared" ca="1" si="787"/>
        <v>-194968.02614932461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-913489.90035157953</v>
      </c>
      <c r="R780" s="25">
        <f t="array" aca="1" ref="R780" ca="1">INDEX('Lorri 401b'!L:L,MATCH('Retirement Calculator'!A780,'Lorri 401b'!N:N,0),0)</f>
        <v>689328.30987704871</v>
      </c>
      <c r="S780" s="25">
        <f t="shared" ca="1" si="787"/>
        <v>-224161.59047453082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-925225.24724111392</v>
      </c>
      <c r="R781" s="25">
        <f t="array" aca="1" ref="R781" ca="1">INDEX('Lorri 401b'!L:L,MATCH('Retirement Calculator'!A781,'Lorri 401b'!N:N,0),0)</f>
        <v>671748.45259002189</v>
      </c>
      <c r="S781" s="25">
        <f t="shared" ca="1" si="787"/>
        <v>-253476.79465109203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-937009.49140935473</v>
      </c>
      <c r="R782" s="25">
        <f t="array" aca="1" ref="R782" ca="1">INDEX('Lorri 401b'!L:L,MATCH('Retirement Calculator'!A782,'Lorri 401b'!N:N,0),0)</f>
        <v>654095.34589763242</v>
      </c>
      <c r="S782" s="25">
        <f t="shared" ca="1" si="787"/>
        <v>-282914.14551172231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-948842.83659496321</v>
      </c>
      <c r="R783" s="25">
        <f t="array" aca="1" ref="R783" ca="1">INDEX('Lorri 401b'!L:L,MATCH('Retirement Calculator'!A783,'Lorri 401b'!N:N,0),0)</f>
        <v>636368.68459402467</v>
      </c>
      <c r="S783" s="25">
        <f t="shared" ca="1" si="787"/>
        <v>-312474.15200093854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-960725.48738551175</v>
      </c>
      <c r="R784" s="25">
        <f t="array" aca="1" ref="R784" ca="1">INDEX('Lorri 401b'!L:L,MATCH('Retirement Calculator'!A784,'Lorri 401b'!N:N,0),0)</f>
        <v>618568.16220165195</v>
      </c>
      <c r="S784" s="25">
        <f t="shared" ca="1" si="787"/>
        <v>-342157.32518385979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-972657.64922102087</v>
      </c>
      <c r="R785" s="25">
        <f t="array" aca="1" ref="R785" ca="1">INDEX('Lorri 401b'!L:L,MATCH('Retirement Calculator'!A785,'Lorri 401b'!N:N,0),0)</f>
        <v>600693.47096597764</v>
      </c>
      <c r="S785" s="25">
        <f t="shared" ca="1" si="787"/>
        <v>-371964.17825504323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-984639.52839751123</v>
      </c>
      <c r="R786" s="25">
        <f t="array" aca="1" ref="R786" ca="1">INDEX('Lorri 401b'!L:L,MATCH('Retirement Calculator'!A786,'Lorri 401b'!N:N,0),0)</f>
        <v>582744.30185015465</v>
      </c>
      <c r="S786" s="25">
        <f t="shared" ca="1" si="787"/>
        <v>-401895.22654735658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-996671.33207057032</v>
      </c>
      <c r="R787" s="25">
        <f t="array" aca="1" ref="R787" ca="1">INDEX('Lorri 401b'!L:L,MATCH('Retirement Calculator'!A787,'Lorri 401b'!N:N,0),0)</f>
        <v>564720.34452968242</v>
      </c>
      <c r="S787" s="25">
        <f t="shared" ca="1" si="787"/>
        <v>-431950.9875408879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-1008753.2682589338</v>
      </c>
      <c r="R788" s="25">
        <f t="array" aca="1" ref="R788" ca="1">INDEX('Lorri 401b'!L:L,MATCH('Retirement Calculator'!A788,'Lorri 401b'!N:N,0),0)</f>
        <v>546621.28738704161</v>
      </c>
      <c r="S788" s="25">
        <f t="shared" ca="1" si="787"/>
        <v>-462131.98087189218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-1020885.5458480822</v>
      </c>
      <c r="R789" s="25">
        <f t="array" aca="1" ref="R789" ca="1">INDEX('Lorri 401b'!L:L,MATCH('Retirement Calculator'!A789,'Lorri 401b'!N:N,0),0)</f>
        <v>528446.81750630646</v>
      </c>
      <c r="S789" s="25">
        <f t="shared" ca="1" si="787"/>
        <v>-492438.72834177571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-1033068.374593852</v>
      </c>
      <c r="R790" s="25">
        <f t="array" aca="1" ref="R790" ca="1">INDEX('Lorri 401b'!L:L,MATCH('Retirement Calculator'!A790,'Lorri 401b'!N:N,0),0)</f>
        <v>510196.62066773488</v>
      </c>
      <c r="S790" s="25">
        <f t="shared" ca="1" si="787"/>
        <v>-522871.75392611709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-1045301.9651260625</v>
      </c>
      <c r="R791" s="25">
        <f t="array" aca="1" ref="R791" ca="1">INDEX('Lorri 401b'!L:L,MATCH('Retirement Calculator'!A791,'Lorri 401b'!N:N,0),0)</f>
        <v>491870.3813423359</v>
      </c>
      <c r="S791" s="25">
        <f t="shared" ca="1" si="787"/>
        <v>-553431.58378372667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-1057586.5289521574</v>
      </c>
      <c r="R792" s="25">
        <f t="array" aca="1" ref="R792" ca="1">INDEX('Lorri 401b'!L:L,MATCH('Retirement Calculator'!A792,'Lorri 401b'!N:N,0),0)</f>
        <v>473467.78268641443</v>
      </c>
      <c r="S792" s="25">
        <f t="shared" ca="1" si="787"/>
        <v>-584118.74626574293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-1069922.2784608607</v>
      </c>
      <c r="R793" s="25">
        <f t="array" aca="1" ref="R793" ca="1">INDEX('Lorri 401b'!L:L,MATCH('Retirement Calculator'!A793,'Lorri 401b'!N:N,0),0)</f>
        <v>454988.50653609331</v>
      </c>
      <c r="S793" s="25">
        <f t="shared" ca="1" si="787"/>
        <v>-614933.77192476741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-1082309.4269258506</v>
      </c>
      <c r="R794" s="25">
        <f t="array" aca="1" ref="R794" ca="1">INDEX('Lorri 401b'!L:L,MATCH('Retirement Calculator'!A794,'Lorri 401b'!N:N,0),0)</f>
        <v>436432.2334018125</v>
      </c>
      <c r="S794" s="25">
        <f t="shared" ca="1" si="787"/>
        <v>-645877.19352403807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-1094748.1885094445</v>
      </c>
      <c r="R795" s="25">
        <f t="array" aca="1" ref="R795" ca="1">INDEX('Lorri 401b'!L:L,MATCH('Retirement Calculator'!A795,'Lorri 401b'!N:N,0),0)</f>
        <v>417798.6424628055</v>
      </c>
      <c r="S795" s="25">
        <f t="shared" ca="1" si="787"/>
        <v>-676949.54604663898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-1107238.7782663032</v>
      </c>
      <c r="R796" s="25">
        <f t="array" aca="1" ref="R796" ca="1">INDEX('Lorri 401b'!L:L,MATCH('Retirement Calculator'!A796,'Lorri 401b'!N:N,0),0)</f>
        <v>399087.41156155267</v>
      </c>
      <c r="S796" s="25">
        <f t="shared" ca="1" si="787"/>
        <v>-708151.36670475057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-1119781.412147149</v>
      </c>
      <c r="R797" s="25">
        <f t="array" aca="1" ref="R797" ca="1">INDEX('Lorri 401b'!L:L,MATCH('Retirement Calculator'!A797,'Lorri 401b'!N:N,0),0)</f>
        <v>380298.21719821123</v>
      </c>
      <c r="S797" s="25">
        <f t="shared" ca="1" si="787"/>
        <v>-739483.19494893774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-1132376.3070024983</v>
      </c>
      <c r="R798" s="25">
        <f t="array" aca="1" ref="R798" ca="1">INDEX('Lorri 401b'!L:L,MATCH('Retirement Calculator'!A798,'Lorri 401b'!N:N,0),0)</f>
        <v>361430.73452502256</v>
      </c>
      <c r="S798" s="25">
        <f t="shared" ca="1" si="787"/>
        <v>-770945.57247747574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-1145023.6805864116</v>
      </c>
      <c r="R799" s="25">
        <f t="array" aca="1" ref="R799" ca="1">INDEX('Lorri 401b'!L:L,MATCH('Retirement Calculator'!A799,'Lorri 401b'!N:N,0),0)</f>
        <v>342484.6373406956</v>
      </c>
      <c r="S799" s="25">
        <f t="shared" ca="1" si="787"/>
        <v>-802539.04324571602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-1157723.7515602577</v>
      </c>
      <c r="R800" s="25">
        <f t="array" aca="1" ref="R800" ca="1">INDEX('Lorri 401b'!L:L,MATCH('Retirement Calculator'!A800,'Lorri 401b'!N:N,0),0)</f>
        <v>323459.59808476729</v>
      </c>
      <c r="S800" s="25">
        <f t="shared" ca="1" si="787"/>
        <v>-834264.1534754904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-1170476.7394964949</v>
      </c>
      <c r="R801" s="25">
        <f t="array" aca="1" ref="R801" ca="1">INDEX('Lorri 401b'!L:L,MATCH('Retirement Calculator'!A801,'Lorri 401b'!N:N,0),0)</f>
        <v>304355.28783193929</v>
      </c>
      <c r="S801" s="25">
        <f t="shared" ca="1" si="787"/>
        <v>-866121.45166455559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-1183282.8648824664</v>
      </c>
      <c r="R802" s="25">
        <f t="array" aca="1" ref="R802" ca="1">INDEX('Lorri 401b'!L:L,MATCH('Retirement Calculator'!A802,'Lorri 401b'!N:N,0),0)</f>
        <v>285171.37628639117</v>
      </c>
      <c r="S802" s="25">
        <f t="shared" ca="1" si="787"/>
        <v>-898111.48859607521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-1196142.3491242127</v>
      </c>
      <c r="R803" s="25">
        <f t="array" aca="1" ref="R803" ca="1">INDEX('Lorri 401b'!L:L,MATCH('Retirement Calculator'!A803,'Lorri 401b'!N:N,0),0)</f>
        <v>265907.5317760699</v>
      </c>
      <c r="S803" s="25">
        <f t="shared" ca="1" si="787"/>
        <v>-930234.81734814285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-1209055.4145502998</v>
      </c>
      <c r="R804" s="25">
        <f t="array" aca="1" ref="R804" ca="1">INDEX('Lorri 401b'!L:L,MATCH('Retirement Calculator'!A804,'Lorri 401b'!N:N,0),0)</f>
        <v>246563.42124695564</v>
      </c>
      <c r="S804" s="25">
        <f t="shared" ca="1" si="787"/>
        <v>-962491.99330334412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-1222022.2844156621</v>
      </c>
      <c r="R805" s="25">
        <f t="array" aca="1" ref="R805" ca="1">INDEX('Lorri 401b'!L:L,MATCH('Retirement Calculator'!A805,'Lorri 401b'!N:N,0),0)</f>
        <v>227138.71025730341</v>
      </c>
      <c r="S805" s="25">
        <f t="shared" ca="1" si="787"/>
        <v>-994883.57415835862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-1235043.1829054635</v>
      </c>
      <c r="R806" s="25">
        <f t="array" aca="1" ref="R806" ca="1">INDEX('Lorri 401b'!L:L,MATCH('Retirement Calculator'!A806,'Lorri 401b'!N:N,0),0)</f>
        <v>207633.06297186096</v>
      </c>
      <c r="S806" s="25">
        <f t="shared" ca="1" si="787"/>
        <v>-1027410.1199336025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-1248118.3351389724</v>
      </c>
      <c r="R807" s="25">
        <f t="array" aca="1" ref="R807" ca="1">INDEX('Lorri 401b'!L:L,MATCH('Retirement Calculator'!A807,'Lorri 401b'!N:N,0),0)</f>
        <v>188046.1421560625</v>
      </c>
      <c r="S807" s="25">
        <f t="shared" ca="1" si="787"/>
        <v>-1060072.19298291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-1261247.9671734544</v>
      </c>
      <c r="R808" s="25">
        <f t="array" aca="1" ref="R808" ca="1">INDEX('Lorri 401b'!L:L,MATCH('Retirement Calculator'!A808,'Lorri 401b'!N:N,0),0)</f>
        <v>168377.60917019821</v>
      </c>
      <c r="S808" s="25">
        <f t="shared" ca="1" si="787"/>
        <v>-1092870.3580032561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-1274432.3060080798</v>
      </c>
      <c r="R809" s="25">
        <f t="array" aca="1" ref="R809" ca="1">INDEX('Lorri 401b'!L:L,MATCH('Retirement Calculator'!A809,'Lorri 401b'!N:N,0),0)</f>
        <v>148627.12396355948</v>
      </c>
      <c r="S809" s="25">
        <f t="shared" ca="1" si="787"/>
        <v>-1125805.1820445203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-1287671.5795878496</v>
      </c>
      <c r="R810" s="25">
        <f t="array" aca="1" ref="R810" ca="1">INDEX('Lorri 401b'!L:L,MATCH('Retirement Calculator'!A810,'Lorri 401b'!N:N,0),0)</f>
        <v>128794.34506855979</v>
      </c>
      <c r="S810" s="25">
        <f t="shared" ca="1" si="787"/>
        <v>-1158877.2345192898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-1300966.016807535</v>
      </c>
      <c r="R811" s="25">
        <f t="array" aca="1" ref="R811" ca="1">INDEX('Lorri 401b'!L:L,MATCH('Retirement Calculator'!A811,'Lorri 401b'!N:N,0),0)</f>
        <v>108878.92959483093</v>
      </c>
      <c r="S811" s="25">
        <f t="shared" ca="1" si="787"/>
        <v>-1192087.0872127041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-1314315.8475156359</v>
      </c>
      <c r="R812" s="25">
        <f t="array" aca="1" ref="R812" ca="1">INDEX('Lorri 401b'!L:L,MATCH('Retirement Calculator'!A812,'Lorri 401b'!N:N,0),0)</f>
        <v>88880.533223294871</v>
      </c>
      <c r="S812" s="25">
        <f t="shared" ca="1" si="787"/>
        <v>-1225435.314292341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-1327721.3025183538</v>
      </c>
      <c r="R813" s="25">
        <f t="array" aca="1" ref="R813" ca="1">INDEX('Lorri 401b'!L:L,MATCH('Retirement Calculator'!A813,'Lorri 401b'!N:N,0),0)</f>
        <v>68798.810200210733</v>
      </c>
      <c r="S813" s="25">
        <f t="shared" ca="1" si="787"/>
        <v>-1258922.4923181431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-1341182.6135835832</v>
      </c>
      <c r="R814" s="25">
        <f t="array" aca="1" ref="R814" ca="1">INDEX('Lorri 401b'!L:L,MATCH('Retirement Calculator'!A814,'Lorri 401b'!N:N,0),0)</f>
        <v>48633.413331197087</v>
      </c>
      <c r="S814" s="25">
        <f t="shared" ca="1" si="787"/>
        <v>-1292549.200252386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-1354700.0134449175</v>
      </c>
      <c r="R815" s="25">
        <f t="array" aca="1" ref="R815" ca="1">INDEX('Lorri 401b'!L:L,MATCH('Retirement Calculator'!A815,'Lorri 401b'!N:N,0),0)</f>
        <v>28383.993975229212</v>
      </c>
      <c r="S815" s="25">
        <f t="shared" ca="1" si="787"/>
        <v>-1326316.0194696882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-1368273.7358056742</v>
      </c>
      <c r="R816" s="25">
        <f t="array" aca="1" ref="R816" ca="1">INDEX('Lorri 401b'!L:L,MATCH('Retirement Calculator'!A816,'Lorri 401b'!N:N,0),0)</f>
        <v>8050.2020386114691</v>
      </c>
      <c r="S816" s="25">
        <f t="shared" ca="1" si="787"/>
        <v>-1360223.5337670627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-1381904.0153429341</v>
      </c>
      <c r="R817" s="25">
        <f t="array" aca="1" ref="R817" ca="1">INDEX('Lorri 401b'!L:L,MATCH('Retirement Calculator'!A817,'Lorri 401b'!N:N,0),0)</f>
        <v>-12368.314031075513</v>
      </c>
      <c r="S817" s="25">
        <f t="shared" ca="1" si="787"/>
        <v>-1394272.3293740095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-1395591.0877115992</v>
      </c>
      <c r="R818" s="25">
        <f t="array" aca="1" ref="R818" ca="1">INDEX('Lorri 401b'!L:L,MATCH('Retirement Calculator'!A818,'Lorri 401b'!N:N,0),0)</f>
        <v>-32871.907251052864</v>
      </c>
      <c r="S818" s="25">
        <f t="shared" ca="1" si="787"/>
        <v>-1428462.994962652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-1409335.1895484671</v>
      </c>
      <c r="R819" s="25">
        <f t="array" aca="1" ref="R819" ca="1">INDEX('Lorri 401b'!L:L,MATCH('Retirement Calculator'!A819,'Lorri 401b'!N:N,0),0)</f>
        <v>-53460.932109446781</v>
      </c>
      <c r="S819" s="25">
        <f t="shared" ca="1" si="787"/>
        <v>-1462796.1216579138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-1423136.5584763219</v>
      </c>
      <c r="R820" s="25">
        <f t="array" aca="1" ref="R820" ca="1">INDEX('Lorri 401b'!L:L,MATCH('Retirement Calculator'!A820,'Lorri 401b'!N:N,0),0)</f>
        <v>-74135.744571417337</v>
      </c>
      <c r="S820" s="25">
        <f t="shared" ca="1" si="787"/>
        <v>-1497272.3030477392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-1436995.4331080427</v>
      </c>
      <c r="R821" s="25">
        <f t="array" aca="1" ref="R821" ca="1">INDEX('Lorri 401b'!L:L,MATCH('Retirement Calculator'!A821,'Lorri 401b'!N:N,0),0)</f>
        <v>-94896.702085312776</v>
      </c>
      <c r="S821" s="25">
        <f t="shared" ca="1" si="787"/>
        <v>-1531892.1351933554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-1450912.053050729</v>
      </c>
      <c r="R822" s="25">
        <f t="array" aca="1" ref="R822" ca="1">INDEX('Lorri 401b'!L:L,MATCH('Retirement Calculator'!A822,'Lorri 401b'!N:N,0),0)</f>
        <v>-115744.16358884943</v>
      </c>
      <c r="S822" s="25">
        <f t="shared" ca="1" si="787"/>
        <v>-1566656.2166395783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-1464886.6589098431</v>
      </c>
      <c r="R823" s="25">
        <f t="array" aca="1" ref="R823" ca="1">INDEX('Lorri 401b'!L:L,MATCH('Retirement Calculator'!A823,'Lorri 401b'!N:N,0),0)</f>
        <v>-136678.48951531749</v>
      </c>
      <c r="S823" s="25">
        <f t="shared" ca="1" si="787"/>
        <v>-1601565.1484251604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-1478919.4922933702</v>
      </c>
      <c r="R824" s="25">
        <f t="array" aca="1" ref="R824" ca="1">INDEX('Lorri 401b'!L:L,MATCH('Retirement Calculator'!A824,'Lorri 401b'!N:N,0),0)</f>
        <v>-157700.04179981252</v>
      </c>
      <c r="S824" s="25">
        <f t="shared" ca="1" si="787"/>
        <v>-1636619.5340931828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-1493010.7958159954</v>
      </c>
      <c r="R825" s="25">
        <f t="array" aca="1" ref="R825" ca="1">INDEX('Lorri 401b'!L:L,MATCH('Retirement Calculator'!A825,'Lorri 401b'!N:N,0),0)</f>
        <v>-178809.18388549294</v>
      </c>
      <c r="S825" s="25">
        <f t="shared" ca="1" si="787"/>
        <v>-1671819.9797014883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-1507160.8131032982</v>
      </c>
      <c r="R826" s="25">
        <f t="array" aca="1" ref="R826" ca="1">INDEX('Lorri 401b'!L:L,MATCH('Retirement Calculator'!A826,'Lorri 401b'!N:N,0),0)</f>
        <v>-200006.28072986371</v>
      </c>
      <c r="S826" s="25">
        <f t="shared" ca="1" si="787"/>
        <v>-1707167.093833162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-1521369.7887959648</v>
      </c>
      <c r="R827" s="25">
        <f t="array" aca="1" ref="R827" ca="1">INDEX('Lorri 401b'!L:L,MATCH('Retirement Calculator'!A827,'Lorri 401b'!N:N,0),0)</f>
        <v>-221291.69881108601</v>
      </c>
      <c r="S827" s="25">
        <f t="shared" ca="1" si="787"/>
        <v>-1742661.4876070507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-1535637.9685540174</v>
      </c>
      <c r="R828" s="25">
        <f t="array" aca="1" ref="R828" ca="1">INDEX('Lorri 401b'!L:L,MATCH('Retirement Calculator'!A828,'Lorri 401b'!N:N,0),0)</f>
        <v>-242665.8061343134</v>
      </c>
      <c r="S828" s="25">
        <f t="shared" ca="1" si="787"/>
        <v>-1778303.7746883307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-1549965.5990610619</v>
      </c>
      <c r="R829" s="25">
        <f t="array" aca="1" ref="R829" ca="1">INDEX('Lorri 401b'!L:L,MATCH('Retirement Calculator'!A829,'Lorri 401b'!N:N,0),0)</f>
        <v>-264128.97223805427</v>
      </c>
      <c r="S829" s="25">
        <f t="shared" ca="1" si="787"/>
        <v>-1814094.5712991161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-1564352.9280285523</v>
      </c>
      <c r="R830" s="25">
        <f t="array" aca="1" ref="R830" ca="1">INDEX('Lorri 401b'!L:L,MATCH('Retirement Calculator'!A830,'Lorri 401b'!N:N,0),0)</f>
        <v>-285681.56820056069</v>
      </c>
      <c r="S830" s="25">
        <f t="shared" ca="1" si="787"/>
        <v>-1850034.4962291131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-1578800.2042000741</v>
      </c>
      <c r="R831" s="25">
        <f t="array" aca="1" ref="R831" ca="1">INDEX('Lorri 401b'!L:L,MATCH('Retirement Calculator'!A831,'Lorri 401b'!N:N,0),0)</f>
        <v>-307323.96664624423</v>
      </c>
      <c r="S831" s="25">
        <f t="shared" ca="1" si="787"/>
        <v>-1886124.1708463184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-1593307.6773556438</v>
      </c>
      <c r="R832" s="25">
        <f t="array" aca="1" ref="R832" ca="1">INDEX('Lorri 401b'!L:L,MATCH('Retirement Calculator'!A832,'Lorri 401b'!N:N,0),0)</f>
        <v>-329056.54175211809</v>
      </c>
      <c r="S832" s="25">
        <f t="shared" ca="1" si="787"/>
        <v>-1922364.219107762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-1607875.5983160285</v>
      </c>
      <c r="R833" s="25">
        <f t="array" aca="1" ref="R833" ca="1">INDEX('Lorri 401b'!L:L,MATCH('Retirement Calculator'!A833,'Lorri 401b'!N:N,0),0)</f>
        <v>-350879.66925426648</v>
      </c>
      <c r="S833" s="25">
        <f t="shared" ca="1" si="787"/>
        <v>-1958755.2675702949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-1622504.2189470814</v>
      </c>
      <c r="R834" s="25">
        <f t="array" aca="1" ref="R834" ca="1">INDEX('Lorri 401b'!L:L,MATCH('Retirement Calculator'!A834,'Lorri 401b'!N:N,0),0)</f>
        <v>-372793.72645434045</v>
      </c>
      <c r="S834" s="25">
        <f t="shared" ca="1" si="787"/>
        <v>-1995297.9454014217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-1637193.7921640971</v>
      </c>
      <c r="R835" s="25">
        <f t="array" aca="1" ref="R835" ca="1">INDEX('Lorri 401b'!L:L,MATCH('Retirement Calculator'!A835,'Lorri 401b'!N:N,0),0)</f>
        <v>-394799.09222608141</v>
      </c>
      <c r="S835" s="25">
        <f t="shared" ca="1" si="787"/>
        <v>-2031992.8843901786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-1651944.5719361836</v>
      </c>
      <c r="R836" s="25">
        <f t="array" aca="1" ref="R836" ca="1">INDEX('Lorri 401b'!L:L,MATCH('Retirement Calculator'!A836,'Lorri 401b'!N:N,0),0)</f>
        <v>-416896.14702187129</v>
      </c>
      <c r="S836" s="25">
        <f t="shared" ca="1" si="787"/>
        <v>-2068840.7189580549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-1666756.8132906538</v>
      </c>
      <c r="R837" s="25">
        <f t="array" aca="1" ref="R837" ca="1">INDEX('Lorri 401b'!L:L,MATCH('Retirement Calculator'!A837,'Lorri 401b'!N:N,0),0)</f>
        <v>-439085.2728793103</v>
      </c>
      <c r="S837" s="25">
        <f t="shared" ca="1" si="787"/>
        <v>-2105842.0861699642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-1681630.7723174342</v>
      </c>
      <c r="R838" s="25">
        <f t="array" aca="1" ref="R838" ca="1">INDEX('Lorri 401b'!L:L,MATCH('Retirement Calculator'!A838,'Lorri 401b'!N:N,0),0)</f>
        <v>-461366.85342782194</v>
      </c>
      <c r="S838" s="25">
        <f t="shared" ca="1" si="787"/>
        <v>-2142997.625745256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-1696566.7061734931</v>
      </c>
      <c r="R839" s="25">
        <f t="array" aca="1" ref="R839" ca="1">INDEX('Lorri 401b'!L:L,MATCH('Retirement Calculator'!A839,'Lorri 401b'!N:N,0),0)</f>
        <v>-483741.27389528573</v>
      </c>
      <c r="S839" s="25">
        <f t="shared" ca="1" si="787"/>
        <v>-2180307.9800687786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-1711564.8730872853</v>
      </c>
      <c r="R840" s="25">
        <f t="array" aca="1" ref="R840" ca="1">INDEX('Lorri 401b'!L:L,MATCH('Retirement Calculator'!A840,'Lorri 401b'!N:N,0),0)</f>
        <v>-506208.9211146973</v>
      </c>
      <c r="S840" s="25">
        <f t="shared" ca="1" si="787"/>
        <v>-2217773.7942019827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-1726625.5323632185</v>
      </c>
      <c r="R841" s="25">
        <f t="array" aca="1" ref="R841" ca="1">INDEX('Lorri 401b'!L:L,MATCH('Retirement Calculator'!A841,'Lorri 401b'!N:N,0),0)</f>
        <v>-528770.18353085639</v>
      </c>
      <c r="S841" s="25">
        <f t="shared" ca="1" si="787"/>
        <v>-2255395.7158940751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-1741748.9443861346</v>
      </c>
      <c r="R842" s="25">
        <f t="array" aca="1" ref="R842" ca="1">INDEX('Lorri 401b'!L:L,MATCH('Retirement Calculator'!A842,'Lorri 401b'!N:N,0),0)</f>
        <v>-551425.45120708284</v>
      </c>
      <c r="S842" s="25">
        <f t="shared" ca="1" si="787"/>
        <v>-2293174.3955932176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-1756935.370625813</v>
      </c>
      <c r="R843" s="25">
        <f t="array" aca="1" ref="R843" ca="1">INDEX('Lorri 401b'!L:L,MATCH('Retirement Calculator'!A843,'Lorri 401b'!N:N,0),0)</f>
        <v>-574175.11583196023</v>
      </c>
      <c r="S843" s="25">
        <f t="shared" ca="1" si="787"/>
        <v>-2331110.4864577735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-1772185.07364149</v>
      </c>
      <c r="R844" s="25">
        <f t="array" aca="1" ref="R844" ca="1">INDEX('Lorri 401b'!L:L,MATCH('Retirement Calculator'!A844,'Lorri 401b'!N:N,0),0)</f>
        <v>-597019.57072610792</v>
      </c>
      <c r="S844" s="25">
        <f t="shared" ca="1" si="787"/>
        <v>-2369204.644367598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-1787498.3170863991</v>
      </c>
      <c r="R845" s="25">
        <f t="array" aca="1" ref="R845" ca="1">INDEX('Lorri 401b'!L:L,MATCH('Retirement Calculator'!A845,'Lorri 401b'!N:N,0),0)</f>
        <v>-619959.21084898128</v>
      </c>
      <c r="S845" s="25">
        <f t="shared" ca="1" si="787"/>
        <v>-2407457.5279353801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-1802875.3657123286</v>
      </c>
      <c r="R846" s="25">
        <f t="array" aca="1" ref="R846" ca="1">INDEX('Lorri 401b'!L:L,MATCH('Retirement Calculator'!A846,'Lorri 401b'!N:N,0),0)</f>
        <v>-642994.43280569988</v>
      </c>
      <c r="S846" s="25">
        <f t="shared" ca="1" si="787"/>
        <v>-2445869.7985180286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-1818316.4853741995</v>
      </c>
      <c r="R847" s="25">
        <f t="array" aca="1" ref="R847" ca="1">INDEX('Lorri 401b'!L:L,MATCH('Retirement Calculator'!A847,'Lorri 401b'!N:N,0),0)</f>
        <v>-666125.63485390483</v>
      </c>
      <c r="S847" s="25">
        <f t="shared" ca="1" si="787"/>
        <v>-2484442.1202281043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-1833821.9430346615</v>
      </c>
      <c r="R848" s="25">
        <f t="array" aca="1" ref="R848" ca="1">INDEX('Lorri 401b'!L:L,MATCH('Retirement Calculator'!A848,'Lorri 401b'!N:N,0),0)</f>
        <v>-689353.21691064397</v>
      </c>
      <c r="S848" s="25">
        <f t="shared" ca="1" si="787"/>
        <v>-2523175.1599453054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-1849392.0067687088</v>
      </c>
      <c r="R849" s="25">
        <f t="array" aca="1" ref="R849" ca="1">INDEX('Lorri 401b'!L:L,MATCH('Retirement Calculator'!A849,'Lorri 401b'!N:N,0),0)</f>
        <v>-712677.58055928617</v>
      </c>
      <c r="S849" s="25">
        <f t="shared" ca="1" si="787"/>
        <v>-2562069.5873279949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-1865026.9457683146</v>
      </c>
      <c r="R850" s="25">
        <f t="array" aca="1" ref="R850" ca="1">INDEX('Lorri 401b'!L:L,MATCH('Retirement Calculator'!A850,'Lorri 401b'!N:N,0),0)</f>
        <v>-736099.12905646442</v>
      </c>
      <c r="S850" s="25">
        <f t="shared" ca="1" si="787"/>
        <v>-2601126.0748247793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-1880727.0303470853</v>
      </c>
      <c r="R851" s="25">
        <f t="array" aca="1" ref="R851" ca="1">INDEX('Lorri 401b'!L:L,MATCH('Retirement Calculator'!A851,'Lorri 401b'!N:N,0),0)</f>
        <v>-759618.26733904751</v>
      </c>
      <c r="S851" s="25">
        <f t="shared" ca="1" si="787"/>
        <v>-2640345.2976861326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-1896492.5319449343</v>
      </c>
      <c r="R852" s="25">
        <f t="array" aca="1" ref="R852" ca="1">INDEX('Lorri 401b'!L:L,MATCH('Retirement Calculator'!A852,'Lorri 401b'!N:N,0),0)</f>
        <v>-783235.40203114145</v>
      </c>
      <c r="S852" s="25">
        <f t="shared" ca="1" si="787"/>
        <v>-2679727.9339760756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-1912323.7231327742</v>
      </c>
      <c r="R853" s="25">
        <f t="array" aca="1" ref="R853" ca="1">INDEX('Lorri 401b'!L:L,MATCH('Retirement Calculator'!A853,'Lorri 401b'!N:N,0),0)</f>
        <v>-806950.94145111903</v>
      </c>
      <c r="S853" s="25">
        <f t="shared" ca="1" si="787"/>
        <v>-2719274.6645838935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-1928220.8776172302</v>
      </c>
      <c r="R854" s="25">
        <f t="array" aca="1" ref="R854" ca="1">INDEX('Lorri 401b'!L:L,MATCH('Retirement Calculator'!A854,'Lorri 401b'!N:N,0),0)</f>
        <v>-830765.29561867984</v>
      </c>
      <c r="S854" s="25">
        <f t="shared" ca="1" si="787"/>
        <v>-2758986.17323591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-1944184.2702453714</v>
      </c>
      <c r="R855" s="25">
        <f t="array" aca="1" ref="R855" ca="1">INDEX('Lorri 401b'!L:L,MATCH('Retirement Calculator'!A855,'Lorri 401b'!N:N,0),0)</f>
        <v>-854678.87626193883</v>
      </c>
      <c r="S855" s="25">
        <f t="shared" ca="1" si="787"/>
        <v>-2798863.1465073102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-1960214.1770094633</v>
      </c>
      <c r="R856" s="25">
        <f t="array" aca="1" ref="R856" ca="1">INDEX('Lorri 401b'!L:L,MATCH('Retirement Calculator'!A856,'Lorri 401b'!N:N,0),0)</f>
        <v>-878692.09682454483</v>
      </c>
      <c r="S856" s="25">
        <f t="shared" ca="1" si="787"/>
        <v>-2838906.2738340083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-1976310.8750517389</v>
      </c>
      <c r="R857" s="25">
        <f t="array" aca="1" ref="R857" ca="1">INDEX('Lorri 401b'!L:L,MATCH('Retirement Calculator'!A857,'Lorri 401b'!N:N,0),0)</f>
        <v>-902805.37247282825</v>
      </c>
      <c r="S857" s="25">
        <f t="shared" ca="1" si="787"/>
        <v>-2879116.2475245669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-1992474.6426691907</v>
      </c>
      <c r="R858" s="25">
        <f t="array" aca="1" ref="R858" ca="1">INDEX('Lorri 401b'!L:L,MATCH('Retirement Calculator'!A858,'Lorri 401b'!N:N,0),0)</f>
        <v>-927019.12010297959</v>
      </c>
      <c r="S858" s="25">
        <f t="shared" ca="1" si="787"/>
        <v>-2919493.7627721704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-2008705.7593183818</v>
      </c>
      <c r="R859" s="25">
        <f t="array" aca="1" ref="R859" ca="1">INDEX('Lorri 401b'!L:L,MATCH('Retirement Calculator'!A859,'Lorri 401b'!N:N,0),0)</f>
        <v>-951333.75834825658</v>
      </c>
      <c r="S859" s="25">
        <f t="shared" ca="1" si="787"/>
        <v>-2960039.5176666384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-2025004.505620278</v>
      </c>
      <c r="R860" s="25">
        <f t="array" aca="1" ref="R860" ca="1">INDEX('Lorri 401b'!L:L,MATCH('Retirement Calculator'!A860,'Lorri 401b'!N:N,0),0)</f>
        <v>-975749.70758622221</v>
      </c>
      <c r="S860" s="25">
        <f t="shared" ca="1" si="787"/>
        <v>-3000754.2132065003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-2041371.1633650986</v>
      </c>
      <c r="R861" s="25">
        <f t="array" aca="1" ref="R861" ca="1">INDEX('Lorri 401b'!L:L,MATCH('Retirement Calculator'!A861,'Lorri 401b'!N:N,0),0)</f>
        <v>-1000267.3899460126</v>
      </c>
      <c r="S861" s="25">
        <f t="shared" ca="1" si="787"/>
        <v>-3041638.5533111114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-2057806.0155171894</v>
      </c>
      <c r="R862" s="25">
        <f t="array" aca="1" ref="R862" ca="1">INDEX('Lorri 401b'!L:L,MATCH('Retirement Calculator'!A862,'Lorri 401b'!N:N,0),0)</f>
        <v>-1024887.2293156355</v>
      </c>
      <c r="S862" s="25">
        <f t="shared" ca="1" si="787"/>
        <v>-3082693.2448328249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-2074309.3462199138</v>
      </c>
      <c r="R863" s="25">
        <f t="array" aca="1" ref="R863" ca="1">INDEX('Lorri 401b'!L:L,MATCH('Retirement Calculator'!A863,'Lorri 401b'!N:N,0),0)</f>
        <v>-1049609.6513492984</v>
      </c>
      <c r="S863" s="25">
        <f t="shared" ca="1" si="787"/>
        <v>-3123918.9975692122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-2090881.4408005662</v>
      </c>
      <c r="R864" s="25">
        <f t="array" aca="1" ref="R864" ca="1">INDEX('Lorri 401b'!L:L,MATCH('Retirement Calculator'!A864,'Lorri 401b'!N:N,0),0)</f>
        <v>-1074435.0834747683</v>
      </c>
      <c r="S864" s="25">
        <f t="shared" ca="1" si="787"/>
        <v>-3165316.5242753346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-2107522.5857753046</v>
      </c>
      <c r="R865" s="25">
        <f t="array" aca="1" ref="R865" ca="1">INDEX('Lorri 401b'!L:L,MATCH('Retirement Calculator'!A865,'Lorri 401b'!N:N,0),0)</f>
        <v>-1099363.9549007611</v>
      </c>
      <c r="S865" s="25">
        <f t="shared" ca="1" si="787"/>
        <v>-3206886.5406760657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-2124233.0688541043</v>
      </c>
      <c r="R866" s="25">
        <f t="array" aca="1" ref="R866" ca="1">INDEX('Lorri 401b'!L:L,MATCH('Retirement Calculator'!A866,'Lorri 401b'!N:N,0),0)</f>
        <v>-1124396.6966243621</v>
      </c>
      <c r="S866" s="25">
        <f t="shared" ca="1" si="787"/>
        <v>-3248629.7654784666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-2141013.1789457323</v>
      </c>
      <c r="R867" s="25">
        <f t="array" aca="1" ref="R867" ca="1">INDEX('Lorri 401b'!L:L,MATCH('Retirement Calculator'!A867,'Lorri 401b'!N:N,0),0)</f>
        <v>-1149533.7414384782</v>
      </c>
      <c r="S867" s="25">
        <f t="shared" ca="1" si="787"/>
        <v>-3290546.9203842105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-2157863.2061627419</v>
      </c>
      <c r="R868" s="25">
        <f t="array" aca="1" ref="R868" ca="1">INDEX('Lorri 401b'!L:L,MATCH('Retirement Calculator'!A868,'Lorri 401b'!N:N,0),0)</f>
        <v>-1174775.5239393197</v>
      </c>
      <c r="S868" s="25">
        <f t="shared" ca="1" si="787"/>
        <v>-3332638.7301020613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-2174783.4418264893</v>
      </c>
      <c r="R869" s="25">
        <f t="array" aca="1" ref="R869" ca="1">INDEX('Lorri 401b'!L:L,MATCH('Retirement Calculator'!A869,'Lorri 401b'!N:N,0),0)</f>
        <v>-1200122.4805339146</v>
      </c>
      <c r="S869" s="25">
        <f t="shared" ca="1" si="787"/>
        <v>-3374905.9223604039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-2191774.1784721687</v>
      </c>
      <c r="R870" s="25">
        <f t="array" aca="1" ref="R870" ca="1">INDEX('Lorri 401b'!L:L,MATCH('Retirement Calculator'!A870,'Lorri 401b'!N:N,0),0)</f>
        <v>-1225575.0494476538</v>
      </c>
      <c r="S870" s="25">
        <f t="shared" ca="1" si="787"/>
        <v>-3417349.2279198226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-2208835.7098538722</v>
      </c>
      <c r="R871" s="25">
        <f t="array" aca="1" ref="R871" ca="1">INDEX('Lorri 401b'!L:L,MATCH('Retirement Calculator'!A871,'Lorri 401b'!N:N,0),0)</f>
        <v>-1251133.670731867</v>
      </c>
      <c r="S871" s="25">
        <f t="shared" ca="1" si="787"/>
        <v>-3459969.3805857394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-2225968.330949666</v>
      </c>
      <c r="R872" s="25">
        <f t="array" aca="1" ref="R872" ca="1">INDEX('Lorri 401b'!L:L,MATCH('Retirement Calculator'!A872,'Lorri 401b'!N:N,0),0)</f>
        <v>-1276798.786271431</v>
      </c>
      <c r="S872" s="25">
        <f t="shared" ca="1" si="787"/>
        <v>-3502767.117221097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-2243172.3379666922</v>
      </c>
      <c r="R873" s="25">
        <f t="array" aca="1" ref="R873" ca="1">INDEX('Lorri 401b'!L:L,MATCH('Retirement Calculator'!A873,'Lorri 401b'!N:N,0),0)</f>
        <v>-1302570.8397924099</v>
      </c>
      <c r="S873" s="25">
        <f t="shared" ca="1" si="787"/>
        <v>-3545743.1777591021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-2260448.0283462894</v>
      </c>
      <c r="R874" s="25">
        <f t="array" aca="1" ref="R874" ca="1">INDEX('Lorri 401b'!L:L,MATCH('Retirement Calculator'!A874,'Lorri 401b'!N:N,0),0)</f>
        <v>-1328450.2768697261</v>
      </c>
      <c r="S874" s="25">
        <f t="shared" ca="1" si="787"/>
        <v>-3588898.3052160153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-2277795.7007691348</v>
      </c>
      <c r="R875" s="25">
        <f t="array" aca="1" ref="R875" ca="1">INDEX('Lorri 401b'!L:L,MATCH('Retirement Calculator'!A875,'Lorri 401b'!N:N,0),0)</f>
        <v>-1354437.5449348646</v>
      </c>
      <c r="S875" s="25">
        <f t="shared" ca="1" si="787"/>
        <v>-3632233.2457039994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-2295215.6551604089</v>
      </c>
      <c r="R876" s="25">
        <f t="array" aca="1" ref="R876" ca="1">INDEX('Lorri 401b'!L:L,MATCH('Retirement Calculator'!A876,'Lorri 401b'!N:N,0),0)</f>
        <v>-1380533.0932836079</v>
      </c>
      <c r="S876" s="25">
        <f t="shared" ca="1" si="787"/>
        <v>-3675748.748444017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-2312708.1926949797</v>
      </c>
      <c r="R877" s="25">
        <f t="array" aca="1" ref="R877" ca="1">INDEX('Lorri 401b'!L:L,MATCH('Retirement Calculator'!A877,'Lorri 401b'!N:N,0),0)</f>
        <v>-1406737.373083804</v>
      </c>
      <c r="S877" s="25">
        <f t="shared" ca="1" si="787"/>
        <v>-3719445.5657787835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-2330273.6158026112</v>
      </c>
      <c r="R878" s="25">
        <f t="array" aca="1" ref="R878" ca="1">INDEX('Lorri 401b'!L:L,MATCH('Retirement Calculator'!A878,'Lorri 401b'!N:N,0),0)</f>
        <v>-1433050.8373831678</v>
      </c>
      <c r="S878" s="25">
        <f t="shared" ca="1" si="787"/>
        <v>-3763324.453185779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-2347912.2281731912</v>
      </c>
      <c r="R879" s="25">
        <f t="array" aca="1" ref="R879" ca="1">INDEX('Lorri 401b'!L:L,MATCH('Retirement Calculator'!A879,'Lorri 401b'!N:N,0),0)</f>
        <v>-1459473.9411171123</v>
      </c>
      <c r="S879" s="25">
        <f t="shared" ca="1" si="787"/>
        <v>-3807386.1692903033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-2365624.3347619819</v>
      </c>
      <c r="R880" s="25">
        <f t="array" aca="1" ref="R880" ca="1">INDEX('Lorri 401b'!L:L,MATCH('Retirement Calculator'!A880,'Lorri 401b'!N:N,0),0)</f>
        <v>-1486007.1411166147</v>
      </c>
      <c r="S880" s="25">
        <f t="shared" ca="1" si="787"/>
        <v>-3851631.4758785963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-2383410.2417948926</v>
      </c>
      <c r="R881" s="25">
        <f t="array" aca="1" ref="R881" ca="1">INDEX('Lorri 401b'!L:L,MATCH('Retirement Calculator'!A881,'Lorri 401b'!N:N,0),0)</f>
        <v>-1512650.8961161152</v>
      </c>
      <c r="S881" s="25">
        <f t="shared" ca="1" si="787"/>
        <v>-3896061.1379110077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-2401270.256773774</v>
      </c>
      <c r="R882" s="25">
        <f t="array" aca="1" ref="R882" ca="1">INDEX('Lorri 401b'!L:L,MATCH('Retirement Calculator'!A882,'Lorri 401b'!N:N,0),0)</f>
        <v>-1539405.6667614467</v>
      </c>
      <c r="S882" s="25">
        <f t="shared" ca="1" si="787"/>
        <v>-3940675.9235352208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-2419204.6884817341</v>
      </c>
      <c r="R883" s="25">
        <f t="array" aca="1" ref="R883" ca="1">INDEX('Lorri 401b'!L:L,MATCH('Retirement Calculator'!A883,'Lorri 401b'!N:N,0),0)</f>
        <v>-1566271.9156178006</v>
      </c>
      <c r="S883" s="25">
        <f t="shared" ca="1" si="787"/>
        <v>-3985476.6040995345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-2437213.8469884773</v>
      </c>
      <c r="R884" s="25">
        <f t="array" aca="1" ref="R884" ca="1">INDEX('Lorri 401b'!L:L,MATCH('Retirement Calculator'!A884,'Lorri 401b'!N:N,0),0)</f>
        <v>-1593250.1071777225</v>
      </c>
      <c r="S884" s="25">
        <f t="shared" ca="1" si="787"/>
        <v>-4030463.9541662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-2455298.0436556651</v>
      </c>
      <c r="R885" s="25">
        <f t="array" aca="1" ref="R885" ca="1">INDEX('Lorri 401b'!L:L,MATCH('Retirement Calculator'!A885,'Lorri 401b'!N:N,0),0)</f>
        <v>-1620340.7078691442</v>
      </c>
      <c r="S885" s="25">
        <f t="shared" ca="1" si="787"/>
        <v>-4075638.7515248093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-2473457.5911422996</v>
      </c>
      <c r="R886" s="25">
        <f t="array" aca="1" ref="R886" ca="1">INDEX('Lorri 401b'!L:L,MATCH('Retirement Calculator'!A886,'Lorri 401b'!N:N,0),0)</f>
        <v>-1647544.1860634468</v>
      </c>
      <c r="S886" s="25">
        <f t="shared" ca="1" si="787"/>
        <v>-4121001.7772057466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-2491692.8034101282</v>
      </c>
      <c r="R887" s="25">
        <f t="array" aca="1" ref="R887" ca="1">INDEX('Lorri 401b'!L:L,MATCH('Retirement Calculator'!A887,'Lorri 401b'!N:N,0),0)</f>
        <v>-1674861.0120835591</v>
      </c>
      <c r="S887" s="25">
        <f t="shared" ca="1" si="787"/>
        <v>-4166553.8154936871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-2510003.995729073</v>
      </c>
      <c r="R888" s="25">
        <f t="array" aca="1" ref="R888" ca="1">INDEX('Lorri 401b'!L:L,MATCH('Retirement Calculator'!A888,'Lorri 401b'!N:N,0),0)</f>
        <v>-1702291.6582120885</v>
      </c>
      <c r="S888" s="25">
        <f t="shared" ca="1" si="787"/>
        <v>-4212295.6539411619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-2528391.4846826801</v>
      </c>
      <c r="R889" s="25">
        <f t="array" aca="1" ref="R889" ca="1">INDEX('Lorri 401b'!L:L,MATCH('Retirement Calculator'!A889,'Lorri 401b'!N:N,0),0)</f>
        <v>-1729836.5986994868</v>
      </c>
      <c r="S889" s="25">
        <f t="shared" ca="1" si="787"/>
        <v>-4258228.0833821669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-2546855.5881735939</v>
      </c>
      <c r="R890" s="25">
        <f t="array" aca="1" ref="R890" ca="1">INDEX('Lorri 401b'!L:L,MATCH('Retirement Calculator'!A890,'Lorri 401b'!N:N,0),0)</f>
        <v>-1757496.3097722493</v>
      </c>
      <c r="S890" s="25">
        <f t="shared" ca="1" si="787"/>
        <v>-4304351.8979458436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-2565396.6254290529</v>
      </c>
      <c r="R891" s="25">
        <f t="array" aca="1" ref="R891" ca="1">INDEX('Lorri 401b'!L:L,MATCH('Retirement Calculator'!A891,'Lorri 401b'!N:N,0),0)</f>
        <v>-1785271.2696411482</v>
      </c>
      <c r="S891" s="25">
        <f t="shared" ca="1" si="787"/>
        <v>-4350667.8950702008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-2584014.9170064097</v>
      </c>
      <c r="R892" s="25">
        <f t="array" aca="1" ref="R892" ca="1">INDEX('Lorri 401b'!L:L,MATCH('Retirement Calculator'!A892,'Lorri 401b'!N:N,0),0)</f>
        <v>-1813161.9585095008</v>
      </c>
      <c r="S892" s="25">
        <f t="shared" ca="1" si="787"/>
        <v>-4397176.8755159108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-2602710.7847986724</v>
      </c>
      <c r="R893" s="25">
        <f t="array" aca="1" ref="R893" ca="1">INDEX('Lorri 401b'!L:L,MATCH('Retirement Calculator'!A893,'Lorri 401b'!N:N,0),0)</f>
        <v>-1841168.8585814717</v>
      </c>
      <c r="S893" s="25">
        <f t="shared" ca="1" si="787"/>
        <v>-4443879.6433801446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-2621484.5520400694</v>
      </c>
      <c r="R894" s="25">
        <f t="array" aca="1" ref="R894" ca="1">INDEX('Lorri 401b'!L:L,MATCH('Retirement Calculator'!A894,'Lorri 401b'!N:N,0),0)</f>
        <v>-1869292.4540704091</v>
      </c>
      <c r="S894" s="25">
        <f t="shared" ca="1" si="787"/>
        <v>-4490777.0061104782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-2640336.5433116388</v>
      </c>
      <c r="R895" s="25">
        <f t="array" aca="1" ref="R895" ca="1">INDEX('Lorri 401b'!L:L,MATCH('Retirement Calculator'!A895,'Lorri 401b'!N:N,0),0)</f>
        <v>-1897533.2312072171</v>
      </c>
      <c r="S895" s="25">
        <f t="shared" ca="1" si="787"/>
        <v>-4537869.7745188558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-2659267.0845468398</v>
      </c>
      <c r="R896" s="25">
        <f t="array" aca="1" ref="R896" ca="1">INDEX('Lorri 401b'!L:L,MATCH('Retirement Calculator'!A896,'Lorri 401b'!N:N,0),0)</f>
        <v>-1925891.6782487617</v>
      </c>
      <c r="S896" s="25">
        <f t="shared" ca="1" si="787"/>
        <v>-4585158.762795601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-2678276.5030371877</v>
      </c>
      <c r="R897" s="25">
        <f t="array" aca="1" ref="R897" ca="1">INDEX('Lorri 401b'!L:L,MATCH('Retirement Calculator'!A897,'Lorri 401b'!N:N,0),0)</f>
        <v>-1954368.2854863128</v>
      </c>
      <c r="S897" s="25">
        <f t="shared" ca="1" si="787"/>
        <v>-4632644.7885235008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-2697365.1274379119</v>
      </c>
      <c r="R898" s="25">
        <f t="array" aca="1" ref="R898" ca="1">INDEX('Lorri 401b'!L:L,MATCH('Retirement Calculator'!A898,'Lorri 401b'!N:N,0),0)</f>
        <v>-1982963.5452540203</v>
      </c>
      <c r="S898" s="25">
        <f t="shared" ca="1" si="787"/>
        <v>-4680328.6726919319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-2716533.287773639</v>
      </c>
      <c r="R899" s="25">
        <f t="array" aca="1" ref="R899" ca="1">INDEX('Lorri 401b'!L:L,MATCH('Retirement Calculator'!A899,'Lorri 401b'!N:N,0),0)</f>
        <v>-2011677.9519374266</v>
      </c>
      <c r="S899" s="25">
        <f t="shared" ca="1" si="787"/>
        <v>-4728211.2397110658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-2735781.3154440983</v>
      </c>
      <c r="R900" s="25">
        <f t="array" aca="1" ref="R900" ca="1">INDEX('Lorri 401b'!L:L,MATCH('Retirement Calculator'!A900,'Lorri 401b'!N:N,0),0)</f>
        <v>-2040512.0019820137</v>
      </c>
      <c r="S900" s="25">
        <f t="shared" ca="1" si="787"/>
        <v>-4776293.3174261115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-2755109.5432298514</v>
      </c>
      <c r="R901" s="25">
        <f t="array" aca="1" ref="R901" ca="1">INDEX('Lorri 401b'!L:L,MATCH('Retirement Calculator'!A901,'Lorri 401b'!N:N,0),0)</f>
        <v>-2069466.1939017866</v>
      </c>
      <c r="S901" s="25">
        <f t="shared" ca="1" si="787"/>
        <v>-4824575.7371316385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-2774518.3052980448</v>
      </c>
      <c r="R902" s="25">
        <f t="array" aca="1" ref="R902" ca="1">INDEX('Lorri 401b'!L:L,MATCH('Retirement Calculator'!A902,'Lorri 401b'!N:N,0),0)</f>
        <v>-2098541.0282878918</v>
      </c>
      <c r="S902" s="25">
        <f t="shared" ca="1" si="787"/>
        <v>-4873059.3335859366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-2794007.9372081892</v>
      </c>
      <c r="R903" s="25">
        <f t="array" aca="1" ref="R903" ca="1">INDEX('Lorri 401b'!L:L,MATCH('Retirement Calculator'!A903,'Lorri 401b'!N:N,0),0)</f>
        <v>-2127737.0078172726</v>
      </c>
      <c r="S903" s="25">
        <f t="shared" ca="1" si="787"/>
        <v>-4921744.9450254617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-2813578.7759179594</v>
      </c>
      <c r="R904" s="25">
        <f t="array" aca="1" ref="R904" ca="1">INDEX('Lorri 401b'!L:L,MATCH('Retirement Calculator'!A904,'Lorri 401b'!N:N,0),0)</f>
        <v>-2157054.637261359</v>
      </c>
      <c r="S904" s="25">
        <f t="shared" ca="1" si="787"/>
        <v>-4970633.4131793184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-2833231.1597890202</v>
      </c>
      <c r="R905" s="25">
        <f t="array" aca="1" ref="R905" ca="1">INDEX('Lorri 401b'!L:L,MATCH('Retirement Calculator'!A905,'Lorri 401b'!N:N,0),0)</f>
        <v>-2186494.4234947958</v>
      </c>
      <c r="S905" s="25">
        <f t="shared" ca="1" si="787"/>
        <v>-5019725.5832838155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-2852965.428592877</v>
      </c>
      <c r="R906" s="25">
        <f t="array" aca="1" ref="R906" ca="1">INDEX('Lorri 401b'!L:L,MATCH('Retirement Calculator'!A906,'Lorri 401b'!N:N,0),0)</f>
        <v>-2216056.8755042055</v>
      </c>
      <c r="S906" s="25">
        <f t="shared" ca="1" si="787"/>
        <v>-5069022.3040970825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-2872781.9235167499</v>
      </c>
      <c r="R907" s="25">
        <f t="array" aca="1" ref="R907" ca="1">INDEX('Lorri 401b'!L:L,MATCH('Retirement Calculator'!A907,'Lorri 401b'!N:N,0),0)</f>
        <v>-2245742.5043969876</v>
      </c>
      <c r="S907" s="25">
        <f t="shared" ca="1" si="787"/>
        <v>-5118524.4279137375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-2892680.987169472</v>
      </c>
      <c r="R908" s="25">
        <f t="array" aca="1" ref="R908" ca="1">INDEX('Lorri 401b'!L:L,MATCH('Retirement Calculator'!A908,'Lorri 401b'!N:N,0),0)</f>
        <v>-2275551.8234101562</v>
      </c>
      <c r="S908" s="25">
        <f t="shared" ca="1" si="787"/>
        <v>-5168232.8105796278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-2912662.963587414</v>
      </c>
      <c r="R909" s="25">
        <f t="array" aca="1" ref="R909" ca="1">INDEX('Lorri 401b'!L:L,MATCH('Retirement Calculator'!A909,'Lorri 401b'!N:N,0),0)</f>
        <v>-2305485.3479192131</v>
      </c>
      <c r="S909" s="25">
        <f t="shared" ca="1" si="787"/>
        <v>-5218148.3115066271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-2932728.198240431</v>
      </c>
      <c r="R910" s="25">
        <f t="array" aca="1" ref="R910" ca="1">INDEX('Lorri 401b'!L:L,MATCH('Retirement Calculator'!A910,'Lorri 401b'!N:N,0),0)</f>
        <v>-2335543.5954470579</v>
      </c>
      <c r="S910" s="25">
        <f t="shared" ca="1" si="787"/>
        <v>-5268271.7936874889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-2952877.0380378356</v>
      </c>
      <c r="R911" s="25">
        <f t="array" aca="1" ref="R911" ca="1">INDEX('Lorri 401b'!L:L,MATCH('Retirement Calculator'!A911,'Lorri 401b'!N:N,0),0)</f>
        <v>-2365727.085672935</v>
      </c>
      <c r="S911" s="25">
        <f t="shared" ca="1" si="787"/>
        <v>-5318604.1237107702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-2973109.8313343958</v>
      </c>
      <c r="R912" s="25">
        <f t="array" aca="1" ref="R912" ca="1">INDEX('Lorri 401b'!L:L,MATCH('Retirement Calculator'!A912,'Lorri 401b'!N:N,0),0)</f>
        <v>-2396036.3404414202</v>
      </c>
      <c r="S912" s="25">
        <f t="shared" ca="1" si="787"/>
        <v>-5369146.171775816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-2993426.9279363584</v>
      </c>
      <c r="R913" s="25">
        <f t="array" aca="1" ref="R913" ca="1">INDEX('Lorri 401b'!L:L,MATCH('Retirement Calculator'!A913,'Lorri 401b'!N:N,0),0)</f>
        <v>-2426471.8837714405</v>
      </c>
      <c r="S913" s="25">
        <f t="shared" ca="1" si="787"/>
        <v>-5419898.8117077984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-3013828.6791074956</v>
      </c>
      <c r="R914" s="25">
        <f t="array" aca="1" ref="R914" ca="1">INDEX('Lorri 401b'!L:L,MATCH('Retirement Calculator'!A914,'Lorri 401b'!N:N,0),0)</f>
        <v>-2457034.241865336</v>
      </c>
      <c r="S914" s="25">
        <f t="shared" ca="1" si="787"/>
        <v>-5470862.9209728315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-3034315.4375751796</v>
      </c>
      <c r="R915" s="25">
        <f t="array" aca="1" ref="R915" ca="1">INDEX('Lorri 401b'!L:L,MATCH('Retirement Calculator'!A915,'Lorri 401b'!N:N,0),0)</f>
        <v>-2487723.9431179562</v>
      </c>
      <c r="S915" s="25">
        <f t="shared" ca="1" si="787"/>
        <v>-5522039.3806931358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-3054887.5575364786</v>
      </c>
      <c r="R916" s="25">
        <f t="array" aca="1" ref="R916" ca="1">INDEX('Lorri 401b'!L:L,MATCH('Retirement Calculator'!A916,'Lorri 401b'!N:N,0),0)</f>
        <v>-2518541.5181257953</v>
      </c>
      <c r="S916" s="25">
        <f t="shared" ca="1" si="787"/>
        <v>-5573429.0756622739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-3075545.3946642834</v>
      </c>
      <c r="R917" s="25">
        <f t="array" aca="1" ref="R917" ca="1">INDEX('Lorri 401b'!L:L,MATCH('Retirement Calculator'!A917,'Lorri 401b'!N:N,0),0)</f>
        <v>-2549487.4996961672</v>
      </c>
      <c r="S917" s="25">
        <f t="shared" ca="1" si="787"/>
        <v>-5625032.894360451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-3096289.3061134536</v>
      </c>
      <c r="R918" s="25">
        <f t="array" aca="1" ref="R918" ca="1">INDEX('Lorri 401b'!L:L,MATCH('Retirement Calculator'!A918,'Lorri 401b'!N:N,0),0)</f>
        <v>-2580562.4228564156</v>
      </c>
      <c r="S918" s="25">
        <f t="shared" ca="1" si="787"/>
        <v>-5676851.7289698692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-3117119.6505269958</v>
      </c>
      <c r="R919" s="25">
        <f t="array" aca="1" ref="R919" ca="1">INDEX('Lorri 401b'!L:L,MATCH('Retirement Calculator'!A919,'Lorri 401b'!N:N,0),0)</f>
        <v>-2611766.8248631652</v>
      </c>
      <c r="S919" s="25">
        <f t="shared" ca="1" si="787"/>
        <v>-5728886.4753901605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-3138036.7880422608</v>
      </c>
      <c r="R920" s="25">
        <f t="array" aca="1" ref="R920" ca="1">INDEX('Lorri 401b'!L:L,MATCH('Retirement Calculator'!A920,'Lorri 401b'!N:N,0),0)</f>
        <v>-2643101.2452116096</v>
      </c>
      <c r="S920" s="25">
        <f t="shared" ca="1" si="787"/>
        <v>-5781138.0332538709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-3159041.080297173</v>
      </c>
      <c r="R921" s="25">
        <f t="array" aca="1" ref="R921" ca="1">INDEX('Lorri 401b'!L:L,MATCH('Retirement Calculator'!A921,'Lorri 401b'!N:N,0),0)</f>
        <v>-2674566.225644839</v>
      </c>
      <c r="S921" s="25">
        <f t="shared" ca="1" si="787"/>
        <v>-5833607.305942012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-3180132.8904364803</v>
      </c>
      <c r="R922" s="25">
        <f t="array" aca="1" ref="R922" ca="1">INDEX('Lorri 401b'!L:L,MATCH('Retirement Calculator'!A922,'Lorri 401b'!N:N,0),0)</f>
        <v>-2706162.3101632069</v>
      </c>
      <c r="S922" s="25">
        <f t="shared" ca="1" si="787"/>
        <v>-5886295.2005996872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-3201312.583118035</v>
      </c>
      <c r="R923" s="25">
        <f t="array" aca="1" ref="R923" ca="1">INDEX('Lorri 401b'!L:L,MATCH('Retirement Calculator'!A923,'Lorri 401b'!N:N,0),0)</f>
        <v>-2737890.0450337348</v>
      </c>
      <c r="S923" s="25">
        <f t="shared" ca="1" si="787"/>
        <v>-5939202.6281517697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-3222580.5245190961</v>
      </c>
      <c r="R924" s="25">
        <f t="array" aca="1" ref="R924" ca="1">INDEX('Lorri 401b'!L:L,MATCH('Retirement Calculator'!A924,'Lorri 401b'!N:N,0),0)</f>
        <v>-2769749.9787995564</v>
      </c>
      <c r="S924" s="25">
        <f t="shared" ca="1" si="787"/>
        <v>-5992330.5033186525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-3243937.0823426615</v>
      </c>
      <c r="R925" s="25">
        <f t="array" aca="1" ref="R925" ca="1">INDEX('Lorri 401b'!L:L,MATCH('Retirement Calculator'!A925,'Lorri 401b'!N:N,0),0)</f>
        <v>-2801742.6622894024</v>
      </c>
      <c r="S925" s="25">
        <f t="shared" ca="1" si="787"/>
        <v>-6045679.7446320634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-3265382.6258238251</v>
      </c>
      <c r="R926" s="25">
        <f t="array" aca="1" ref="R926" ca="1">INDEX('Lorri 401b'!L:L,MATCH('Retirement Calculator'!A926,'Lorri 401b'!N:N,0),0)</f>
        <v>-2833868.6486271229</v>
      </c>
      <c r="S926" s="25">
        <f t="shared" ca="1" si="787"/>
        <v>-6099251.2744509485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-3286917.5257361601</v>
      </c>
      <c r="R927" s="25">
        <f t="array" aca="1" ref="R927" ca="1">INDEX('Lorri 401b'!L:L,MATCH('Retirement Calculator'!A927,'Lorri 401b'!N:N,0),0)</f>
        <v>-2866128.4932412505</v>
      </c>
      <c r="S927" s="25">
        <f t="shared" ca="1" si="787"/>
        <v>-6153046.0189774111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-3308542.1543981303</v>
      </c>
      <c r="R928" s="25">
        <f t="array" aca="1" ref="R928" ca="1">INDEX('Lorri 401b'!L:L,MATCH('Retirement Calculator'!A928,'Lorri 401b'!N:N,0),0)</f>
        <v>-2898522.7538746037</v>
      </c>
      <c r="S928" s="25">
        <f t="shared" ca="1" si="787"/>
        <v>-6207064.9082727339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-3330256.8856795249</v>
      </c>
      <c r="R929" s="25">
        <f t="array" aca="1" ref="R929" ca="1">INDEX('Lorri 401b'!L:L,MATCH('Retirement Calculator'!A929,'Lorri 401b'!N:N,0),0)</f>
        <v>-2931051.9905939288</v>
      </c>
      <c r="S929" s="25">
        <f t="shared" ca="1" si="787"/>
        <v>-6261308.8762734532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-3352062.0950079253</v>
      </c>
      <c r="R930" s="25">
        <f t="array" aca="1" ref="R930" ca="1">INDEX('Lorri 401b'!L:L,MATCH('Retirement Calculator'!A930,'Lorri 401b'!N:N,0),0)</f>
        <v>-2963716.7657995848</v>
      </c>
      <c r="S930" s="25">
        <f t="shared" ca="1" si="787"/>
        <v>-6315778.8608075101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-3373958.1593751945</v>
      </c>
      <c r="R931" s="25">
        <f t="array" aca="1" ref="R931" ca="1">INDEX('Lorri 401b'!L:L,MATCH('Retirement Calculator'!A931,'Lorri 401b'!N:N,0),0)</f>
        <v>-2996517.6442352645</v>
      </c>
      <c r="S931" s="25">
        <f t="shared" ca="1" si="787"/>
        <v>-6370475.803610459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-3395945.4573439937</v>
      </c>
      <c r="R932" s="25">
        <f t="array" aca="1" ref="R932" ca="1">INDEX('Lorri 401b'!L:L,MATCH('Retirement Calculator'!A932,'Lorri 401b'!N:N,0),0)</f>
        <v>-3029455.1929977592</v>
      </c>
      <c r="S932" s="25">
        <f t="shared" ca="1" si="787"/>
        <v>-6425400.6503417529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-3418024.3690543296</v>
      </c>
      <c r="R933" s="25">
        <f t="array" aca="1" ref="R933" ca="1">INDEX('Lorri 401b'!L:L,MATCH('Retirement Calculator'!A933,'Lorri 401b'!N:N,0),0)</f>
        <v>-3062529.9815467643</v>
      </c>
      <c r="S933" s="25">
        <f t="shared" ca="1" si="787"/>
        <v>-6480554.3506010938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-3440195.2762301252</v>
      </c>
      <c r="R934" s="25">
        <f t="array" aca="1" ref="R934" ca="1">INDEX('Lorri 401b'!L:L,MATCH('Retirement Calculator'!A934,'Lorri 401b'!N:N,0),0)</f>
        <v>-3095742.5817147237</v>
      </c>
      <c r="S934" s="25">
        <f t="shared" ca="1" si="787"/>
        <v>-6535937.8579448489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-3462458.5621858202</v>
      </c>
      <c r="R935" s="25">
        <f t="array" aca="1" ref="R935" ca="1">INDEX('Lorri 401b'!L:L,MATCH('Retirement Calculator'!A935,'Lorri 401b'!N:N,0),0)</f>
        <v>-3129093.5677167163</v>
      </c>
      <c r="S935" s="25">
        <f t="shared" ca="1" si="787"/>
        <v>-6591552.129902536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-3484814.6118329968</v>
      </c>
      <c r="R936" s="25">
        <f t="array" aca="1" ref="R936" ca="1">INDEX('Lorri 401b'!L:L,MATCH('Retirement Calculator'!A936,'Lorri 401b'!N:N,0),0)</f>
        <v>-3162583.5161603838</v>
      </c>
      <c r="S936" s="25">
        <f t="shared" ca="1" si="787"/>
        <v>-6647398.1279933807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-3507263.8116870369</v>
      </c>
      <c r="R937" s="25">
        <f t="array" aca="1" ref="R937" ca="1">INDEX('Lorri 401b'!L:L,MATCH('Retirement Calculator'!A937,'Lorri 401b'!N:N,0),0)</f>
        <v>-3196213.0060558999</v>
      </c>
      <c r="S937" s="25">
        <f t="shared" ca="1" si="787"/>
        <v>-6703476.8177429363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-3529806.5498738023</v>
      </c>
      <c r="R938" s="25">
        <f t="array" aca="1" ref="R938" ca="1">INDEX('Lorri 401b'!L:L,MATCH('Retirement Calculator'!A938,'Lorri 401b'!N:N,0),0)</f>
        <v>-3229982.6188259805</v>
      </c>
      <c r="S938" s="25">
        <f t="shared" ca="1" si="787"/>
        <v>-6759789.1686997823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-3552443.2161363456</v>
      </c>
      <c r="R939" s="25">
        <f t="array" aca="1" ref="R939" ca="1">INDEX('Lorri 401b'!L:L,MATCH('Retirement Calculator'!A939,'Lorri 401b'!N:N,0),0)</f>
        <v>-3263892.9383159364</v>
      </c>
      <c r="S939" s="25">
        <f t="shared" ca="1" si="787"/>
        <v>-6816336.154452282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-3575174.2018416496</v>
      </c>
      <c r="R940" s="25">
        <f t="array" aca="1" ref="R940" ca="1">INDEX('Lorri 401b'!L:L,MATCH('Retirement Calculator'!A940,'Lorri 401b'!N:N,0),0)</f>
        <v>-3297944.5508037675</v>
      </c>
      <c r="S940" s="25">
        <f t="shared" ca="1" si="787"/>
        <v>-6873118.7526454171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-3597999.8999873926</v>
      </c>
      <c r="R941" s="25">
        <f t="array" aca="1" ref="R941" ca="1">INDEX('Lorri 401b'!L:L,MATCH('Retirement Calculator'!A941,'Lorri 401b'!N:N,0),0)</f>
        <v>-3332138.0450102976</v>
      </c>
      <c r="S941" s="25">
        <f t="shared" ca="1" si="787"/>
        <v>-6930137.9449976906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-3620920.7052087425</v>
      </c>
      <c r="R942" s="25">
        <f t="array" aca="1" ref="R942" ca="1">INDEX('Lorri 401b'!L:L,MATCH('Retirement Calculator'!A942,'Lorri 401b'!N:N,0),0)</f>
        <v>-3366474.0121093551</v>
      </c>
      <c r="S942" s="25">
        <f t="shared" ca="1" si="787"/>
        <v>-6987394.7173180971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-3643937.0137851816</v>
      </c>
      <c r="R943" s="25">
        <f t="array" aca="1" ref="R943" ca="1">INDEX('Lorri 401b'!L:L,MATCH('Retirement Calculator'!A943,'Lorri 401b'!N:N,0),0)</f>
        <v>-3400953.045737992</v>
      </c>
      <c r="S943" s="25">
        <f t="shared" ca="1" si="787"/>
        <v>-7044890.0595231736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-3667049.2236473556</v>
      </c>
      <c r="R944" s="25">
        <f t="array" aca="1" ref="R944" ca="1">INDEX('Lorri 401b'!L:L,MATCH('Retirement Calculator'!A944,'Lorri 401b'!N:N,0),0)</f>
        <v>-3435575.742006748</v>
      </c>
      <c r="S944" s="25">
        <f t="shared" ca="1" si="787"/>
        <v>-7102624.9656541031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-3690257.7343839556</v>
      </c>
      <c r="R945" s="25">
        <f t="array" aca="1" ref="R945" ca="1">INDEX('Lorri 401b'!L:L,MATCH('Retirement Calculator'!A945,'Lorri 401b'!N:N,0),0)</f>
        <v>-3470342.6995099573</v>
      </c>
      <c r="S945" s="25">
        <f t="shared" ca="1" si="787"/>
        <v>-7160600.4338939134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-3713562.9472486246</v>
      </c>
      <c r="R946" s="25">
        <f t="array" aca="1" ref="R946" ca="1">INDEX('Lorri 401b'!L:L,MATCH('Retirement Calculator'!A946,'Lorri 401b'!N:N,0),0)</f>
        <v>-3505254.5193360965</v>
      </c>
      <c r="S946" s="25">
        <f t="shared" ca="1" si="787"/>
        <v>-7218817.4665847216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-3736965.2651668964</v>
      </c>
      <c r="R947" s="25">
        <f t="array" aca="1" ref="R947" ca="1">INDEX('Lorri 401b'!L:L,MATCH('Retirement Calculator'!A947,'Lorri 401b'!N:N,0),0)</f>
        <v>-3540311.8050781782</v>
      </c>
      <c r="S947" s="25">
        <f t="shared" ca="1" si="787"/>
        <v>-7277277.0702450741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-3760465.0927431611</v>
      </c>
      <c r="R948" s="25">
        <f t="array" aca="1" ref="R948" ca="1">INDEX('Lorri 401b'!L:L,MATCH('Retirement Calculator'!A948,'Lorri 401b'!N:N,0),0)</f>
        <v>-3575515.1628441853</v>
      </c>
      <c r="S948" s="25">
        <f t="shared" ca="1" si="787"/>
        <v>-7335980.2555873469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-3784062.8362676604</v>
      </c>
      <c r="R949" s="25">
        <f t="array" aca="1" ref="R949" ca="1">INDEX('Lorri 401b'!L:L,MATCH('Retirement Calculator'!A949,'Lorri 401b'!N:N,0),0)</f>
        <v>-3610865.2012675507</v>
      </c>
      <c r="S949" s="25">
        <f t="shared" ca="1" si="787"/>
        <v>-7394928.0375352111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-3807758.9037235114</v>
      </c>
      <c r="R950" s="25">
        <f t="array" aca="1" ref="R950" ca="1">INDEX('Lorri 401b'!L:L,MATCH('Retirement Calculator'!A950,'Lorri 401b'!N:N,0),0)</f>
        <v>-3646362.5315176798</v>
      </c>
      <c r="S950" s="25">
        <f t="shared" ca="1" si="787"/>
        <v>-7454121.4352411907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-3831553.7047937619</v>
      </c>
      <c r="R951" s="25">
        <f t="array" aca="1" ref="R951" ca="1">INDEX('Lorri 401b'!L:L,MATCH('Retirement Calculator'!A951,'Lorri 401b'!N:N,0),0)</f>
        <v>-3682007.7673105178</v>
      </c>
      <c r="S951" s="25">
        <f t="shared" ca="1" si="787"/>
        <v>-7513561.4721042793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-3855447.6508684717</v>
      </c>
      <c r="R952" s="25">
        <f t="array" aca="1" ref="R952" ca="1">INDEX('Lorri 401b'!L:L,MATCH('Retirement Calculator'!A952,'Lorri 401b'!N:N,0),0)</f>
        <v>-3717801.5249191597</v>
      </c>
      <c r="S952" s="25">
        <f t="shared" ca="1" si="787"/>
        <v>-7573249.1757876314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-3879441.155051826</v>
      </c>
      <c r="R953" s="25">
        <f t="array" aca="1" ref="R953" ca="1">INDEX('Lorri 401b'!L:L,MATCH('Retirement Calculator'!A953,'Lorri 401b'!N:N,0),0)</f>
        <v>-3753744.4231845043</v>
      </c>
      <c r="S953" s="25">
        <f t="shared" ca="1" si="787"/>
        <v>-7633185.5782363303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-3903534.6321692779</v>
      </c>
      <c r="R954" s="25">
        <f t="array" aca="1" ref="R954" ca="1">INDEX('Lorri 401b'!L:L,MATCH('Retirement Calculator'!A954,'Lorri 401b'!N:N,0),0)</f>
        <v>-3789837.0835259543</v>
      </c>
      <c r="S954" s="25">
        <f t="shared" ca="1" si="787"/>
        <v>-7693371.7156952322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-3927728.498774719</v>
      </c>
      <c r="R955" s="25">
        <f t="array" aca="1" ref="R955" ca="1">INDEX('Lorri 401b'!L:L,MATCH('Retirement Calculator'!A955,'Lorri 401b'!N:N,0),0)</f>
        <v>-3826080.1299521602</v>
      </c>
      <c r="S955" s="25">
        <f t="shared" ca="1" si="787"/>
        <v>-7753808.6287268791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-3952023.1731576826</v>
      </c>
      <c r="R956" s="25">
        <f t="array" aca="1" ref="R956" ca="1">INDEX('Lorri 401b'!L:L,MATCH('Retirement Calculator'!A956,'Lorri 401b'!N:N,0),0)</f>
        <v>-3862474.1890718089</v>
      </c>
      <c r="S956" s="25">
        <f t="shared" ca="1" si="787"/>
        <v>-7814497.3622294916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-3976419.0753505756</v>
      </c>
      <c r="R957" s="25">
        <f t="array" aca="1" ref="R957" ca="1">INDEX('Lorri 401b'!L:L,MATCH('Retirement Calculator'!A957,'Lorri 401b'!N:N,0),0)</f>
        <v>-3899019.8901044559</v>
      </c>
      <c r="S957" s="25">
        <f t="shared" ca="1" si="787"/>
        <v>-7875438.965455031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-4000916.627135939</v>
      </c>
      <c r="R958" s="25">
        <f t="array" aca="1" ref="R958" ca="1">INDEX('Lorri 401b'!L:L,MATCH('Retirement Calculator'!A958,'Lorri 401b'!N:N,0),0)</f>
        <v>-3935717.8648914057</v>
      </c>
      <c r="S958" s="25">
        <f t="shared" ca="1" si="787"/>
        <v>-7936634.4920273442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-4025516.2520537414</v>
      </c>
      <c r="R959" s="25">
        <f t="array" aca="1" ref="R959" ca="1">INDEX('Lorri 401b'!L:L,MATCH('Retirement Calculator'!A959,'Lorri 401b'!N:N,0),0)</f>
        <v>-3972568.7479066346</v>
      </c>
      <c r="S959" s="25">
        <f t="shared" ca="1" si="787"/>
        <v>-7998084.9999603759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-4050218.3754087011</v>
      </c>
      <c r="R960" s="25">
        <f t="array" aca="1" ref="R960" ca="1">INDEX('Lorri 401b'!L:L,MATCH('Retirement Calculator'!A960,'Lorri 401b'!N:N,0),0)</f>
        <v>-4009573.1762677599</v>
      </c>
      <c r="S960" s="25">
        <f t="shared" ca="1" si="787"/>
        <v>-8059791.5516764615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-4075023.4242776399</v>
      </c>
      <c r="R961" s="25">
        <f t="array" aca="1" ref="R961" ca="1">INDEX('Lorri 401b'!L:L,MATCH('Retirement Calculator'!A961,'Lorri 401b'!N:N,0),0)</f>
        <v>-4046731.7897470566</v>
      </c>
      <c r="S961" s="25">
        <f t="shared" ca="1" si="787"/>
        <v>-8121755.2140246965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-4099931.8275168659</v>
      </c>
      <c r="R962" s="25">
        <f t="array" aca="1" ref="R962" ca="1">INDEX('Lorri 401b'!L:L,MATCH('Retirement Calculator'!A962,'Lorri 401b'!N:N,0),0)</f>
        <v>-4084045.2307825172</v>
      </c>
      <c r="S962" s="25">
        <f t="shared" ca="1" si="787"/>
        <v>-8183977.0582993831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-4124944.0157695888</v>
      </c>
      <c r="R963" s="25">
        <f t="array" aca="1" ref="R963" ca="1">INDEX('Lorri 401b'!L:L,MATCH('Retirement Calculator'!A963,'Lorri 401b'!N:N,0),0)</f>
        <v>-4121514.1444889591</v>
      </c>
      <c r="S963" s="25">
        <f t="shared" ca="1" si="787"/>
        <v>-8246458.1602585483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-4150060.4214733648</v>
      </c>
      <c r="R964" s="25">
        <f t="array" aca="1" ref="R964" ca="1">INDEX('Lorri 401b'!L:L,MATCH('Retirement Calculator'!A964,'Lorri 401b'!N:N,0),0)</f>
        <v>-4159139.1786691775</v>
      </c>
      <c r="S964" s="25">
        <f t="shared" ca="1" si="787"/>
        <v>-8309199.6001425423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-4175281.4788675732</v>
      </c>
      <c r="R965" s="25">
        <f t="array" aca="1" ref="R965" ca="1">INDEX('Lorri 401b'!L:L,MATCH('Retirement Calculator'!A965,'Lorri 401b'!N:N,0),0)</f>
        <v>-4196920.9838251472</v>
      </c>
      <c r="S965" s="25">
        <f t="shared" ca="1" si="787"/>
        <v>-8372202.4626927208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-4200607.6240009237</v>
      </c>
      <c r="R966" s="25">
        <f t="array" aca="1" ref="R966" ca="1">INDEX('Lorri 401b'!L:L,MATCH('Retirement Calculator'!A966,'Lorri 401b'!N:N,0),0)</f>
        <v>-4234860.2131692665</v>
      </c>
      <c r="S966" s="25">
        <f t="shared" ca="1" si="787"/>
        <v>-8435467.8371701911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-4226039.2947389968</v>
      </c>
      <c r="R967" s="25">
        <f t="array" aca="1" ref="R967" ca="1">INDEX('Lorri 401b'!L:L,MATCH('Retirement Calculator'!A967,'Lorri 401b'!N:N,0),0)</f>
        <v>-4272957.5226356527</v>
      </c>
      <c r="S967" s="25">
        <f t="shared" ca="1" si="787"/>
        <v>-8498996.8173746504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-4251576.9307718119</v>
      </c>
      <c r="R968" s="25">
        <f t="array" aca="1" ref="R968" ca="1">INDEX('Lorri 401b'!L:L,MATCH('Retirement Calculator'!A968,'Lorri 401b'!N:N,0),0)</f>
        <v>-4311213.5708914828</v>
      </c>
      <c r="S968" s="25">
        <f t="shared" ca="1" si="787"/>
        <v>-8562790.5016632937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-4277220.9736214299</v>
      </c>
      <c r="R969" s="25">
        <f t="array" aca="1" ref="R969" ca="1">INDEX('Lorri 401b'!L:L,MATCH('Retirement Calculator'!A969,'Lorri 401b'!N:N,0),0)</f>
        <v>-4349629.0193483783</v>
      </c>
      <c r="S969" s="25">
        <f t="shared" ca="1" si="787"/>
        <v>-8626849.9929698072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-4302971.8666495886</v>
      </c>
      <c r="R970" s="25">
        <f t="array" aca="1" ref="R970" ca="1">INDEX('Lorri 401b'!L:L,MATCH('Retirement Calculator'!A970,'Lorri 401b'!N:N,0),0)</f>
        <v>-4388204.5321738441</v>
      </c>
      <c r="S970" s="25">
        <f t="shared" ca="1" si="787"/>
        <v>-8691176.3988234326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-4328830.0550653646</v>
      </c>
      <c r="R971" s="25">
        <f t="array" aca="1" ref="R971" ca="1">INDEX('Lorri 401b'!L:L,MATCH('Retirement Calculator'!A971,'Lorri 401b'!N:N,0),0)</f>
        <v>-4426940.7763027493</v>
      </c>
      <c r="S971" s="25">
        <f t="shared" ca="1" si="787"/>
        <v>-8755770.8313681148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-4354795.9859328726</v>
      </c>
      <c r="R972" s="25">
        <f t="array" aca="1" ref="R972" ca="1">INDEX('Lorri 401b'!L:L,MATCH('Retirement Calculator'!A972,'Lorri 401b'!N:N,0),0)</f>
        <v>-4465838.4214488585</v>
      </c>
      <c r="S972" s="25">
        <f t="shared" ca="1" si="787"/>
        <v>-8820634.407381732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-4380870.1081789955</v>
      </c>
      <c r="R973" s="25">
        <f t="array" aca="1" ref="R973" ca="1">INDEX('Lorri 401b'!L:L,MATCH('Retirement Calculator'!A973,'Lorri 401b'!N:N,0),0)</f>
        <v>-4504898.1401164103</v>
      </c>
      <c r="S973" s="25">
        <f t="shared" ca="1" si="787"/>
        <v>-8885768.2482954059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-4407052.872601144</v>
      </c>
      <c r="R974" s="25">
        <f t="array" aca="1" ref="R974" ca="1">INDEX('Lorri 401b'!L:L,MATCH('Retirement Calculator'!A974,'Lorri 401b'!N:N,0),0)</f>
        <v>-4544120.6076117428</v>
      </c>
      <c r="S974" s="25">
        <f t="shared" ca="1" si="787"/>
        <v>-8951173.4802128859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-4433344.7318750517</v>
      </c>
      <c r="R975" s="25">
        <f t="array" aca="1" ref="R975" ca="1">INDEX('Lorri 401b'!L:L,MATCH('Retirement Calculator'!A975,'Lorri 401b'!N:N,0),0)</f>
        <v>-4583506.5020549726</v>
      </c>
      <c r="S975" s="25">
        <f t="shared" ca="1" si="787"/>
        <v>-9016851.2339300252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-4459746.1405626005</v>
      </c>
      <c r="R976" s="25">
        <f t="array" aca="1" ref="R976" ca="1">INDEX('Lorri 401b'!L:L,MATCH('Retirement Calculator'!A976,'Lorri 401b'!N:N,0),0)</f>
        <v>-4623056.5043917159</v>
      </c>
      <c r="S976" s="25">
        <f t="shared" ca="1" si="787"/>
        <v>-9082802.6449543163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-4486257.5551196802</v>
      </c>
      <c r="R977" s="25">
        <f t="array" aca="1" ref="R977" ca="1">INDEX('Lorri 401b'!L:L,MATCH('Retirement Calculator'!A977,'Lorri 401b'!N:N,0),0)</f>
        <v>-4662771.2984048622</v>
      </c>
      <c r="S977" s="25">
        <f t="shared" ca="1" si="787"/>
        <v>-9149028.8535245433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-4512879.4339040816</v>
      </c>
      <c r="R978" s="25">
        <f t="array" aca="1" ref="R978" ca="1">INDEX('Lorri 401b'!L:L,MATCH('Retirement Calculator'!A978,'Lorri 401b'!N:N,0),0)</f>
        <v>-4702651.5707263965</v>
      </c>
      <c r="S978" s="25">
        <f t="shared" ca="1" si="787"/>
        <v>-9215531.0046304781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-4539612.2371834181</v>
      </c>
      <c r="R979" s="25">
        <f t="array" aca="1" ref="R979" ca="1">INDEX('Lorri 401b'!L:L,MATCH('Retirement Calculator'!A979,'Lorri 401b'!N:N,0),0)</f>
        <v>-4742698.010849271</v>
      </c>
      <c r="S979" s="25">
        <f t="shared" ca="1" si="787"/>
        <v>-9282310.2480326891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-4566456.4271430848</v>
      </c>
      <c r="R980" s="25">
        <f t="array" aca="1" ref="R980" ca="1">INDEX('Lorri 401b'!L:L,MATCH('Retirement Calculator'!A980,'Lorri 401b'!N:N,0),0)</f>
        <v>-4782911.3111393237</v>
      </c>
      <c r="S980" s="25">
        <f t="shared" ca="1" si="787"/>
        <v>-9349367.7382824086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-4593412.4678942505</v>
      </c>
      <c r="R981" s="25">
        <f t="array" aca="1" ref="R981" ca="1">INDEX('Lorri 401b'!L:L,MATCH('Retirement Calculator'!A981,'Lorri 401b'!N:N,0),0)</f>
        <v>-4823292.1668472523</v>
      </c>
      <c r="S981" s="25">
        <f t="shared" ca="1" si="787"/>
        <v>-9416704.6347415037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-4620480.8254818795</v>
      </c>
      <c r="R982" s="25">
        <f t="array" aca="1" ref="R982" ca="1">INDEX('Lorri 401b'!L:L,MATCH('Retirement Calculator'!A982,'Lorri 401b'!N:N,0),0)</f>
        <v>-4863841.2761206301</v>
      </c>
      <c r="S982" s="25">
        <f t="shared" ca="1" si="787"/>
        <v>-9484322.1016025096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-4647661.9678927902</v>
      </c>
      <c r="R983" s="25">
        <f t="array" aca="1" ref="R983" ca="1">INDEX('Lorri 401b'!L:L,MATCH('Retirement Calculator'!A983,'Lorri 401b'!N:N,0),0)</f>
        <v>-4904559.3400159804</v>
      </c>
      <c r="S983" s="25">
        <f t="shared" ca="1" si="787"/>
        <v>-9552221.3079087697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-4674956.3650637465</v>
      </c>
      <c r="R984" s="25">
        <f t="array" aca="1" ref="R984" ca="1">INDEX('Lorri 401b'!L:L,MATCH('Retirement Calculator'!A984,'Lorri 401b'!N:N,0),0)</f>
        <v>-4945447.0625108946</v>
      </c>
      <c r="S984" s="25">
        <f t="shared" ca="1" si="787"/>
        <v>-9620403.427574642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-4702364.4888895815</v>
      </c>
      <c r="R985" s="25">
        <f t="array" aca="1" ref="R985" ca="1">INDEX('Lorri 401b'!L:L,MATCH('Retirement Calculator'!A985,'Lorri 401b'!N:N,0),0)</f>
        <v>-4986505.1505162045</v>
      </c>
      <c r="S985" s="25">
        <f t="shared" ca="1" si="787"/>
        <v>-9688869.639405787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-4729886.8132313574</v>
      </c>
      <c r="R986" s="25">
        <f t="array" aca="1" ref="R986" ca="1">INDEX('Lorri 401b'!L:L,MATCH('Retirement Calculator'!A986,'Lorri 401b'!N:N,0),0)</f>
        <v>-5027734.3138882034</v>
      </c>
      <c r="S986" s="25">
        <f t="shared" ca="1" si="787"/>
        <v>-9757621.1271195598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-4757523.8139245575</v>
      </c>
      <c r="R987" s="25">
        <f t="array" aca="1" ref="R987" ca="1">INDEX('Lorri 401b'!L:L,MATCH('Retirement Calculator'!A987,'Lorri 401b'!N:N,0),0)</f>
        <v>-5069135.2654409185</v>
      </c>
      <c r="S987" s="25">
        <f t="shared" ca="1" si="787"/>
        <v>-9826659.079365477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-4785275.9687873125</v>
      </c>
      <c r="R988" s="25">
        <f t="array" aca="1" ref="R988" ca="1">INDEX('Lorri 401b'!L:L,MATCH('Retirement Calculator'!A988,'Lorri 401b'!N:N,0),0)</f>
        <v>-5110708.7209584368</v>
      </c>
      <c r="S988" s="25">
        <f t="shared" ca="1" si="787"/>
        <v>-9895984.6897457503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-4813143.7576286625</v>
      </c>
      <c r="R989" s="25">
        <f t="array" aca="1" ref="R989" ca="1">INDEX('Lorri 401b'!L:L,MATCH('Retirement Calculator'!A989,'Lorri 401b'!N:N,0),0)</f>
        <v>-5152455.3992072782</v>
      </c>
      <c r="S989" s="25">
        <f t="shared" ca="1" si="787"/>
        <v>-9965599.1568359397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-4841127.6622568509</v>
      </c>
      <c r="R990" s="25">
        <f t="array" aca="1" ref="R990" ca="1">INDEX('Lorri 401b'!L:L,MATCH('Retirement Calculator'!A990,'Lorri 401b'!N:N,0),0)</f>
        <v>-5194376.0219488228</v>
      </c>
      <c r="S990" s="25">
        <f t="shared" ca="1" si="787"/>
        <v>-10035503.684205674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-4869228.1664876565</v>
      </c>
      <c r="R991" s="25">
        <f t="array" aca="1" ref="R991" ca="1">INDEX('Lorri 401b'!L:L,MATCH('Retirement Calculator'!A991,'Lorri 401b'!N:N,0),0)</f>
        <v>-5236471.3139517903</v>
      </c>
      <c r="S991" s="25">
        <f t="shared" ca="1" si="787"/>
        <v>-10105699.480439447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-4897445.7561527574</v>
      </c>
      <c r="R992" s="25">
        <f t="array" aca="1" ref="R992" ca="1">INDEX('Lorri 401b'!L:L,MATCH('Retirement Calculator'!A992,'Lorri 401b'!N:N,0),0)</f>
        <v>-5278742.0030047707</v>
      </c>
      <c r="S992" s="25">
        <f t="shared" ca="1" si="787"/>
        <v>-10176187.759157527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-4925780.91910813</v>
      </c>
      <c r="R993" s="25">
        <f t="array" aca="1" ref="R993" ca="1">INDEX('Lorri 401b'!L:L,MATCH('Retirement Calculator'!A993,'Lorri 401b'!N:N,0),0)</f>
        <v>-5321188.8199288053</v>
      </c>
      <c r="S993" s="25">
        <f t="shared" ca="1" si="787"/>
        <v>-10246969.739036936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-4954234.1452424834</v>
      </c>
      <c r="R994" s="25">
        <f t="array" aca="1" ref="R994" ca="1">INDEX('Lorri 401b'!L:L,MATCH('Retirement Calculator'!A994,'Lorri 401b'!N:N,0),0)</f>
        <v>-5363812.4985900233</v>
      </c>
      <c r="S994" s="25">
        <f t="shared" ca="1" si="787"/>
        <v>-10318046.643832507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-4982805.9264857294</v>
      </c>
      <c r="R995" s="25">
        <f t="array" aca="1" ref="R995" ca="1">INDEX('Lorri 401b'!L:L,MATCH('Retirement Calculator'!A995,'Lorri 401b'!N:N,0),0)</f>
        <v>-5406613.7759123296</v>
      </c>
      <c r="S995" s="25">
        <f t="shared" ca="1" si="787"/>
        <v>-10389419.702398058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-5011496.7568174889</v>
      </c>
      <c r="R996" s="25">
        <f t="array" aca="1" ref="R996" ca="1">INDEX('Lorri 401b'!L:L,MATCH('Retirement Calculator'!A996,'Lorri 401b'!N:N,0),0)</f>
        <v>-5449593.3918901458</v>
      </c>
      <c r="S996" s="25">
        <f t="shared" ca="1" si="787"/>
        <v>-10461090.148707636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-5040307.1322756307</v>
      </c>
      <c r="R997" s="25">
        <f t="array" aca="1" ref="R997" ca="1">INDEX('Lorri 401b'!L:L,MATCH('Retirement Calculator'!A997,'Lorri 401b'!N:N,0),0)</f>
        <v>-5492752.0896012029</v>
      </c>
      <c r="S997" s="25">
        <f t="shared" ca="1" si="787"/>
        <v>-10533059.221876834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-5069237.5509648481</v>
      </c>
      <c r="R998" s="25">
        <f t="array" aca="1" ref="R998" ca="1">INDEX('Lorri 401b'!L:L,MATCH('Retirement Calculator'!A998,'Lorri 401b'!N:N,0),0)</f>
        <v>-5536090.6152193891</v>
      </c>
      <c r="S998" s="25">
        <f t="shared" ca="1" si="787"/>
        <v>-10605328.166184237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-5098288.5130652711</v>
      </c>
      <c r="R999" s="25">
        <f t="array" aca="1" ref="R999" ca="1">INDEX('Lorri 401b'!L:L,MATCH('Retirement Calculator'!A999,'Lorri 401b'!N:N,0),0)</f>
        <v>-5579609.7180276513</v>
      </c>
      <c r="S999" s="25">
        <f t="shared" ca="1" si="787"/>
        <v>-10677898.231092922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-5127460.5208411124</v>
      </c>
      <c r="R1000" s="25">
        <f t="array" aca="1" ref="R1000" ca="1">INDEX('Lorri 401b'!L:L,MATCH('Retirement Calculator'!A1000,'Lorri 401b'!N:N,0),0)</f>
        <v>-5623310.1504309475</v>
      </c>
      <c r="S1000" s="25">
        <f t="shared" ca="1" si="787"/>
        <v>-10750770.67127206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-5156754.0786493532</v>
      </c>
      <c r="R1001" s="25">
        <f t="array" aca="1" ref="R1001" ca="1">INDEX('Lorri 401b'!L:L,MATCH('Retirement Calculator'!A1001,'Lorri 401b'!N:N,0),0)</f>
        <v>-5667192.6679692576</v>
      </c>
      <c r="S1001" s="25">
        <f t="shared" ca="1" si="787"/>
        <v>-10823946.74661861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-5186169.6929484615</v>
      </c>
      <c r="R1002" s="25">
        <f t="array" aca="1" ref="R1002" ca="1">INDEX('Lorri 401b'!L:L,MATCH('Retirement Calculator'!A1002,'Lorri 401b'!N:N,0),0)</f>
        <v>-5711258.0293306438</v>
      </c>
      <c r="S1002" s="25">
        <f t="shared" ca="1" si="787"/>
        <v>-10897427.722279105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-5215707.8723071497</v>
      </c>
      <c r="R1003" s="25">
        <f t="array" aca="1" ref="R1003" ca="1">INDEX('Lorri 401b'!L:L,MATCH('Retirement Calculator'!A1003,'Lorri 401b'!N:N,0),0)</f>
        <v>-5755506.9963643691</v>
      </c>
      <c r="S1003" s="25">
        <f t="shared" ca="1" si="787"/>
        <v>-10971214.868671518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-5245369.1274131658</v>
      </c>
      <c r="R1004" s="25">
        <f t="array" aca="1" ref="R1004" ca="1">INDEX('Lorri 401b'!L:L,MATCH('Retirement Calculator'!A1004,'Lorri 401b'!N:N,0),0)</f>
        <v>-5799940.334094068</v>
      </c>
      <c r="S1004" s="25">
        <f t="shared" ca="1" si="787"/>
        <v>-11045309.461507235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-5275153.971082123</v>
      </c>
      <c r="R1005" s="25">
        <f t="array" aca="1" ref="R1005" ca="1">INDEX('Lorri 401b'!L:L,MATCH('Retirement Calculator'!A1005,'Lorri 401b'!N:N,0),0)</f>
        <v>-5844558.8107309742</v>
      </c>
      <c r="S1005" s="25">
        <f t="shared" ca="1" si="787"/>
        <v>-11119712.781813096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-5305062.9182663681</v>
      </c>
      <c r="R1006" s="25">
        <f t="array" aca="1" ref="R1006" ca="1">INDEX('Lorri 401b'!L:L,MATCH('Retirement Calculator'!A1006,'Lorri 401b'!N:N,0),0)</f>
        <v>-5889363.1976872012</v>
      </c>
      <c r="S1006" s="25">
        <f t="shared" ca="1" si="787"/>
        <v>-11194426.115953568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-5335096.4860638808</v>
      </c>
      <c r="R1007" s="25">
        <f t="array" aca="1" ref="R1007" ca="1">INDEX('Lorri 401b'!L:L,MATCH('Retirement Calculator'!A1007,'Lorri 401b'!N:N,0),0)</f>
        <v>-5934354.2695890795</v>
      </c>
      <c r="S1007" s="25">
        <f t="shared" ca="1" si="787"/>
        <v>-11269450.75565296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-5365255.1937272167</v>
      </c>
      <c r="R1008" s="25">
        <f t="array" aca="1" ref="R1008" ca="1">INDEX('Lorri 401b'!L:L,MATCH('Retirement Calculator'!A1008,'Lorri 401b'!N:N,0),0)</f>
        <v>-5979532.8042905489</v>
      </c>
      <c r="S1008" s="25">
        <f t="shared" ca="1" si="787"/>
        <v>-11344787.998017766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-5395539.5626724828</v>
      </c>
      <c r="R1009" s="25">
        <f t="array" aca="1" ref="R1009" ca="1">INDEX('Lorri 401b'!L:L,MATCH('Retirement Calculator'!A1009,'Lorri 401b'!N:N,0),0)</f>
        <v>-6024899.5828866074</v>
      </c>
      <c r="S1009" s="25">
        <f t="shared" ca="1" si="787"/>
        <v>-11420439.145559091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-5425950.1164883543</v>
      </c>
      <c r="R1010" s="25">
        <f t="array" aca="1" ref="R1010" ca="1">INDEX('Lorri 401b'!L:L,MATCH('Retirement Calculator'!A1010,'Lorri 401b'!N:N,0),0)</f>
        <v>-6070455.3897268157</v>
      </c>
      <c r="S1010" s="25">
        <f t="shared" ca="1" si="787"/>
        <v>-11496405.50621517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-5456487.3809451247</v>
      </c>
      <c r="R1011" s="25">
        <f t="array" aca="1" ref="R1011" ca="1">INDEX('Lorri 401b'!L:L,MATCH('Retirement Calculator'!A1011,'Lorri 401b'!N:N,0),0)</f>
        <v>-6116201.0124288583</v>
      </c>
      <c r="S1011" s="25">
        <f t="shared" ca="1" si="787"/>
        <v>-11572688.393373983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-5487151.8840037985</v>
      </c>
      <c r="R1012" s="25">
        <f t="array" aca="1" ref="R1012" ca="1">INDEX('Lorri 401b'!L:L,MATCH('Retirement Calculator'!A1012,'Lorri 401b'!N:N,0),0)</f>
        <v>-6162137.2418921599</v>
      </c>
      <c r="S1012" s="25">
        <f t="shared" ca="1" si="787"/>
        <v>-11649289.125895958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-5517944.1558252173</v>
      </c>
      <c r="R1013" s="25">
        <f t="array" aca="1" ref="R1013" ca="1">INDEX('Lorri 401b'!L:L,MATCH('Retirement Calculator'!A1013,'Lorri 401b'!N:N,0),0)</f>
        <v>-6208264.8723115586</v>
      </c>
      <c r="S1013" s="25">
        <f t="shared" ca="1" si="787"/>
        <v>-11726209.028136775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-5548864.7287792247</v>
      </c>
      <c r="R1014" s="25">
        <f t="array" aca="1" ref="R1014" ca="1">INDEX('Lorri 401b'!L:L,MATCH('Retirement Calculator'!A1014,'Lorri 401b'!N:N,0),0)</f>
        <v>-6254584.7011910379</v>
      </c>
      <c r="S1014" s="25">
        <f t="shared" ca="1" si="787"/>
        <v>-11803449.429970263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-5579914.1374538736</v>
      </c>
      <c r="R1015" s="25">
        <f t="array" aca="1" ref="R1015" ca="1">INDEX('Lorri 401b'!L:L,MATCH('Retirement Calculator'!A1015,'Lorri 401b'!N:N,0),0)</f>
        <v>-6301097.5293575153</v>
      </c>
      <c r="S1015" s="25">
        <f t="shared" ca="1" si="787"/>
        <v>-11881011.666811388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-5611092.9186646678</v>
      </c>
      <c r="R1016" s="25">
        <f t="array" aca="1" ref="R1016" ca="1">INDEX('Lorri 401b'!L:L,MATCH('Retirement Calculator'!A1016,'Lorri 401b'!N:N,0),0)</f>
        <v>-6347804.160974686</v>
      </c>
      <c r="S1016" s="25">
        <f t="shared" ca="1" si="787"/>
        <v>-11958897.079639353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-5642401.6114638401</v>
      </c>
      <c r="R1017" s="25">
        <f t="array" aca="1" ref="R1017" ca="1">INDEX('Lorri 401b'!L:L,MATCH('Retirement Calculator'!A1017,'Lorri 401b'!N:N,0),0)</f>
        <v>-6394705.403556928</v>
      </c>
      <c r="S1017" s="25">
        <f t="shared" ca="1" si="787"/>
        <v>-12037107.015020769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-5673840.7571496749</v>
      </c>
      <c r="R1018" s="25">
        <f t="array" aca="1" ref="R1018" ca="1">INDEX('Lorri 401b'!L:L,MATCH('Retirement Calculator'!A1018,'Lorri 401b'!N:N,0),0)</f>
        <v>-6441802.0679832632</v>
      </c>
      <c r="S1018" s="25">
        <f t="shared" ca="1" si="787"/>
        <v>-12115642.825132938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-5705410.8992758682</v>
      </c>
      <c r="R1019" s="25">
        <f t="array" aca="1" ref="R1019" ca="1">INDEX('Lorri 401b'!L:L,MATCH('Retirement Calculator'!A1019,'Lorri 401b'!N:N,0),0)</f>
        <v>-6489094.9685113747</v>
      </c>
      <c r="S1019" s="25">
        <f t="shared" ca="1" si="787"/>
        <v>-12194505.867787242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-5737112.5836609202</v>
      </c>
      <c r="R1020" s="25">
        <f t="array" aca="1" ref="R1020" ca="1">INDEX('Lorri 401b'!L:L,MATCH('Retirement Calculator'!A1020,'Lorri 401b'!N:N,0),0)</f>
        <v>-6536584.9227916868</v>
      </c>
      <c r="S1020" s="25">
        <f t="shared" ca="1" si="787"/>
        <v>-12273697.506452607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-5768946.358397577</v>
      </c>
      <c r="R1021" s="25">
        <f t="array" aca="1" ref="R1021" ca="1">INDEX('Lorri 401b'!L:L,MATCH('Retirement Calculator'!A1021,'Lorri 401b'!N:N,0),0)</f>
        <v>-6584272.7518814998</v>
      </c>
      <c r="S1021" s="25">
        <f t="shared" ca="1" si="787"/>
        <v>-12353219.110279076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-5800912.7738623032</v>
      </c>
      <c r="R1022" s="25">
        <f t="array" aca="1" ref="R1022" ca="1">INDEX('Lorri 401b'!L:L,MATCH('Retirement Calculator'!A1022,'Lorri 401b'!N:N,0),0)</f>
        <v>-6632159.2802591873</v>
      </c>
      <c r="S1022" s="25">
        <f t="shared" ca="1" si="787"/>
        <v>-12433072.054121491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-5833012.3827247983</v>
      </c>
      <c r="R1023" s="25">
        <f t="array" aca="1" ref="R1023" ca="1">INDEX('Lorri 401b'!L:L,MATCH('Retirement Calculator'!A1023,'Lorri 401b'!N:N,0),0)</f>
        <v>-6680245.3358384483</v>
      </c>
      <c r="S1023" s="25">
        <f t="shared" ca="1" si="787"/>
        <v>-12513257.718563247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-5865245.7399575543</v>
      </c>
      <c r="R1024" s="25">
        <f t="array" aca="1" ref="R1024" ca="1">INDEX('Lorri 401b'!L:L,MATCH('Retirement Calculator'!A1024,'Lorri 401b'!N:N,0),0)</f>
        <v>-6728531.7499826234</v>
      </c>
      <c r="S1024" s="25">
        <f t="shared" ca="1" si="787"/>
        <v>-12593777.489940178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-5897613.402845447</v>
      </c>
      <c r="R1025" s="25">
        <f t="array" aca="1" ref="R1025" ca="1">INDEX('Lorri 401b'!L:L,MATCH('Retirement Calculator'!A1025,'Lorri 401b'!N:N,0),0)</f>
        <v>-6777019.357519066</v>
      </c>
      <c r="S1025" s="25">
        <f t="shared" ca="1" si="787"/>
        <v>-12674632.760364514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-5930115.9309953721</v>
      </c>
      <c r="R1026" s="25">
        <f t="array" aca="1" ref="R1026" ca="1">INDEX('Lorri 401b'!L:L,MATCH('Retirement Calculator'!A1026,'Lorri 401b'!N:N,0),0)</f>
        <v>-6825708.9967535762</v>
      </c>
      <c r="S1026" s="25">
        <f t="shared" ca="1" si="787"/>
        <v>-12755824.927748948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-5962753.886345922</v>
      </c>
      <c r="R1027" s="25">
        <f t="array" aca="1" ref="R1027" ca="1">INDEX('Lorri 401b'!L:L,MATCH('Retirement Calculator'!A1027,'Lorri 401b'!N:N,0),0)</f>
        <v>-6874601.5094848974</v>
      </c>
      <c r="S1027" s="25">
        <f t="shared" ca="1" si="787"/>
        <v>-12837355.395830819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-5995527.833177099</v>
      </c>
      <c r="R1028" s="25">
        <f t="array" aca="1" ref="R1028" ca="1">INDEX('Lorri 401b'!L:L,MATCH('Retirement Calculator'!A1028,'Lorri 401b'!N:N,0),0)</f>
        <v>-6923697.7410192657</v>
      </c>
      <c r="S1028" s="25">
        <f t="shared" ca="1" si="787"/>
        <v>-12919225.574196365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-6028438.3381200731</v>
      </c>
      <c r="R1029" s="25">
        <f t="array" aca="1" ref="R1029" ca="1">INDEX('Lorri 401b'!L:L,MATCH('Retirement Calculator'!A1029,'Lorri 401b'!N:N,0),0)</f>
        <v>-6972998.5401850268</v>
      </c>
      <c r="S1029" s="25">
        <f t="shared" ca="1" si="787"/>
        <v>-13001436.8783051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-6061485.9701669756</v>
      </c>
      <c r="R1030" s="25">
        <f t="array" aca="1" ref="R1030" ca="1">INDEX('Lorri 401b'!L:L,MATCH('Retirement Calculator'!A1030,'Lorri 401b'!N:N,0),0)</f>
        <v>-7022504.7593473122</v>
      </c>
      <c r="S1030" s="25">
        <f t="shared" ca="1" si="787"/>
        <v>-13083990.729514288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-6094671.3006807407</v>
      </c>
      <c r="R1031" s="25">
        <f t="array" aca="1" ref="R1031" ca="1">INDEX('Lorri 401b'!L:L,MATCH('Retirement Calculator'!A1031,'Lorri 401b'!N:N,0),0)</f>
        <v>-7072217.2544227736</v>
      </c>
      <c r="S1031" s="25">
        <f t="shared" ref="S1031:S1171" ca="1" si="1047">SUM(Q1031:R1031)</f>
        <v>-13166888.555103514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-6127994.90340498</v>
      </c>
      <c r="R1032" s="25">
        <f t="array" aca="1" ref="R1032" ca="1">INDEX('Lorri 401b'!L:L,MATCH('Retirement Calculator'!A1032,'Lorri 401b'!N:N,0),0)</f>
        <v>-7122136.8848943831</v>
      </c>
      <c r="S1032" s="25">
        <f t="shared" ca="1" si="1047"/>
        <v>-13250131.788299363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-6161457.3544739028</v>
      </c>
      <c r="R1033" s="25">
        <f t="array" aca="1" ref="R1033" ca="1">INDEX('Lorri 401b'!L:L,MATCH('Retirement Calculator'!A1033,'Lorri 401b'!N:N,0),0)</f>
        <v>-7172264.5138262911</v>
      </c>
      <c r="S1033" s="25">
        <f t="shared" ca="1" si="1047"/>
        <v>-13333721.868300194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-6195059.2324222801</v>
      </c>
      <c r="R1034" s="25">
        <f t="array" aca="1" ref="R1034" ca="1">INDEX('Lorri 401b'!L:L,MATCH('Retirement Calculator'!A1034,'Lorri 401b'!N:N,0),0)</f>
        <v>-7222601.0078787487</v>
      </c>
      <c r="S1034" s="25">
        <f t="shared" ca="1" si="1047"/>
        <v>-13417660.240301028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-6228801.1181954425</v>
      </c>
      <c r="R1035" s="25">
        <f t="array" aca="1" ref="R1035" ca="1">INDEX('Lorri 401b'!L:L,MATCH('Retirement Calculator'!A1035,'Lorri 401b'!N:N,0),0)</f>
        <v>-7273147.2373230914</v>
      </c>
      <c r="S1035" s="25">
        <f t="shared" ca="1" si="1047"/>
        <v>-13501948.355518535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-6262683.5951593257</v>
      </c>
      <c r="R1036" s="25">
        <f t="array" aca="1" ref="R1036" ca="1">INDEX('Lorri 401b'!L:L,MATCH('Retirement Calculator'!A1036,'Lorri 401b'!N:N,0),0)</f>
        <v>-7323904.0760567859</v>
      </c>
      <c r="S1036" s="25">
        <f t="shared" ca="1" si="1047"/>
        <v>-13586587.671216112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-6296707.249110559</v>
      </c>
      <c r="R1037" s="25">
        <f t="array" aca="1" ref="R1037" ca="1">INDEX('Lorri 401b'!L:L,MATCH('Retirement Calculator'!A1037,'Lorri 401b'!N:N,0),0)</f>
        <v>-7374872.4016185375</v>
      </c>
      <c r="S1037" s="25">
        <f t="shared" ca="1" si="1047"/>
        <v>-13671579.650729097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-6330872.668286589</v>
      </c>
      <c r="R1038" s="25">
        <f t="array" aca="1" ref="R1038" ca="1">INDEX('Lorri 401b'!L:L,MATCH('Retirement Calculator'!A1038,'Lorri 401b'!N:N,0),0)</f>
        <v>-7426053.095203463</v>
      </c>
      <c r="S1038" s="25">
        <f t="shared" ca="1" si="1047"/>
        <v>-13756925.763490051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-6365180.443375852</v>
      </c>
      <c r="R1039" s="25">
        <f t="array" aca="1" ref="R1039" ca="1">INDEX('Lorri 401b'!L:L,MATCH('Retirement Calculator'!A1039,'Lorri 401b'!N:N,0),0)</f>
        <v>-7477447.0416783253</v>
      </c>
      <c r="S1039" s="25">
        <f t="shared" ca="1" si="1047"/>
        <v>-13842627.485054176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-6399631.1675279876</v>
      </c>
      <c r="R1040" s="25">
        <f t="array" aca="1" ref="R1040" ca="1">INDEX('Lorri 401b'!L:L,MATCH('Retirement Calculator'!A1040,'Lorri 401b'!N:N,0),0)</f>
        <v>-7529055.1295968331</v>
      </c>
      <c r="S1040" s="25">
        <f t="shared" ca="1" si="1047"/>
        <v>-13928686.297124822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-6434225.4363640901</v>
      </c>
      <c r="R1041" s="25">
        <f t="array" aca="1" ref="R1041" ca="1">INDEX('Lorri 401b'!L:L,MATCH('Retirement Calculator'!A1041,'Lorri 401b'!N:N,0),0)</f>
        <v>-7580878.2512150016</v>
      </c>
      <c r="S1041" s="25">
        <f t="shared" ca="1" si="1047"/>
        <v>-14015103.687579092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-6468963.8479870101</v>
      </c>
      <c r="R1042" s="25">
        <f t="array" aca="1" ref="R1042" ca="1">INDEX('Lorri 401b'!L:L,MATCH('Retirement Calculator'!A1042,'Lorri 401b'!N:N,0),0)</f>
        <v>-7632917.3025065782</v>
      </c>
      <c r="S1042" s="25">
        <f t="shared" ca="1" si="1047"/>
        <v>-14101881.150493588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-6503847.0029916922</v>
      </c>
      <c r="R1043" s="25">
        <f t="array" aca="1" ref="R1043" ca="1">INDEX('Lorri 401b'!L:L,MATCH('Retirement Calculator'!A1043,'Lorri 401b'!N:N,0),0)</f>
        <v>-7685173.1831785366</v>
      </c>
      <c r="S1043" s="25">
        <f t="shared" ca="1" si="1047"/>
        <v>-14189020.186170228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-6538875.50447556</v>
      </c>
      <c r="R1044" s="25">
        <f t="array" aca="1" ref="R1044" ca="1">INDEX('Lorri 401b'!L:L,MATCH('Retirement Calculator'!A1044,'Lorri 401b'!N:N,0),0)</f>
        <v>-7737646.7966866288</v>
      </c>
      <c r="S1044" s="25">
        <f t="shared" ca="1" si="1047"/>
        <v>-14276522.301162189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-6574049.9580489444</v>
      </c>
      <c r="R1045" s="25">
        <f t="array" aca="1" ref="R1045" ca="1">INDEX('Lorri 401b'!L:L,MATCH('Retirement Calculator'!A1045,'Lorri 401b'!N:N,0),0)</f>
        <v>-7790339.0502510043</v>
      </c>
      <c r="S1045" s="25">
        <f t="shared" ca="1" si="1047"/>
        <v>-14364389.008299949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-6609370.9718455505</v>
      </c>
      <c r="R1046" s="25">
        <f t="array" aca="1" ref="R1046" ca="1">INDEX('Lorri 401b'!L:L,MATCH('Retirement Calculator'!A1046,'Lorri 401b'!N:N,0),0)</f>
        <v>-7843250.854871898</v>
      </c>
      <c r="S1046" s="25">
        <f t="shared" ca="1" si="1047"/>
        <v>-14452621.826717447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-6644839.1565329758</v>
      </c>
      <c r="R1047" s="25">
        <f t="array" aca="1" ref="R1047" ca="1">INDEX('Lorri 401b'!L:L,MATCH('Retirement Calculator'!A1047,'Lorri 401b'!N:N,0),0)</f>
        <v>-7896383.1253453791</v>
      </c>
      <c r="S1047" s="25">
        <f t="shared" ca="1" si="1047"/>
        <v>-14541222.281878356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-6680455.1253232658</v>
      </c>
      <c r="R1048" s="25">
        <f t="array" aca="1" ref="R1048" ca="1">INDEX('Lorri 401b'!L:L,MATCH('Retirement Calculator'!A1048,'Lorri 401b'!N:N,0),0)</f>
        <v>-7949736.7802791661</v>
      </c>
      <c r="S1048" s="25">
        <f t="shared" ca="1" si="1047"/>
        <v>-14630191.905602433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-6716219.4939835155</v>
      </c>
      <c r="R1049" s="25">
        <f t="array" aca="1" ref="R1049" ca="1">INDEX('Lorri 401b'!L:L,MATCH('Retirement Calculator'!A1049,'Lorri 401b'!N:N,0),0)</f>
        <v>-8003312.7421085108</v>
      </c>
      <c r="S1049" s="25">
        <f t="shared" ca="1" si="1047"/>
        <v>-14719532.236092027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-6752132.8808465162</v>
      </c>
      <c r="R1050" s="25">
        <f t="array" aca="1" ref="R1050" ca="1">INDEX('Lorri 401b'!L:L,MATCH('Retirement Calculator'!A1050,'Lorri 401b'!N:N,0),0)</f>
        <v>-8057111.9371121442</v>
      </c>
      <c r="S1050" s="25">
        <f t="shared" ca="1" si="1047"/>
        <v>-14809244.81795866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-6788195.9068214456</v>
      </c>
      <c r="R1051" s="25">
        <f t="array" aca="1" ref="R1051" ca="1">INDEX('Lorri 401b'!L:L,MATCH('Retirement Calculator'!A1051,'Lorri 401b'!N:N,0),0)</f>
        <v>-8111135.2954282928</v>
      </c>
      <c r="S1051" s="25">
        <f t="shared" ca="1" si="1047"/>
        <v>-14899331.202249739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-6824409.1954046041</v>
      </c>
      <c r="R1052" s="25">
        <f t="array" aca="1" ref="R1052" ca="1">INDEX('Lorri 401b'!L:L,MATCH('Retirement Calculator'!A1052,'Lorri 401b'!N:N,0),0)</f>
        <v>-8165383.7510707583</v>
      </c>
      <c r="S1052" s="25">
        <f t="shared" ca="1" si="1047"/>
        <v>-14989792.946475362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-6860773.3726901924</v>
      </c>
      <c r="R1053" s="25">
        <f t="array" aca="1" ref="R1053" ca="1">INDEX('Lorri 401b'!L:L,MATCH('Retirement Calculator'!A1053,'Lorri 401b'!N:N,0),0)</f>
        <v>-8219858.2419450674</v>
      </c>
      <c r="S1053" s="25">
        <f t="shared" ca="1" si="1047"/>
        <v>-15080631.614635259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-6897289.0673811371</v>
      </c>
      <c r="R1054" s="25">
        <f t="array" aca="1" ref="R1054" ca="1">INDEX('Lorri 401b'!L:L,MATCH('Retirement Calculator'!A1054,'Lorri 401b'!N:N,0),0)</f>
        <v>-8274559.7098646862</v>
      </c>
      <c r="S1054" s="25">
        <f t="shared" ca="1" si="1047"/>
        <v>-15171848.777245823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-6933956.9107999606</v>
      </c>
      <c r="R1055" s="25">
        <f t="array" aca="1" ref="R1055" ca="1">INDEX('Lorri 401b'!L:L,MATCH('Retirement Calculator'!A1055,'Lorri 401b'!N:N,0),0)</f>
        <v>-8329489.1005673036</v>
      </c>
      <c r="S1055" s="25">
        <f t="shared" ca="1" si="1047"/>
        <v>-15263446.011367265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-6970777.5368996961</v>
      </c>
      <c r="R1056" s="25">
        <f t="array" aca="1" ref="R1056" ca="1">INDEX('Lorri 401b'!L:L,MATCH('Retirement Calculator'!A1056,'Lorri 401b'!N:N,0),0)</f>
        <v>-8384647.3637311822</v>
      </c>
      <c r="S1056" s="25">
        <f t="shared" ca="1" si="1047"/>
        <v>-15355424.900630878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-7007751.5822748477</v>
      </c>
      <c r="R1057" s="25">
        <f t="array" aca="1" ref="R1057" ca="1">INDEX('Lorri 401b'!L:L,MATCH('Retirement Calculator'!A1057,'Lorri 401b'!N:N,0),0)</f>
        <v>-8440035.4529915769</v>
      </c>
      <c r="S1057" s="25">
        <f t="shared" ca="1" si="1047"/>
        <v>-15447787.035266425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-7044879.686172395</v>
      </c>
      <c r="R1058" s="25">
        <f t="array" aca="1" ref="R1058" ca="1">INDEX('Lorri 401b'!L:L,MATCH('Retirement Calculator'!A1058,'Lorri 401b'!N:N,0),0)</f>
        <v>-8495654.3259572219</v>
      </c>
      <c r="S1058" s="25">
        <f t="shared" ca="1" si="1047"/>
        <v>-15540534.012129616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-7082162.4905028492</v>
      </c>
      <c r="R1059" s="25">
        <f t="array" aca="1" ref="R1059" ca="1">INDEX('Lorri 401b'!L:L,MATCH('Retirement Calculator'!A1059,'Lorri 401b'!N:N,0),0)</f>
        <v>-8551504.9442268908</v>
      </c>
      <c r="S1059" s="25">
        <f t="shared" ca="1" si="1047"/>
        <v>-15633667.43472974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-7119600.6398513466</v>
      </c>
      <c r="R1060" s="25">
        <f t="array" aca="1" ref="R1060" ca="1">INDEX('Lorri 401b'!L:L,MATCH('Retirement Calculator'!A1060,'Lorri 401b'!N:N,0),0)</f>
        <v>-8607588.2734060157</v>
      </c>
      <c r="S1060" s="25">
        <f t="shared" ca="1" si="1047"/>
        <v>-15727188.913257362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-7157194.7814887967</v>
      </c>
      <c r="R1061" s="25">
        <f t="array" aca="1" ref="R1061" ca="1">INDEX('Lorri 401b'!L:L,MATCH('Retirement Calculator'!A1061,'Lorri 401b'!N:N,0),0)</f>
        <v>-8663905.283123387</v>
      </c>
      <c r="S1061" s="25">
        <f t="shared" ca="1" si="1047"/>
        <v>-15821100.064612184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-7194945.5653830692</v>
      </c>
      <c r="R1062" s="25">
        <f t="array" aca="1" ref="R1062" ca="1">INDEX('Lorri 401b'!L:L,MATCH('Retirement Calculator'!A1062,'Lorri 401b'!N:N,0),0)</f>
        <v>-8720456.9470479153</v>
      </c>
      <c r="S1062" s="25">
        <f t="shared" ca="1" si="1047"/>
        <v>-15915402.512430985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-7232853.6442102343</v>
      </c>
      <c r="R1063" s="25">
        <f t="array" aca="1" ref="R1063" ca="1">INDEX('Lorri 401b'!L:L,MATCH('Retirement Calculator'!A1063,'Lorri 401b'!N:N,0),0)</f>
        <v>-8777244.2429054622</v>
      </c>
      <c r="S1063" s="25">
        <f t="shared" ca="1" si="1047"/>
        <v>-16010097.887115696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-7270919.6733658463</v>
      </c>
      <c r="R1064" s="25">
        <f t="array" aca="1" ref="R1064" ca="1">INDEX('Lorri 401b'!L:L,MATCH('Retirement Calculator'!A1064,'Lorri 401b'!N:N,0),0)</f>
        <v>-8834268.1524957493</v>
      </c>
      <c r="S1064" s="25">
        <f t="shared" ca="1" si="1047"/>
        <v>-16105187.825861596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-7309144.3109762734</v>
      </c>
      <c r="R1065" s="25">
        <f t="array" aca="1" ref="R1065" ca="1">INDEX('Lorri 401b'!L:L,MATCH('Retirement Calculator'!A1065,'Lorri 401b'!N:N,0),0)</f>
        <v>-8891529.6617093291</v>
      </c>
      <c r="S1065" s="25">
        <f t="shared" ca="1" si="1047"/>
        <v>-16200673.972685602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-7347528.2179100774</v>
      </c>
      <c r="R1066" s="25">
        <f t="array" aca="1" ref="R1066" ca="1">INDEX('Lorri 401b'!L:L,MATCH('Retirement Calculator'!A1066,'Lorri 401b'!N:N,0),0)</f>
        <v>-8949029.7605446316</v>
      </c>
      <c r="S1066" s="25">
        <f t="shared" ca="1" si="1047"/>
        <v>-16296557.978454709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-7386072.0577894384</v>
      </c>
      <c r="R1067" s="25">
        <f t="array" aca="1" ref="R1067" ca="1">INDEX('Lorri 401b'!L:L,MATCH('Retirement Calculator'!A1067,'Lorri 401b'!N:N,0),0)</f>
        <v>-9006769.4431250803</v>
      </c>
      <c r="S1067" s="25">
        <f t="shared" ca="1" si="1047"/>
        <v>-16392841.500914518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-7424776.4970016303</v>
      </c>
      <c r="R1068" s="25">
        <f t="array" aca="1" ref="R1068" ca="1">INDEX('Lorri 401b'!L:L,MATCH('Retirement Calculator'!A1068,'Lorri 401b'!N:N,0),0)</f>
        <v>-9064749.7077162825</v>
      </c>
      <c r="S1068" s="25">
        <f t="shared" ca="1" si="1047"/>
        <v>-16489526.204717912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-7463642.2047105394</v>
      </c>
      <c r="R1069" s="25">
        <f t="array" aca="1" ref="R1069" ca="1">INDEX('Lorri 401b'!L:L,MATCH('Retirement Calculator'!A1069,'Lorri 401b'!N:N,0),0)</f>
        <v>-9122971.556743281</v>
      </c>
      <c r="S1069" s="25">
        <f t="shared" ca="1" si="1047"/>
        <v>-16586613.76145382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-7502669.8528682357</v>
      </c>
      <c r="R1070" s="25">
        <f t="array" aca="1" ref="R1070" ca="1">INDEX('Lorri 401b'!L:L,MATCH('Retirement Calculator'!A1070,'Lorri 401b'!N:N,0),0)</f>
        <v>-9181435.9968078919</v>
      </c>
      <c r="S1070" s="25">
        <f t="shared" ca="1" si="1047"/>
        <v>-16684105.849676128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-7541860.1162265893</v>
      </c>
      <c r="R1071" s="25">
        <f t="array" aca="1" ref="R1071" ca="1">INDEX('Lorri 401b'!L:L,MATCH('Retirement Calculator'!A1071,'Lorri 401b'!N:N,0),0)</f>
        <v>-9240144.0387061052</v>
      </c>
      <c r="S1071" s="25">
        <f t="shared" ca="1" si="1047"/>
        <v>-16782004.154932693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-7581213.6723489361</v>
      </c>
      <c r="R1072" s="25">
        <f t="array" aca="1" ref="R1072" ca="1">INDEX('Lorri 401b'!L:L,MATCH('Retirement Calculator'!A1072,'Lorri 401b'!N:N,0),0)</f>
        <v>-9299096.6974455602</v>
      </c>
      <c r="S1072" s="25">
        <f t="shared" ca="1" si="1047"/>
        <v>-16880310.369794495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-7620731.2016217923</v>
      </c>
      <c r="R1073" s="25">
        <f t="array" aca="1" ref="R1073" ca="1">INDEX('Lorri 401b'!L:L,MATCH('Retirement Calculator'!A1073,'Lorri 401b'!N:N,0),0)</f>
        <v>-9358294.9922630973</v>
      </c>
      <c r="S1073" s="25">
        <f t="shared" ca="1" si="1047"/>
        <v>-16979026.193884891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-7660413.3872666191</v>
      </c>
      <c r="R1074" s="25">
        <f t="array" aca="1" ref="R1074" ca="1">INDEX('Lorri 401b'!L:L,MATCH('Retirement Calculator'!A1074,'Lorri 401b'!N:N,0),0)</f>
        <v>-9417739.9466423746</v>
      </c>
      <c r="S1074" s="25">
        <f t="shared" ca="1" si="1047"/>
        <v>-17078153.333908994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-7700260.915351633</v>
      </c>
      <c r="R1075" s="25">
        <f t="array" aca="1" ref="R1075" ca="1">INDEX('Lorri 401b'!L:L,MATCH('Retirement Calculator'!A1075,'Lorri 401b'!N:N,0),0)</f>
        <v>-9477432.5883315653</v>
      </c>
      <c r="S1075" s="25">
        <f t="shared" ca="1" si="1047"/>
        <v>-17177693.503683198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-7740274.4748036675</v>
      </c>
      <c r="R1076" s="25">
        <f t="array" aca="1" ref="R1076" ca="1">INDEX('Lorri 401b'!L:L,MATCH('Retirement Calculator'!A1076,'Lorri 401b'!N:N,0),0)</f>
        <v>-9537373.9493611269</v>
      </c>
      <c r="S1076" s="25">
        <f t="shared" ca="1" si="1047"/>
        <v>-17277648.424164794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-7780454.7574200854</v>
      </c>
      <c r="R1077" s="25">
        <f t="array" aca="1" ref="R1077" ca="1">INDEX('Lorri 401b'!L:L,MATCH('Retirement Calculator'!A1077,'Lorri 401b'!N:N,0),0)</f>
        <v>-9597565.0660616457</v>
      </c>
      <c r="S1077" s="25">
        <f t="shared" ca="1" si="1047"/>
        <v>-17378019.823481731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-7820802.4578807382</v>
      </c>
      <c r="R1078" s="25">
        <f t="array" aca="1" ref="R1078" ca="1">INDEX('Lorri 401b'!L:L,MATCH('Retirement Calculator'!A1078,'Lorri 401b'!N:N,0),0)</f>
        <v>-9658006.9790817499</v>
      </c>
      <c r="S1078" s="25">
        <f t="shared" ca="1" si="1047"/>
        <v>-17478809.436962489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-7861318.273759977</v>
      </c>
      <c r="R1079" s="25">
        <f t="array" aca="1" ref="R1079" ca="1">INDEX('Lorri 401b'!L:L,MATCH('Retirement Calculator'!A1079,'Lorri 401b'!N:N,0),0)</f>
        <v>-9718700.7334061041</v>
      </c>
      <c r="S1079" s="25">
        <f t="shared" ca="1" si="1047"/>
        <v>-17580019.00716608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-7902002.9055387126</v>
      </c>
      <c r="R1080" s="25">
        <f t="array" aca="1" ref="R1080" ca="1">INDEX('Lorri 401b'!L:L,MATCH('Retirement Calculator'!A1080,'Lorri 401b'!N:N,0),0)</f>
        <v>-9779647.3783734757</v>
      </c>
      <c r="S1080" s="25">
        <f t="shared" ca="1" si="1047"/>
        <v>-17681650.283912189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-7942857.0566165261</v>
      </c>
      <c r="R1081" s="25">
        <f t="array" aca="1" ref="R1081" ca="1">INDEX('Lorri 401b'!L:L,MATCH('Retirement Calculator'!A1081,'Lorri 401b'!N:N,0),0)</f>
        <v>-9840847.9676948786</v>
      </c>
      <c r="S1081" s="25">
        <f t="shared" ca="1" si="1047"/>
        <v>-17783705.024311405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-7983881.4333238313</v>
      </c>
      <c r="R1082" s="25">
        <f t="array" aca="1" ref="R1082" ca="1">INDEX('Lorri 401b'!L:L,MATCH('Retirement Calculator'!A1082,'Lorri 401b'!N:N,0),0)</f>
        <v>-9902303.5594717879</v>
      </c>
      <c r="S1082" s="25">
        <f t="shared" ca="1" si="1047"/>
        <v>-17886184.99279562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-8025076.744934083</v>
      </c>
      <c r="R1083" s="25">
        <f t="array" aca="1" ref="R1083" ca="1">INDEX('Lorri 401b'!L:L,MATCH('Retirement Calculator'!A1083,'Lorri 401b'!N:N,0),0)</f>
        <v>-9964015.2162144333</v>
      </c>
      <c r="S1083" s="25">
        <f t="shared" ca="1" si="1047"/>
        <v>-17989091.961148515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-8066443.703676044</v>
      </c>
      <c r="R1084" s="25">
        <f t="array" aca="1" ref="R1084" ca="1">INDEX('Lorri 401b'!L:L,MATCH('Retirement Calculator'!A1084,'Lorri 401b'!N:N,0),0)</f>
        <v>-10025984.004860174</v>
      </c>
      <c r="S1084" s="25">
        <f t="shared" ca="1" si="1047"/>
        <v>-18092427.708536219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-8107983.0247460967</v>
      </c>
      <c r="R1085" s="25">
        <f t="array" aca="1" ref="R1085" ca="1">INDEX('Lorri 401b'!L:L,MATCH('Retirement Calculator'!A1085,'Lorri 401b'!N:N,0),0)</f>
        <v>-10088210.996791938</v>
      </c>
      <c r="S1085" s="25">
        <f t="shared" ca="1" si="1047"/>
        <v>-18196194.021538034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-8149695.4263206078</v>
      </c>
      <c r="R1086" s="25">
        <f t="array" aca="1" ref="R1086" ca="1">INDEX('Lorri 401b'!L:L,MATCH('Retirement Calculator'!A1086,'Lorri 401b'!N:N,0),0)</f>
        <v>-10150697.267856752</v>
      </c>
      <c r="S1086" s="25">
        <f t="shared" ca="1" si="1047"/>
        <v>-18300392.694177359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-8191581.6295683458</v>
      </c>
      <c r="R1087" s="25">
        <f t="array" aca="1" ref="R1087" ca="1">INDEX('Lorri 401b'!L:L,MATCH('Retirement Calculator'!A1087,'Lorri 401b'!N:N,0),0)</f>
        <v>-10213443.898384336</v>
      </c>
      <c r="S1087" s="25">
        <f t="shared" ca="1" si="1047"/>
        <v>-18405025.527952682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-8233642.3586629499</v>
      </c>
      <c r="R1088" s="25">
        <f t="array" aca="1" ref="R1088" ca="1">INDEX('Lorri 401b'!L:L,MATCH('Retirement Calculator'!A1088,'Lorri 401b'!N:N,0),0)</f>
        <v>-10276451.973205784</v>
      </c>
      <c r="S1088" s="25">
        <f t="shared" ca="1" si="1047"/>
        <v>-18510094.331868734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-8275878.340795448</v>
      </c>
      <c r="R1089" s="25">
        <f t="array" aca="1" ref="R1089" ca="1">INDEX('Lorri 401b'!L:L,MATCH('Retirement Calculator'!A1089,'Lorri 401b'!N:N,0),0)</f>
        <v>-10339722.581672322</v>
      </c>
      <c r="S1089" s="25">
        <f t="shared" ca="1" si="1047"/>
        <v>-18615600.922467768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-8318290.3061868316</v>
      </c>
      <c r="R1090" s="25">
        <f t="array" aca="1" ref="R1090" ca="1">INDEX('Lorri 401b'!L:L,MATCH('Retirement Calculator'!A1090,'Lorri 401b'!N:N,0),0)</f>
        <v>-10403256.817674138</v>
      </c>
      <c r="S1090" s="25">
        <f t="shared" ca="1" si="1047"/>
        <v>-18721547.12386097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-8360878.9881006796</v>
      </c>
      <c r="R1091" s="25">
        <f t="array" aca="1" ref="R1091" ca="1">INDEX('Lorri 401b'!L:L,MATCH('Retirement Calculator'!A1091,'Lorri 401b'!N:N,0),0)</f>
        <v>-10467055.779659294</v>
      </c>
      <c r="S1091" s="25">
        <f t="shared" ca="1" si="1047"/>
        <v>-18827934.767759971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-8403645.1228558347</v>
      </c>
      <c r="R1092" s="25">
        <f t="array" aca="1" ref="R1092" ca="1">INDEX('Lorri 401b'!L:L,MATCH('Retirement Calculator'!A1092,'Lorri 401b'!N:N,0),0)</f>
        <v>-10531120.570652721</v>
      </c>
      <c r="S1092" s="25">
        <f t="shared" ca="1" si="1047"/>
        <v>-18934765.693508558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-8446589.4498391356</v>
      </c>
      <c r="R1093" s="25">
        <f t="array" aca="1" ref="R1093" ca="1">INDEX('Lorri 401b'!L:L,MATCH('Retirement Calculator'!A1093,'Lorri 401b'!N:N,0),0)</f>
        <v>-10595452.298275288</v>
      </c>
      <c r="S1093" s="25">
        <f t="shared" ca="1" si="1047"/>
        <v>-19042041.748114422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-8489712.711518202</v>
      </c>
      <c r="R1094" s="25">
        <f t="array" aca="1" ref="R1094" ca="1">INDEX('Lorri 401b'!L:L,MATCH('Retirement Calculator'!A1094,'Lorri 401b'!N:N,0),0)</f>
        <v>-10660052.07476295</v>
      </c>
      <c r="S1094" s="25">
        <f t="shared" ca="1" si="1047"/>
        <v>-19149764.786281154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-8533015.6534542646</v>
      </c>
      <c r="R1095" s="25">
        <f t="array" aca="1" ref="R1095" ca="1">INDEX('Lorri 401b'!L:L,MATCH('Retirement Calculator'!A1095,'Lorri 401b'!N:N,0),0)</f>
        <v>-10724921.016985975</v>
      </c>
      <c r="S1095" s="25">
        <f t="shared" ca="1" si="1047"/>
        <v>-19257936.670440242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-8576499.0243150592</v>
      </c>
      <c r="R1096" s="25">
        <f t="array" aca="1" ref="R1096" ca="1">INDEX('Lorri 401b'!L:L,MATCH('Retirement Calculator'!A1096,'Lorri 401b'!N:N,0),0)</f>
        <v>-10790060.246468265</v>
      </c>
      <c r="S1096" s="25">
        <f t="shared" ca="1" si="1047"/>
        <v>-19366559.270783324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-8620163.575887775</v>
      </c>
      <c r="R1097" s="25">
        <f t="array" aca="1" ref="R1097" ca="1">INDEX('Lorri 401b'!L:L,MATCH('Retirement Calculator'!A1097,'Lorri 401b'!N:N,0),0)</f>
        <v>-10855470.889406729</v>
      </c>
      <c r="S1097" s="25">
        <f t="shared" ca="1" si="1047"/>
        <v>-19475634.465294503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-8664010.0630920436</v>
      </c>
      <c r="R1098" s="25">
        <f t="array" aca="1" ref="R1098" ca="1">INDEX('Lorri 401b'!L:L,MATCH('Retirement Calculator'!A1098,'Lorri 401b'!N:N,0),0)</f>
        <v>-10921154.076690771</v>
      </c>
      <c r="S1098" s="25">
        <f t="shared" ca="1" si="1047"/>
        <v>-19585164.139782816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-8708039.2439929955</v>
      </c>
      <c r="R1099" s="25">
        <f t="array" aca="1" ref="R1099" ca="1">INDEX('Lorri 401b'!L:L,MATCH('Retirement Calculator'!A1099,'Lorri 401b'!N:N,0),0)</f>
        <v>-10987110.943921829</v>
      </c>
      <c r="S1099" s="25">
        <f t="shared" ca="1" si="1047"/>
        <v>-19695150.187914826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-8752251.8798143696</v>
      </c>
      <c r="R1100" s="25">
        <f t="array" aca="1" ref="R1100" ca="1">INDEX('Lorri 401b'!L:L,MATCH('Retirement Calculator'!A1100,'Lorri 401b'!N:N,0),0)</f>
        <v>-11053342.631433016</v>
      </c>
      <c r="S1100" s="25">
        <f t="shared" ca="1" si="1047"/>
        <v>-19805594.511247385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-8796648.7349516656</v>
      </c>
      <c r="R1101" s="25">
        <f t="array" aca="1" ref="R1101" ca="1">INDEX('Lorri 401b'!L:L,MATCH('Retirement Calculator'!A1101,'Lorri 401b'!N:N,0),0)</f>
        <v>-11119850.284308834</v>
      </c>
      <c r="S1101" s="25">
        <f t="shared" ca="1" si="1047"/>
        <v>-19916499.0192605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-8841230.5769853666</v>
      </c>
      <c r="R1102" s="25">
        <f t="array" aca="1" ref="R1102" ca="1">INDEX('Lorri 401b'!L:L,MATCH('Retirement Calculator'!A1102,'Lorri 401b'!N:N,0),0)</f>
        <v>-11186635.052404968</v>
      </c>
      <c r="S1102" s="25">
        <f t="shared" ca="1" si="1047"/>
        <v>-20027865.629390337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-8885998.1766942088</v>
      </c>
      <c r="R1103" s="25">
        <f t="array" aca="1" ref="R1103" ca="1">INDEX('Lorri 401b'!L:L,MATCH('Retirement Calculator'!A1103,'Lorri 401b'!N:N,0),0)</f>
        <v>-11253698.090368168</v>
      </c>
      <c r="S1103" s="25">
        <f t="shared" ca="1" si="1047"/>
        <v>-20139696.267062377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-8930952.3080685046</v>
      </c>
      <c r="R1104" s="25">
        <f t="array" aca="1" ref="R1104" ca="1">INDEX('Lorri 401b'!L:L,MATCH('Retirement Calculator'!A1104,'Lorri 401b'!N:N,0),0)</f>
        <v>-11321040.557656216</v>
      </c>
      <c r="S1104" s="25">
        <f t="shared" ca="1" si="1047"/>
        <v>-20251992.86572472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-8976093.7483235262</v>
      </c>
      <c r="R1105" s="25">
        <f t="array" aca="1" ref="R1105" ca="1">INDEX('Lorri 401b'!L:L,MATCH('Retirement Calculator'!A1105,'Lorri 401b'!N:N,0),0)</f>
        <v>-11388663.618557964</v>
      </c>
      <c r="S1105" s="25">
        <f t="shared" ca="1" si="1047"/>
        <v>-20364757.36688149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-9021423.2779129427</v>
      </c>
      <c r="R1106" s="25">
        <f t="array" aca="1" ref="R1106" ca="1">INDEX('Lorri 401b'!L:L,MATCH('Retirement Calculator'!A1106,'Lorri 401b'!N:N,0),0)</f>
        <v>-11456568.442213468</v>
      </c>
      <c r="S1106" s="25">
        <f t="shared" ca="1" si="1047"/>
        <v>-20477991.720126413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-9066941.6805423163</v>
      </c>
      <c r="R1107" s="25">
        <f t="array" aca="1" ref="R1107" ca="1">INDEX('Lorri 401b'!L:L,MATCH('Retirement Calculator'!A1107,'Lorri 401b'!N:N,0),0)</f>
        <v>-11524756.202634204</v>
      </c>
      <c r="S1107" s="25">
        <f t="shared" ca="1" si="1047"/>
        <v>-20591697.88317652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-9112649.7431826461</v>
      </c>
      <c r="R1108" s="25">
        <f t="array" aca="1" ref="R1108" ca="1">INDEX('Lorri 401b'!L:L,MATCH('Retirement Calculator'!A1108,'Lorri 401b'!N:N,0),0)</f>
        <v>-11593228.07872336</v>
      </c>
      <c r="S1108" s="25">
        <f t="shared" ca="1" si="1047"/>
        <v>-20705877.821906008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-9158548.2560839765</v>
      </c>
      <c r="R1109" s="25">
        <f t="array" aca="1" ref="R1109" ca="1">INDEX('Lorri 401b'!L:L,MATCH('Retirement Calculator'!A1109,'Lorri 401b'!N:N,0),0)</f>
        <v>-11661985.254296221</v>
      </c>
      <c r="S1109" s="25">
        <f t="shared" ca="1" si="1047"/>
        <v>-20820533.510380197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-9204638.0127890632</v>
      </c>
      <c r="R1110" s="25">
        <f t="array" aca="1" ref="R1110" ca="1">INDEX('Lorri 401b'!L:L,MATCH('Retirement Calculator'!A1110,'Lorri 401b'!N:N,0),0)</f>
        <v>-11731028.918100635</v>
      </c>
      <c r="S1110" s="25">
        <f t="shared" ca="1" si="1047"/>
        <v>-20935666.930889696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-9250919.8101470862</v>
      </c>
      <c r="R1111" s="25">
        <f t="array" aca="1" ref="R1111" ca="1">INDEX('Lorri 401b'!L:L,MATCH('Retirement Calculator'!A1111,'Lorri 401b'!N:N,0),0)</f>
        <v>-11800360.263837567</v>
      </c>
      <c r="S1111" s="25">
        <f t="shared" ca="1" si="1047"/>
        <v>-21051280.073984653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-9297394.4483274352</v>
      </c>
      <c r="R1112" s="25">
        <f t="array" aca="1" ref="R1112" ca="1">INDEX('Lorri 401b'!L:L,MATCH('Retirement Calculator'!A1112,'Lorri 401b'!N:N,0),0)</f>
        <v>-11869980.490181737</v>
      </c>
      <c r="S1112" s="25">
        <f t="shared" ca="1" si="1047"/>
        <v>-21167374.938509174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-9344062.730833536</v>
      </c>
      <c r="R1113" s="25">
        <f t="array" aca="1" ref="R1113" ca="1">INDEX('Lorri 401b'!L:L,MATCH('Retirement Calculator'!A1113,'Lorri 401b'!N:N,0),0)</f>
        <v>-11939890.800802341</v>
      </c>
      <c r="S1113" s="25">
        <f t="shared" ca="1" si="1047"/>
        <v>-21283953.531635877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-9390925.4645167459</v>
      </c>
      <c r="R1114" s="25">
        <f t="array" aca="1" ref="R1114" ca="1">INDEX('Lorri 401b'!L:L,MATCH('Retirement Calculator'!A1114,'Lorri 401b'!N:N,0),0)</f>
        <v>-12010092.404383864</v>
      </c>
      <c r="S1114" s="25">
        <f t="shared" ca="1" si="1047"/>
        <v>-21401017.868900612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-9437983.4595903009</v>
      </c>
      <c r="R1115" s="25">
        <f t="array" aca="1" ref="R1115" ca="1">INDEX('Lorri 401b'!L:L,MATCH('Retirement Calculator'!A1115,'Lorri 401b'!N:N,0),0)</f>
        <v>-12080586.514646977</v>
      </c>
      <c r="S1115" s="25">
        <f t="shared" ca="1" si="1047"/>
        <v>-21518569.974237278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-9485237.5296433289</v>
      </c>
      <c r="R1116" s="25">
        <f t="array" aca="1" ref="R1116" ca="1">INDEX('Lorri 401b'!L:L,MATCH('Retirement Calculator'!A1116,'Lorri 401b'!N:N,0),0)</f>
        <v>-12151374.35036952</v>
      </c>
      <c r="S1116" s="25">
        <f t="shared" ca="1" si="1047"/>
        <v>-21636611.880012847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-9532688.491654912</v>
      </c>
      <c r="R1117" s="25">
        <f t="array" aca="1" ref="R1117" ca="1">INDEX('Lorri 401b'!L:L,MATCH('Retirement Calculator'!A1117,'Lorri 401b'!N:N,0),0)</f>
        <v>-12222457.135407574</v>
      </c>
      <c r="S1117" s="25">
        <f t="shared" ca="1" si="1047"/>
        <v>-21755145.627062485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-9580337.1660082098</v>
      </c>
      <c r="R1118" s="25">
        <f t="array" aca="1" ref="R1118" ca="1">INDEX('Lorri 401b'!L:L,MATCH('Retirement Calculator'!A1118,'Lorri 401b'!N:N,0),0)</f>
        <v>-12293836.09871662</v>
      </c>
      <c r="S1118" s="25">
        <f t="shared" ca="1" si="1047"/>
        <v>-21874173.264724828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-9628184.3765046466</v>
      </c>
      <c r="R1119" s="25">
        <f t="array" aca="1" ref="R1119" ca="1">INDEX('Lorri 401b'!L:L,MATCH('Retirement Calculator'!A1119,'Lorri 401b'!N:N,0),0)</f>
        <v>-12365512.474372787</v>
      </c>
      <c r="S1119" s="25">
        <f t="shared" ca="1" si="1047"/>
        <v>-21993696.850877434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-9676230.9503781516</v>
      </c>
      <c r="R1120" s="25">
        <f t="array" aca="1" ref="R1120" ca="1">INDEX('Lorri 401b'!L:L,MATCH('Retirement Calculator'!A1120,'Lorri 401b'!N:N,0),0)</f>
        <v>-12437487.501594188</v>
      </c>
      <c r="S1120" s="25">
        <f t="shared" ca="1" si="1047"/>
        <v>-22113718.451972339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-9724477.7183094639</v>
      </c>
      <c r="R1121" s="25">
        <f t="array" aca="1" ref="R1121" ca="1">INDEX('Lorri 401b'!L:L,MATCH('Retirement Calculator'!A1121,'Lorri 401b'!N:N,0),0)</f>
        <v>-12509762.424762344</v>
      </c>
      <c r="S1121" s="25">
        <f t="shared" ca="1" si="1047"/>
        <v>-22234240.143071808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-9772925.5144404899</v>
      </c>
      <c r="R1122" s="25">
        <f t="array" aca="1" ref="R1122" ca="1">INDEX('Lorri 401b'!L:L,MATCH('Retirement Calculator'!A1122,'Lorri 401b'!N:N,0),0)</f>
        <v>-12582338.493443701</v>
      </c>
      <c r="S1122" s="25">
        <f t="shared" ca="1" si="1047"/>
        <v>-22355264.007884189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-9821575.1763887275</v>
      </c>
      <c r="R1123" s="25">
        <f t="array" aca="1" ref="R1123" ca="1">INDEX('Lorri 401b'!L:L,MATCH('Retirement Calculator'!A1123,'Lorri 401b'!N:N,0),0)</f>
        <v>-12655216.96241123</v>
      </c>
      <c r="S1123" s="25">
        <f t="shared" ca="1" si="1047"/>
        <v>-22476792.138799958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-9870427.54526175</v>
      </c>
      <c r="R1124" s="25">
        <f t="array" aca="1" ref="R1124" ca="1">INDEX('Lorri 401b'!L:L,MATCH('Retirement Calculator'!A1124,'Lorri 401b'!N:N,0),0)</f>
        <v>-12728399.091666125</v>
      </c>
      <c r="S1124" s="25">
        <f t="shared" ca="1" si="1047"/>
        <v>-22598826.636927873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-9919483.4656717423</v>
      </c>
      <c r="R1125" s="25">
        <f t="array" aca="1" ref="R1125" ca="1">INDEX('Lorri 401b'!L:L,MATCH('Retirement Calculator'!A1125,'Lorri 401b'!N:N,0),0)</f>
        <v>-12801886.146459581</v>
      </c>
      <c r="S1125" s="25">
        <f t="shared" ca="1" si="1047"/>
        <v>-22721369.612131324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-9968743.7857501097</v>
      </c>
      <c r="R1126" s="25">
        <f t="array" aca="1" ref="R1126" ca="1">INDEX('Lorri 401b'!L:L,MATCH('Retirement Calculator'!A1126,'Lorri 401b'!N:N,0),0)</f>
        <v>-12875679.397314677</v>
      </c>
      <c r="S1126" s="25">
        <f t="shared" ca="1" si="1047"/>
        <v>-22844423.183064789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-10018209.357162138</v>
      </c>
      <c r="R1127" s="25">
        <f t="array" aca="1" ref="R1127" ca="1">INDEX('Lorri 401b'!L:L,MATCH('Retirement Calculator'!A1127,'Lorri 401b'!N:N,0),0)</f>
        <v>-12949780.120048335</v>
      </c>
      <c r="S1127" s="25">
        <f t="shared" ca="1" si="1047"/>
        <v>-22967989.477210473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-10067881.035121717</v>
      </c>
      <c r="R1128" s="25">
        <f t="array" aca="1" ref="R1128" ca="1">INDEX('Lorri 401b'!L:L,MATCH('Retirement Calculator'!A1128,'Lorri 401b'!N:N,0),0)</f>
        <v>-13024189.595793383</v>
      </c>
      <c r="S1128" s="25">
        <f t="shared" ca="1" si="1047"/>
        <v>-23092070.630915098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-10117759.678406127</v>
      </c>
      <c r="R1129" s="25">
        <f t="array" aca="1" ref="R1129" ca="1">INDEX('Lorri 401b'!L:L,MATCH('Retirement Calculator'!A1129,'Lorri 401b'!N:N,0),0)</f>
        <v>-13098909.111020703</v>
      </c>
      <c r="S1129" s="25">
        <f t="shared" ca="1" si="1047"/>
        <v>-23216668.78942683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-10167846.149370888</v>
      </c>
      <c r="R1130" s="25">
        <f t="array" aca="1" ref="R1130" ca="1">INDEX('Lorri 401b'!L:L,MATCH('Retirement Calculator'!A1130,'Lorri 401b'!N:N,0),0)</f>
        <v>-13173939.957561469</v>
      </c>
      <c r="S1130" s="25">
        <f t="shared" ca="1" si="1047"/>
        <v>-23341786.106932357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-10218141.313964669</v>
      </c>
      <c r="R1131" s="25">
        <f t="array" aca="1" ref="R1131" ca="1">INDEX('Lorri 401b'!L:L,MATCH('Retirement Calculator'!A1131,'Lorri 401b'!N:N,0),0)</f>
        <v>-13249283.432629488</v>
      </c>
      <c r="S1131" s="25">
        <f t="shared" ca="1" si="1047"/>
        <v>-23467424.746594157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-10268646.041744258</v>
      </c>
      <c r="R1132" s="25">
        <f t="array" aca="1" ref="R1132" ca="1">INDEX('Lorri 401b'!L:L,MATCH('Retirement Calculator'!A1132,'Lorri 401b'!N:N,0),0)</f>
        <v>-13324940.838843625</v>
      </c>
      <c r="S1132" s="25">
        <f t="shared" ca="1" si="1047"/>
        <v>-23593586.880587883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-10319361.205889596</v>
      </c>
      <c r="R1133" s="25">
        <f t="array" aca="1" ref="R1133" ca="1">INDEX('Lorri 401b'!L:L,MATCH('Retirement Calculator'!A1133,'Lorri 401b'!N:N,0),0)</f>
        <v>-13400913.48425032</v>
      </c>
      <c r="S1133" s="25">
        <f t="shared" ca="1" si="1047"/>
        <v>-23720274.690139916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-10370287.683218872</v>
      </c>
      <c r="R1134" s="25">
        <f t="array" aca="1" ref="R1134" ca="1">INDEX('Lorri 401b'!L:L,MATCH('Retirement Calculator'!A1134,'Lorri 401b'!N:N,0),0)</f>
        <v>-13477202.68234621</v>
      </c>
      <c r="S1134" s="25">
        <f t="shared" ca="1" si="1047"/>
        <v>-23847490.365565084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-10421426.354203686</v>
      </c>
      <c r="R1135" s="25">
        <f t="array" aca="1" ref="R1135" ca="1">INDEX('Lorri 401b'!L:L,MATCH('Retirement Calculator'!A1135,'Lorri 401b'!N:N,0),0)</f>
        <v>-13553809.752100833</v>
      </c>
      <c r="S1135" s="25">
        <f t="shared" ca="1" si="1047"/>
        <v>-23975236.106304519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-10472778.10298427</v>
      </c>
      <c r="R1136" s="25">
        <f t="array" aca="1" ref="R1136" ca="1">INDEX('Lorri 401b'!L:L,MATCH('Retirement Calculator'!A1136,'Lorri 401b'!N:N,0),0)</f>
        <v>-13630736.017979434</v>
      </c>
      <c r="S1136" s="25">
        <f t="shared" ca="1" si="1047"/>
        <v>-24103514.120963704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-10524343.817384774</v>
      </c>
      <c r="R1137" s="25">
        <f t="array" aca="1" ref="R1137" ca="1">INDEX('Lorri 401b'!L:L,MATCH('Retirement Calculator'!A1137,'Lorri 401b'!N:N,0),0)</f>
        <v>-13707982.809965862</v>
      </c>
      <c r="S1137" s="25">
        <f t="shared" ca="1" si="1047"/>
        <v>-24232326.627350636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-10576124.388928613</v>
      </c>
      <c r="R1138" s="25">
        <f t="array" aca="1" ref="R1138" ca="1">INDEX('Lorri 401b'!L:L,MATCH('Retirement Calculator'!A1138,'Lorri 401b'!N:N,0),0)</f>
        <v>-13785551.463585567</v>
      </c>
      <c r="S1138" s="25">
        <f t="shared" ca="1" si="1047"/>
        <v>-24361675.852514178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-10628120.712853884</v>
      </c>
      <c r="R1139" s="25">
        <f t="array" aca="1" ref="R1139" ca="1">INDEX('Lorri 401b'!L:L,MATCH('Retirement Calculator'!A1139,'Lorri 401b'!N:N,0),0)</f>
        <v>-13863443.319928687</v>
      </c>
      <c r="S1139" s="25">
        <f t="shared" ca="1" si="1047"/>
        <v>-24491564.03278257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-10680333.688128844</v>
      </c>
      <c r="R1140" s="25">
        <f t="array" aca="1" ref="R1140" ca="1">INDEX('Lorri 401b'!L:L,MATCH('Retirement Calculator'!A1140,'Lorri 401b'!N:N,0),0)</f>
        <v>-13941659.725673236</v>
      </c>
      <c r="S1140" s="25">
        <f t="shared" ca="1" si="1047"/>
        <v>-24621993.41380208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-10732764.21746745</v>
      </c>
      <c r="R1141" s="25">
        <f t="array" aca="1" ref="R1141" ca="1">INDEX('Lorri 401b'!L:L,MATCH('Retirement Calculator'!A1141,'Lorri 401b'!N:N,0),0)</f>
        <v>-14020202.033108387</v>
      </c>
      <c r="S1141" s="25">
        <f t="shared" ca="1" si="1047"/>
        <v>-24752966.250575837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-10785413.207344966</v>
      </c>
      <c r="R1142" s="25">
        <f t="array" aca="1" ref="R1142" ca="1">INDEX('Lorri 401b'!L:L,MATCH('Retirement Calculator'!A1142,'Lorri 401b'!N:N,0),0)</f>
        <v>-14099071.600157853</v>
      </c>
      <c r="S1142" s="25">
        <f t="shared" ca="1" si="1047"/>
        <v>-24884484.807502821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-10838281.56801364</v>
      </c>
      <c r="R1143" s="25">
        <f t="array" aca="1" ref="R1143" ca="1">INDEX('Lorri 401b'!L:L,MATCH('Retirement Calculator'!A1143,'Lorri 401b'!N:N,0),0)</f>
        <v>-14178269.790403359</v>
      </c>
      <c r="S1143" s="25">
        <f t="shared" ca="1" si="1047"/>
        <v>-25016551.358416997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-10891370.213518433</v>
      </c>
      <c r="R1144" s="25">
        <f t="array" aca="1" ref="R1144" ca="1">INDEX('Lorri 401b'!L:L,MATCH('Retirement Calculator'!A1144,'Lorri 401b'!N:N,0),0)</f>
        <v>-14257797.973108219</v>
      </c>
      <c r="S1144" s="25">
        <f t="shared" ca="1" si="1047"/>
        <v>-25149168.18662665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-10944680.061712829</v>
      </c>
      <c r="R1145" s="25">
        <f t="array" aca="1" ref="R1145" ca="1">INDEX('Lorri 401b'!L:L,MATCH('Retirement Calculator'!A1145,'Lorri 401b'!N:N,0),0)</f>
        <v>-14337657.523241017</v>
      </c>
      <c r="S1145" s="25">
        <f t="shared" ca="1" si="1047"/>
        <v>-25282337.584953845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-10998212.034274703</v>
      </c>
      <c r="R1146" s="25">
        <f t="array" aca="1" ref="R1146" ca="1">INDEX('Lorri 401b'!L:L,MATCH('Retirement Calculator'!A1146,'Lorri 401b'!N:N,0),0)</f>
        <v>-14417849.821499368</v>
      </c>
      <c r="S1146" s="25">
        <f t="shared" ca="1" si="1047"/>
        <v>-25416061.855774071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-11051967.05672225</v>
      </c>
      <c r="R1147" s="25">
        <f t="array" aca="1" ref="R1147" ca="1">INDEX('Lorri 401b'!L:L,MATCH('Retirement Calculator'!A1147,'Lorri 401b'!N:N,0),0)</f>
        <v>-14498376.254333796</v>
      </c>
      <c r="S1147" s="25">
        <f t="shared" ca="1" si="1047"/>
        <v>-25550343.311056048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-11105946.058429996</v>
      </c>
      <c r="R1148" s="25">
        <f t="array" aca="1" ref="R1148" ca="1">INDEX('Lorri 401b'!L:L,MATCH('Retirement Calculator'!A1148,'Lorri 401b'!N:N,0),0)</f>
        <v>-14579238.213971701</v>
      </c>
      <c r="S1148" s="25">
        <f t="shared" ca="1" si="1047"/>
        <v>-25685184.272401698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-11160149.972644856</v>
      </c>
      <c r="R1149" s="25">
        <f t="array" aca="1" ref="R1149" ca="1">INDEX('Lorri 401b'!L:L,MATCH('Retirement Calculator'!A1149,'Lorri 401b'!N:N,0),0)</f>
        <v>-14660437.098441429</v>
      </c>
      <c r="S1149" s="25">
        <f t="shared" ca="1" si="1047"/>
        <v>-25820587.071086287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-11214579.736502279</v>
      </c>
      <c r="R1150" s="25">
        <f t="array" aca="1" ref="R1150" ca="1">INDEX('Lorri 401b'!L:L,MATCH('Retirement Calculator'!A1150,'Lorri 401b'!N:N,0),0)</f>
        <v>-14741974.311596449</v>
      </c>
      <c r="S1150" s="25">
        <f t="shared" ca="1" si="1047"/>
        <v>-25956554.048098728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-11269236.291042442</v>
      </c>
      <c r="R1151" s="25">
        <f t="array" aca="1" ref="R1151" ca="1">INDEX('Lorri 401b'!L:L,MATCH('Retirement Calculator'!A1151,'Lorri 401b'!N:N,0),0)</f>
        <v>-14823851.263139615</v>
      </c>
      <c r="S1151" s="25">
        <f t="shared" ca="1" si="1047"/>
        <v>-26093087.554182056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-11324120.58122652</v>
      </c>
      <c r="R1152" s="25">
        <f t="array" aca="1" ref="R1152" ca="1">INDEX('Lorri 401b'!L:L,MATCH('Retirement Calculator'!A1152,'Lorri 401b'!N:N,0),0)</f>
        <v>-14906069.368647544</v>
      </c>
      <c r="S1152" s="25">
        <f t="shared" ca="1" si="1047"/>
        <v>-26230189.949874066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-11379233.555953033</v>
      </c>
      <c r="R1153" s="25">
        <f t="array" aca="1" ref="R1153" ca="1">INDEX('Lorri 401b'!L:L,MATCH('Retirement Calculator'!A1153,'Lorri 401b'!N:N,0),0)</f>
        <v>-14988630.04959509</v>
      </c>
      <c r="S1153" s="25">
        <f t="shared" ca="1" si="1047"/>
        <v>-26367863.605548121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-11434576.168074241</v>
      </c>
      <c r="R1154" s="25">
        <f t="array" aca="1" ref="R1154" ca="1">INDEX('Lorri 401b'!L:L,MATCH('Retirement Calculator'!A1154,'Lorri 401b'!N:N,0),0)</f>
        <v>-15071534.733379915</v>
      </c>
      <c r="S1154" s="25">
        <f t="shared" ca="1" si="1047"/>
        <v>-26506110.901454158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-11490149.374412619</v>
      </c>
      <c r="R1155" s="25">
        <f t="array" aca="1" ref="R1155" ca="1">INDEX('Lorri 401b'!L:L,MATCH('Retirement Calculator'!A1155,'Lorri 401b'!N:N,0),0)</f>
        <v>-15154784.853347179</v>
      </c>
      <c r="S1155" s="25">
        <f t="shared" ca="1" si="1047"/>
        <v>-26644934.227759797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-11545954.135777406</v>
      </c>
      <c r="R1156" s="25">
        <f t="array" aca="1" ref="R1156" ca="1">INDEX('Lorri 401b'!L:L,MATCH('Retirement Calculator'!A1156,'Lorri 401b'!N:N,0),0)</f>
        <v>-15238381.848814305</v>
      </c>
      <c r="S1156" s="25">
        <f t="shared" ca="1" si="1047"/>
        <v>-26784335.984591711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-11601991.416981215</v>
      </c>
      <c r="R1157" s="25">
        <f t="array" aca="1" ref="R1157" ca="1">INDEX('Lorri 401b'!L:L,MATCH('Retirement Calculator'!A1157,'Lorri 401b'!N:N,0),0)</f>
        <v>-15322327.165095879</v>
      </c>
      <c r="S1157" s="25">
        <f t="shared" ca="1" si="1047"/>
        <v>-26924318.582077093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-11658262.186856706</v>
      </c>
      <c r="R1158" s="25">
        <f t="array" aca="1" ref="R1158" ca="1">INDEX('Lorri 401b'!L:L,MATCH('Retirement Calculator'!A1158,'Lorri 401b'!N:N,0),0)</f>
        <v>-15406622.253528625</v>
      </c>
      <c r="S1158" s="25">
        <f t="shared" ca="1" si="1047"/>
        <v>-27064884.44038533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-11714767.418273345</v>
      </c>
      <c r="R1159" s="25">
        <f t="array" aca="1" ref="R1159" ca="1">INDEX('Lorri 401b'!L:L,MATCH('Retirement Calculator'!A1159,'Lorri 401b'!N:N,0),0)</f>
        <v>-15491268.571496507</v>
      </c>
      <c r="S1159" s="25">
        <f t="shared" ca="1" si="1047"/>
        <v>-27206035.989769854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-11771508.088154219</v>
      </c>
      <c r="R1160" s="25">
        <f t="array" aca="1" ref="R1160" ca="1">INDEX('Lorri 401b'!L:L,MATCH('Retirement Calculator'!A1160,'Lorri 401b'!N:N,0),0)</f>
        <v>-15576267.582455924</v>
      </c>
      <c r="S1160" s="25">
        <f t="shared" ca="1" si="1047"/>
        <v>-27347775.670610145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-11828485.177492931</v>
      </c>
      <c r="R1161" s="25">
        <f t="array" aca="1" ref="R1161" ca="1">INDEX('Lorri 401b'!L:L,MATCH('Retirement Calculator'!A1161,'Lorri 401b'!N:N,0),0)</f>
        <v>-15661620.755961005</v>
      </c>
      <c r="S1161" s="25">
        <f t="shared" ca="1" si="1047"/>
        <v>-27490105.933453936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-11885699.671370555</v>
      </c>
      <c r="R1162" s="25">
        <f t="array" aca="1" ref="R1162" ca="1">INDEX('Lorri 401b'!L:L,MATCH('Retirement Calculator'!A1162,'Lorri 401b'!N:N,0),0)</f>
        <v>-15747329.567689022</v>
      </c>
      <c r="S1162" s="25">
        <f t="shared" ca="1" si="1047"/>
        <v>-27633029.239059575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-11943152.558972668</v>
      </c>
      <c r="R1163" s="25">
        <f t="array" aca="1" ref="R1163" ca="1">INDEX('Lorri 401b'!L:L,MATCH('Retirement Calculator'!A1163,'Lorri 401b'!N:N,0),0)</f>
        <v>-15833395.499465907</v>
      </c>
      <c r="S1163" s="25">
        <f t="shared" ca="1" si="1047"/>
        <v>-27776548.058438577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-12000844.833606457</v>
      </c>
      <c r="R1164" s="25">
        <f t="array" aca="1" ref="R1164" ca="1">INDEX('Lorri 401b'!L:L,MATCH('Retirement Calculator'!A1164,'Lorri 401b'!N:N,0),0)</f>
        <v>-15919820.039291862</v>
      </c>
      <c r="S1164" s="25">
        <f t="shared" ca="1" si="1047"/>
        <v>-27920664.872898318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-12058777.492717886</v>
      </c>
      <c r="R1165" s="25">
        <f t="array" aca="1" ref="R1165" ca="1">INDEX('Lorri 401b'!L:L,MATCH('Retirement Calculator'!A1165,'Lorri 401b'!N:N,0),0)</f>
        <v>-16006604.681367092</v>
      </c>
      <c r="S1165" s="25">
        <f t="shared" ca="1" si="1047"/>
        <v>-28065382.174084976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-12116951.537908947</v>
      </c>
      <c r="R1166" s="25">
        <f t="array" aca="1" ref="R1166" ca="1">INDEX('Lorri 401b'!L:L,MATCH('Retirement Calculator'!A1166,'Lorri 401b'!N:N,0),0)</f>
        <v>-16093750.926117634</v>
      </c>
      <c r="S1166" s="25">
        <f t="shared" ca="1" si="1047"/>
        <v>-28210702.464026581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-12175367.97495497</v>
      </c>
      <c r="R1167" s="25">
        <f t="array" aca="1" ref="R1167" ca="1">INDEX('Lorri 401b'!L:L,MATCH('Retirement Calculator'!A1167,'Lorri 401b'!N:N,0),0)</f>
        <v>-16181260.280221304</v>
      </c>
      <c r="S1167" s="25">
        <f t="shared" ca="1" si="1047"/>
        <v>-28356628.255176276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-12234027.813822018</v>
      </c>
      <c r="R1168" s="25">
        <f t="array" aca="1" ref="R1168" ca="1">INDEX('Lorri 401b'!L:L,MATCH('Retirement Calculator'!A1168,'Lorri 401b'!N:N,0),0)</f>
        <v>-16269134.25663374</v>
      </c>
      <c r="S1168" s="25">
        <f t="shared" ca="1" si="1047"/>
        <v>-28503162.07045576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-12292932.068684345</v>
      </c>
      <c r="R1169" s="25">
        <f t="array" aca="1" ref="R1169" ca="1">INDEX('Lorri 401b'!L:L,MATCH('Retirement Calculator'!A1169,'Lorri 401b'!N:N,0),0)</f>
        <v>-16357374.374614561</v>
      </c>
      <c r="S1169" s="25">
        <f t="shared" ca="1" si="1047"/>
        <v>-28650306.443298906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-12352081.757941933</v>
      </c>
      <c r="R1170" s="25">
        <f t="array" aca="1" ref="R1170" ca="1">INDEX('Lorri 401b'!L:L,MATCH('Retirement Calculator'!A1170,'Lorri 401b'!N:N,0),0)</f>
        <v>-16445982.159753636</v>
      </c>
      <c r="S1170" s="25">
        <f t="shared" ca="1" si="1047"/>
        <v>-28798063.917695567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-12411477.904238094</v>
      </c>
      <c r="R1171" s="25">
        <f t="array" aca="1" ref="R1171" ca="1">INDEX('Lorri 401b'!L:L,MATCH('Retirement Calculator'!A1171,'Lorri 401b'!N:N,0),0)</f>
        <v>-16534959.143997457</v>
      </c>
      <c r="S1171" s="25">
        <f t="shared" ca="1" si="1047"/>
        <v>-28946437.048235551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15.950684931506849</v>
      </c>
      <c r="R1" s="400"/>
      <c r="S1" s="400"/>
      <c r="T1" s="400"/>
      <c r="U1" s="400"/>
      <c r="V1" s="401">
        <f ca="1">(TODAY()-B16)/365</f>
        <v>16.446575342465753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18.701369863013699</v>
      </c>
      <c r="B2" s="338">
        <v>39356</v>
      </c>
      <c r="C2" s="338">
        <f ca="1">TODAY()</f>
        <v>46182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0.1144199073314667</v>
      </c>
      <c r="G2" s="402">
        <f ca="1">(72/(F2*100))</f>
        <v>6.2926112841029385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0.1144199073314667</v>
      </c>
      <c r="E4" s="400"/>
      <c r="F4" s="296"/>
      <c r="G4" s="296"/>
      <c r="H4" s="296"/>
      <c r="I4" s="400"/>
      <c r="J4" s="296">
        <f ca="1">XIRR(H8:H82,B8:B82)</f>
        <v>0.11444073319435122</v>
      </c>
      <c r="K4" s="296"/>
      <c r="L4" s="296"/>
      <c r="M4" s="296"/>
      <c r="N4" s="400"/>
      <c r="O4" s="296">
        <f ca="1">XIRR(L7:L82,B7:B82)</f>
        <v>0.11145262122154234</v>
      </c>
      <c r="P4" s="296"/>
      <c r="Q4" s="296"/>
      <c r="R4" s="400"/>
      <c r="S4" s="400"/>
      <c r="T4" s="296">
        <f ca="1">XIRR(Q18:Q82,B18:B82)</f>
        <v>0.11536300778388978</v>
      </c>
      <c r="U4" s="296"/>
      <c r="V4" s="296"/>
      <c r="W4" s="296"/>
      <c r="X4" s="400"/>
      <c r="Y4" s="296">
        <f ca="1">XIRR(V16:V82,B16:B82)</f>
        <v>0.11596713662147523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46182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46182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13.979466119096509</v>
      </c>
      <c r="D3" s="429" t="s">
        <v>633</v>
      </c>
      <c r="E3" s="441">
        <f ca="1">'TSP-401K'!J4</f>
        <v>0.11444073319435122</v>
      </c>
      <c r="F3" s="429" t="s">
        <v>633</v>
      </c>
      <c r="G3" s="441">
        <f ca="1">'TSP-401K'!O4</f>
        <v>0.11145262122154234</v>
      </c>
      <c r="H3" s="429" t="s">
        <v>633</v>
      </c>
      <c r="I3" s="441">
        <f ca="1">'TSP-401K'!T4</f>
        <v>0.11536300778388978</v>
      </c>
      <c r="J3" s="429" t="s">
        <v>633</v>
      </c>
      <c r="K3" s="441">
        <f ca="1">'TSP-401K'!Y4</f>
        <v>0.11596713662147523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13.979466119096509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6748718.2271950329</v>
      </c>
      <c r="D8" s="429" t="s">
        <v>639</v>
      </c>
      <c r="E8" s="445">
        <f ca="1">FV(E3/26,C3*26,-(E2*0.1)/26,-E6,1)</f>
        <v>2462832.9717268506</v>
      </c>
      <c r="F8" s="429" t="s">
        <v>639</v>
      </c>
      <c r="G8" s="445">
        <f ca="1">FV(G3/12,12*C3,-(G2*0.1)/12,-G6,1)</f>
        <v>705270.71018381347</v>
      </c>
      <c r="H8" s="429" t="s">
        <v>639</v>
      </c>
      <c r="I8" s="445">
        <f ca="1">FV(I3/24,C5*24,-(I2*0.1)/24,-I6,1)</f>
        <v>2630684.6455873461</v>
      </c>
      <c r="J8" s="429" t="s">
        <v>639</v>
      </c>
      <c r="K8" s="445">
        <f ca="1">FV(K3/24,C5*24,-(K2*0.055)/24,-K6,1)</f>
        <v>949929.89969702344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3168103.6819106638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56.333333333333336</v>
      </c>
      <c r="C4" s="463">
        <f ca="1">(SUMIFS(H:H,I:I,"&gt;0",L:L,"&lt;0"))</f>
        <v>676</v>
      </c>
      <c r="D4" s="456">
        <f t="array" aca="1" ref="D4" ca="1">INDEX(N:N,MATCH(C4,H:H,0),0)</f>
        <v>71834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3168103.6819106638</v>
      </c>
      <c r="C8" s="447">
        <f t="shared" ref="C8:C136" si="0">SUMIF(G:G,A8,J:J)</f>
        <v>377513.19893278764</v>
      </c>
      <c r="D8" s="447">
        <f ca="1">SUMIF(G:G,1,K:K)</f>
        <v>151704.03701826272</v>
      </c>
      <c r="E8" s="447">
        <f t="shared" ref="E8:E136" ca="1" si="1">B8-C8+D8</f>
        <v>2942294.5199961392</v>
      </c>
      <c r="F8" s="431"/>
      <c r="G8" s="459">
        <v>1</v>
      </c>
      <c r="H8" s="459">
        <v>1</v>
      </c>
      <c r="I8" s="444">
        <f ca="1">B1</f>
        <v>3168103.6819106638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13069.351036109438</v>
      </c>
      <c r="L8" s="444">
        <f t="shared" ref="L8:L262" ca="1" si="3">I8-J8+K8</f>
        <v>3149713.5997023745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2942294.5199961392</v>
      </c>
      <c r="C9" s="447">
        <f t="shared" si="0"/>
        <v>377513.19893278764</v>
      </c>
      <c r="D9" s="447">
        <f ca="1">SUMIF(G:G,2,K:K)</f>
        <v>140151.21173563215</v>
      </c>
      <c r="E9" s="447">
        <f t="shared" ca="1" si="1"/>
        <v>2704932.5327989841</v>
      </c>
      <c r="F9" s="431"/>
      <c r="G9" s="459">
        <v>1</v>
      </c>
      <c r="H9" s="459">
        <v>2</v>
      </c>
      <c r="I9" s="444">
        <f t="shared" ref="I9:I263" ca="1" si="5">L8</f>
        <v>3149713.5997023745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12992.725693574899</v>
      </c>
      <c r="L9" s="444">
        <f t="shared" ca="1" si="3"/>
        <v>3131246.8921515509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2704932.5327989841</v>
      </c>
      <c r="C10" s="447">
        <f t="shared" si="0"/>
        <v>377513.19893278764</v>
      </c>
      <c r="D10" s="447">
        <f ca="1">SUMIF(G:G,3,K:K)</f>
        <v>128007.32198564615</v>
      </c>
      <c r="E10" s="447">
        <f t="shared" ca="1" si="1"/>
        <v>2455426.6558518428</v>
      </c>
      <c r="F10" s="431"/>
      <c r="G10" s="459">
        <v>1</v>
      </c>
      <c r="H10" s="459">
        <v>3</v>
      </c>
      <c r="I10" s="444">
        <f t="shared" ca="1" si="5"/>
        <v>3131246.8921515509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12915.781078779801</v>
      </c>
      <c r="L10" s="444">
        <f t="shared" ca="1" si="3"/>
        <v>3112703.2399859317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2455426.6558518428</v>
      </c>
      <c r="C11" s="447">
        <f t="shared" si="0"/>
        <v>372857.19893278764</v>
      </c>
      <c r="D11" s="447">
        <f ca="1">SUMIF(G:G,4,K:K)</f>
        <v>115310.50128577973</v>
      </c>
      <c r="E11" s="447">
        <f t="shared" ca="1" si="1"/>
        <v>2197879.9582048347</v>
      </c>
      <c r="F11" s="431"/>
      <c r="G11" s="459">
        <v>1</v>
      </c>
      <c r="H11" s="459">
        <v>4</v>
      </c>
      <c r="I11" s="444">
        <f t="shared" ca="1" si="5"/>
        <v>3112703.2399859317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12838.515861423053</v>
      </c>
      <c r="L11" s="444">
        <f t="shared" ca="1" si="3"/>
        <v>3094082.3226029561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2197879.9582048347</v>
      </c>
      <c r="C12" s="447">
        <f t="shared" si="0"/>
        <v>368201.19893278764</v>
      </c>
      <c r="D12" s="447">
        <f ca="1">SUMIF(G:G,5,K:K)</f>
        <v>102321.64343784077</v>
      </c>
      <c r="E12" s="447">
        <f t="shared" ca="1" si="1"/>
        <v>1932000.4027098878</v>
      </c>
      <c r="F12" s="431"/>
      <c r="G12" s="459">
        <v>1</v>
      </c>
      <c r="H12" s="459">
        <v>5</v>
      </c>
      <c r="I12" s="444">
        <f t="shared" ca="1" si="5"/>
        <v>3094082.3226029561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12760.928705660655</v>
      </c>
      <c r="L12" s="444">
        <f t="shared" ca="1" si="3"/>
        <v>3075383.8180642179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1932000.4027098878</v>
      </c>
      <c r="C13" s="447">
        <f t="shared" si="0"/>
        <v>257645.72060989373</v>
      </c>
      <c r="D13" s="447">
        <f ca="1">SUMIF(G:G,6,K:K)</f>
        <v>90108.38574566516</v>
      </c>
      <c r="E13" s="447">
        <f t="shared" ca="1" si="1"/>
        <v>1764463.0678456591</v>
      </c>
      <c r="F13" s="431"/>
      <c r="G13" s="459">
        <v>1</v>
      </c>
      <c r="H13" s="459">
        <v>6</v>
      </c>
      <c r="I13" s="444">
        <f t="shared" ca="1" si="5"/>
        <v>3075383.8180642179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12683.018270082579</v>
      </c>
      <c r="L13" s="444">
        <f t="shared" ca="1" si="3"/>
        <v>3056607.4030899019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1764463.0678456591</v>
      </c>
      <c r="C14" s="447">
        <f t="shared" si="0"/>
        <v>102868.05095784225</v>
      </c>
      <c r="D14" s="447">
        <f ca="1">SUMIF(G:G,7,K:K)</f>
        <v>87444.258823224547</v>
      </c>
      <c r="E14" s="447">
        <f t="shared" ca="1" si="1"/>
        <v>1749039.2757110414</v>
      </c>
      <c r="F14" s="431"/>
      <c r="G14" s="459">
        <v>1</v>
      </c>
      <c r="H14" s="459">
        <v>7</v>
      </c>
      <c r="I14" s="444">
        <f t="shared" ca="1" si="5"/>
        <v>3056607.4030899019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12604.783207689596</v>
      </c>
      <c r="L14" s="444">
        <f t="shared" ca="1" si="3"/>
        <v>3037752.7530531925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1749039.2757110414</v>
      </c>
      <c r="C15" s="447">
        <f t="shared" si="0"/>
        <v>102868.05095784225</v>
      </c>
      <c r="D15" s="447">
        <f ca="1">SUMIF(G:G,8,K:K)</f>
        <v>86655.148345084192</v>
      </c>
      <c r="E15" s="447">
        <f t="shared" ca="1" si="1"/>
        <v>1732826.3730982833</v>
      </c>
      <c r="F15" s="431"/>
      <c r="G15" s="459">
        <v>1</v>
      </c>
      <c r="H15" s="459">
        <v>8</v>
      </c>
      <c r="I15" s="444">
        <f t="shared" ca="1" si="5"/>
        <v>3037752.7530531925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12526.222165869975</v>
      </c>
      <c r="L15" s="444">
        <f t="shared" ca="1" si="3"/>
        <v>3018819.5419746637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1732826.3730982833</v>
      </c>
      <c r="C16" s="447">
        <f t="shared" si="0"/>
        <v>95430.955357842235</v>
      </c>
      <c r="D16" s="447">
        <f ca="1">SUMIF(G:G,9,K:K)</f>
        <v>86014.19956358317</v>
      </c>
      <c r="E16" s="447">
        <f t="shared" ca="1" si="1"/>
        <v>1723409.6173040243</v>
      </c>
      <c r="F16" s="431"/>
      <c r="G16" s="459">
        <v>1</v>
      </c>
      <c r="H16" s="459">
        <v>9</v>
      </c>
      <c r="I16" s="444">
        <f t="shared" ca="1" si="5"/>
        <v>3018819.5419746637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12447.333786376104</v>
      </c>
      <c r="L16" s="444">
        <f t="shared" ca="1" si="3"/>
        <v>2999807.4425166412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1723409.6173040243</v>
      </c>
      <c r="C17" s="447">
        <f t="shared" si="0"/>
        <v>94754.855757842233</v>
      </c>
      <c r="D17" s="447">
        <f ca="1">SUMIF(G:G,10,K:K)</f>
        <v>85567.011003953143</v>
      </c>
      <c r="E17" s="447">
        <f t="shared" ca="1" si="1"/>
        <v>1714221.7725501352</v>
      </c>
      <c r="F17" s="431"/>
      <c r="G17" s="459">
        <v>1</v>
      </c>
      <c r="H17" s="459">
        <v>10</v>
      </c>
      <c r="I17" s="444">
        <f t="shared" ca="1" si="5"/>
        <v>2999807.4425166412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12368.11670530101</v>
      </c>
      <c r="L17" s="444">
        <f t="shared" ca="1" si="3"/>
        <v>2980716.1259775436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1714221.7725501352</v>
      </c>
      <c r="C18" s="447">
        <f t="shared" si="0"/>
        <v>94754.855757842233</v>
      </c>
      <c r="D18" s="447">
        <f ca="1">SUMIF(G:G,11,K:K)</f>
        <v>85096.943428901403</v>
      </c>
      <c r="E18" s="447">
        <f t="shared" ca="1" si="1"/>
        <v>1704563.8602211943</v>
      </c>
      <c r="F18" s="431"/>
      <c r="G18" s="459">
        <v>1</v>
      </c>
      <c r="H18" s="459">
        <v>11</v>
      </c>
      <c r="I18" s="444">
        <f t="shared" ca="1" si="5"/>
        <v>2980716.1259775436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12288.569553054771</v>
      </c>
      <c r="L18" s="444">
        <f t="shared" ca="1" si="3"/>
        <v>2961545.2622861997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1704563.8602211943</v>
      </c>
      <c r="C19" s="447">
        <f t="shared" si="0"/>
        <v>94754.855757842233</v>
      </c>
      <c r="D19" s="447">
        <f ca="1">SUMIF(G:G,12,K:K)</f>
        <v>84602.826304577364</v>
      </c>
      <c r="E19" s="447">
        <f t="shared" ca="1" si="1"/>
        <v>1694411.8307679293</v>
      </c>
      <c r="F19" s="431"/>
      <c r="G19" s="459">
        <v>1</v>
      </c>
      <c r="H19" s="459">
        <v>12</v>
      </c>
      <c r="I19" s="444">
        <f t="shared" ca="1" si="5"/>
        <v>2961545.2622861997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12208.690954340836</v>
      </c>
      <c r="L19" s="444">
        <f t="shared" ca="1" si="3"/>
        <v>2942294.5199961415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1694411.8307679293</v>
      </c>
      <c r="C20" s="447">
        <f t="shared" si="0"/>
        <v>94754.855757842233</v>
      </c>
      <c r="D20" s="447">
        <f ca="1">SUMIF(G:G,13,K:K)</f>
        <v>84083.429210397066</v>
      </c>
      <c r="E20" s="447">
        <f t="shared" ca="1" si="1"/>
        <v>1683740.4042204842</v>
      </c>
      <c r="F20" s="431"/>
      <c r="G20" s="459">
        <v>2</v>
      </c>
      <c r="H20" s="459">
        <v>13</v>
      </c>
      <c r="I20" s="444">
        <f t="shared" ca="1" si="5"/>
        <v>2942294.5199961415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12128.479528132262</v>
      </c>
      <c r="L20" s="444">
        <f t="shared" ca="1" si="3"/>
        <v>2922963.5662798751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1683740.4042204842</v>
      </c>
      <c r="C21" s="447">
        <f t="shared" si="0"/>
        <v>94754.855757842233</v>
      </c>
      <c r="D21" s="447">
        <f ca="1">SUMIF(G:G,14,K:K)</f>
        <v>83537.458775124222</v>
      </c>
      <c r="E21" s="447">
        <f t="shared" ca="1" si="1"/>
        <v>1672523.0072377662</v>
      </c>
      <c r="F21" s="431"/>
      <c r="G21" s="459">
        <v>2</v>
      </c>
      <c r="H21" s="459">
        <v>14</v>
      </c>
      <c r="I21" s="444">
        <f t="shared" ca="1" si="5"/>
        <v>2922963.5662798751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12047.933887647818</v>
      </c>
      <c r="L21" s="444">
        <f t="shared" ca="1" si="3"/>
        <v>2903552.0669231243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1672523.0072377662</v>
      </c>
      <c r="C22" s="447">
        <f t="shared" si="0"/>
        <v>94754.855757842233</v>
      </c>
      <c r="D22" s="447">
        <f ca="1">SUMIF(G:G,15,K:K)</f>
        <v>82963.555456195521</v>
      </c>
      <c r="E22" s="447">
        <f t="shared" ca="1" si="1"/>
        <v>1660731.7069361194</v>
      </c>
      <c r="F22" s="431"/>
      <c r="G22" s="459">
        <v>2</v>
      </c>
      <c r="H22" s="459">
        <v>15</v>
      </c>
      <c r="I22" s="444">
        <f t="shared" ca="1" si="5"/>
        <v>2903552.0669231243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11967.052640328022</v>
      </c>
      <c r="L22" s="444">
        <f t="shared" ca="1" si="3"/>
        <v>2884059.6863190536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1660731.7069361194</v>
      </c>
      <c r="C23" s="447">
        <f t="shared" si="0"/>
        <v>94754.855757842233</v>
      </c>
      <c r="D23" s="447">
        <f ca="1">SUMIF(G:G,16,K:K)</f>
        <v>82360.290154269795</v>
      </c>
      <c r="E23" s="447">
        <f t="shared" ca="1" si="1"/>
        <v>1648337.1413325469</v>
      </c>
      <c r="F23" s="431"/>
      <c r="G23" s="459">
        <v>2</v>
      </c>
      <c r="H23" s="459">
        <v>16</v>
      </c>
      <c r="I23" s="444">
        <f t="shared" ca="1" si="5"/>
        <v>2884059.6863190536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11885.834387811061</v>
      </c>
      <c r="L23" s="444">
        <f t="shared" ca="1" si="3"/>
        <v>2864486.0874624657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1648337.1413325469</v>
      </c>
      <c r="C24" s="447">
        <f t="shared" si="0"/>
        <v>94754.855757842233</v>
      </c>
      <c r="D24" s="447">
        <f ca="1">SUMIF(G:G,17,K:K)</f>
        <v>81726.160654571373</v>
      </c>
      <c r="E24" s="447">
        <f t="shared" ca="1" si="1"/>
        <v>1635308.446229276</v>
      </c>
      <c r="F24" s="431"/>
      <c r="G24" s="459">
        <v>2</v>
      </c>
      <c r="H24" s="459">
        <v>17</v>
      </c>
      <c r="I24" s="444">
        <f t="shared" ca="1" si="5"/>
        <v>2864486.0874624657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11804.277725908612</v>
      </c>
      <c r="L24" s="444">
        <f t="shared" ca="1" si="3"/>
        <v>2844830.9319439754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1635308.446229276</v>
      </c>
      <c r="C25" s="447">
        <f t="shared" si="0"/>
        <v>94754.855757842233</v>
      </c>
      <c r="D25" s="447">
        <f ca="1">SUMIF(G:G,18,K:K)</f>
        <v>81059.58788616558</v>
      </c>
      <c r="E25" s="447">
        <f t="shared" ca="1" si="1"/>
        <v>1621613.1783575993</v>
      </c>
      <c r="F25" s="431"/>
      <c r="G25" s="459">
        <v>2</v>
      </c>
      <c r="H25" s="459">
        <v>18</v>
      </c>
      <c r="I25" s="444">
        <f t="shared" ca="1" si="5"/>
        <v>2844830.9319439754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11722.381244581569</v>
      </c>
      <c r="L25" s="444">
        <f t="shared" ca="1" si="3"/>
        <v>2825093.8799441583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1621613.1783575993</v>
      </c>
      <c r="C26" s="447">
        <f t="shared" si="0"/>
        <v>94754.855757842233</v>
      </c>
      <c r="D26" s="447">
        <f ca="1">SUMIF(G:G,19,K:K)</f>
        <v>80358.91198985184</v>
      </c>
      <c r="E26" s="447">
        <f t="shared" ca="1" si="1"/>
        <v>1607217.2345896089</v>
      </c>
      <c r="F26" s="431"/>
      <c r="G26" s="459">
        <v>2</v>
      </c>
      <c r="H26" s="459">
        <v>19</v>
      </c>
      <c r="I26" s="444">
        <f t="shared" ca="1" si="5"/>
        <v>2825093.8799441583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11640.143527915665</v>
      </c>
      <c r="L26" s="444">
        <f t="shared" ca="1" si="3"/>
        <v>2805274.5902276752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1607217.2345896089</v>
      </c>
      <c r="C27" s="447">
        <f t="shared" si="0"/>
        <v>94754.855757842233</v>
      </c>
      <c r="D27" s="447">
        <f ca="1">SUMIF(G:G,20,K:K)</f>
        <v>79622.388184882715</v>
      </c>
      <c r="E27" s="447">
        <f t="shared" ca="1" si="1"/>
        <v>1592084.7670166492</v>
      </c>
      <c r="F27" s="431"/>
      <c r="G27" s="459">
        <v>2</v>
      </c>
      <c r="H27" s="459">
        <v>20</v>
      </c>
      <c r="I27" s="444">
        <f t="shared" ca="1" si="5"/>
        <v>2805274.5902276752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11557.563154096984</v>
      </c>
      <c r="L27" s="444">
        <f t="shared" ca="1" si="3"/>
        <v>2785372.7201373735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1592084.7670166492</v>
      </c>
      <c r="C28" s="447">
        <f t="shared" si="0"/>
        <v>94754.855757842233</v>
      </c>
      <c r="D28" s="447">
        <f ca="1">SUMIF(G:G,21,K:K)</f>
        <v>78848.182424216269</v>
      </c>
      <c r="E28" s="447">
        <f t="shared" ca="1" si="1"/>
        <v>1576178.0936830232</v>
      </c>
      <c r="F28" s="431"/>
      <c r="G28" s="459">
        <v>2</v>
      </c>
      <c r="H28" s="459">
        <v>21</v>
      </c>
      <c r="I28" s="444">
        <f t="shared" ca="1" si="5"/>
        <v>2785372.7201373735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11474.638695387395</v>
      </c>
      <c r="L28" s="444">
        <f t="shared" ca="1" si="3"/>
        <v>2765387.9255883619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1576178.0936830232</v>
      </c>
      <c r="C29" s="447">
        <f t="shared" si="0"/>
        <v>94754.855757842233</v>
      </c>
      <c r="D29" s="447">
        <f ca="1">SUMIF(G:G,22,K:K)</f>
        <v>78034.366827483158</v>
      </c>
      <c r="E29" s="447">
        <f t="shared" ca="1" si="1"/>
        <v>1559457.604752664</v>
      </c>
      <c r="F29" s="431"/>
      <c r="G29" s="459">
        <v>2</v>
      </c>
      <c r="H29" s="459">
        <v>22</v>
      </c>
      <c r="I29" s="444">
        <f t="shared" ca="1" si="5"/>
        <v>2765387.9255883619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11391.368718099846</v>
      </c>
      <c r="L29" s="444">
        <f t="shared" ca="1" si="3"/>
        <v>2745319.8610620629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1559457.604752664</v>
      </c>
      <c r="C30" s="447">
        <f t="shared" si="0"/>
        <v>94754.855757842233</v>
      </c>
      <c r="D30" s="447">
        <f ca="1">SUMIF(G:G,23,K:K)</f>
        <v>77178.914880295459</v>
      </c>
      <c r="E30" s="447">
        <f t="shared" ca="1" si="1"/>
        <v>1541881.6638751172</v>
      </c>
      <c r="F30" s="431"/>
      <c r="G30" s="459">
        <v>2</v>
      </c>
      <c r="H30" s="459">
        <v>23</v>
      </c>
      <c r="I30" s="444">
        <f t="shared" ca="1" si="5"/>
        <v>2745319.8610620629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11307.751782573599</v>
      </c>
      <c r="L30" s="444">
        <f t="shared" ca="1" si="3"/>
        <v>2725168.1796002379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1541881.6638751172</v>
      </c>
      <c r="C31" s="447">
        <f t="shared" si="0"/>
        <v>94754.855757842233</v>
      </c>
      <c r="D31" s="447">
        <f ca="1">SUMIF(G:G,24,K:K)</f>
        <v>76279.696387943011</v>
      </c>
      <c r="E31" s="447">
        <f t="shared" ca="1" si="1"/>
        <v>1523406.504505218</v>
      </c>
      <c r="F31" s="431"/>
      <c r="G31" s="459">
        <v>2</v>
      </c>
      <c r="H31" s="459">
        <v>24</v>
      </c>
      <c r="I31" s="444">
        <f t="shared" ca="1" si="5"/>
        <v>2725168.1796002379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11223.786443149329</v>
      </c>
      <c r="L31" s="444">
        <f t="shared" ca="1" si="3"/>
        <v>2704932.5327989883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1523406.504505218</v>
      </c>
      <c r="C32" s="447">
        <f t="shared" si="0"/>
        <v>94754.855757842233</v>
      </c>
      <c r="D32" s="447">
        <f ca="1">SUMIF(G:G,25,K:K)</f>
        <v>75334.472170911467</v>
      </c>
      <c r="E32" s="447">
        <f t="shared" ca="1" si="1"/>
        <v>1503986.1209182872</v>
      </c>
      <c r="F32" s="431"/>
      <c r="G32" s="459">
        <v>3</v>
      </c>
      <c r="H32" s="459">
        <v>25</v>
      </c>
      <c r="I32" s="444">
        <f t="shared" ca="1" si="5"/>
        <v>2704932.5327989883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11139.471248144122</v>
      </c>
      <c r="L32" s="444">
        <f t="shared" ca="1" si="3"/>
        <v>2684612.5708027338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1503986.1209182872</v>
      </c>
      <c r="C33" s="447">
        <f t="shared" si="0"/>
        <v>94754.855757842233</v>
      </c>
      <c r="D33" s="447">
        <f ca="1">SUMIF(G:G,26,K:K)</f>
        <v>74340.888489012796</v>
      </c>
      <c r="E33" s="447">
        <f t="shared" ca="1" si="1"/>
        <v>1483572.1536494577</v>
      </c>
      <c r="F33" s="431"/>
      <c r="G33" s="459">
        <v>3</v>
      </c>
      <c r="H33" s="459">
        <v>26</v>
      </c>
      <c r="I33" s="444">
        <f t="shared" ca="1" si="5"/>
        <v>2684612.5708027338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11054.804739826395</v>
      </c>
      <c r="L33" s="444">
        <f t="shared" ca="1" si="3"/>
        <v>2664207.9422981613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1483572.1536494577</v>
      </c>
      <c r="C34" s="447">
        <f t="shared" si="0"/>
        <v>94754.855757842233</v>
      </c>
      <c r="D34" s="447">
        <f ca="1">SUMIF(G:G,27,K:K)</f>
        <v>73296.471180243869</v>
      </c>
      <c r="E34" s="447">
        <f t="shared" ca="1" si="1"/>
        <v>1462113.7690718593</v>
      </c>
      <c r="F34" s="431"/>
      <c r="G34" s="459">
        <v>3</v>
      </c>
      <c r="H34" s="459">
        <v>27</v>
      </c>
      <c r="I34" s="444">
        <f t="shared" ca="1" si="5"/>
        <v>2664207.9422981613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10969.785454390678</v>
      </c>
      <c r="L34" s="444">
        <f t="shared" ca="1" si="3"/>
        <v>2643718.2945081531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1462113.7690718593</v>
      </c>
      <c r="C35" s="447">
        <f t="shared" si="0"/>
        <v>94754.855757842233</v>
      </c>
      <c r="D35" s="447">
        <f ca="1">SUMIF(G:G,28,K:K)</f>
        <v>72198.619499777793</v>
      </c>
      <c r="E35" s="447">
        <f t="shared" ca="1" si="1"/>
        <v>1439557.5328137949</v>
      </c>
      <c r="F35" s="431"/>
      <c r="G35" s="459">
        <v>3</v>
      </c>
      <c r="H35" s="459">
        <v>28</v>
      </c>
      <c r="I35" s="444">
        <f t="shared" ca="1" si="5"/>
        <v>2643718.2945081531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10884.411921932309</v>
      </c>
      <c r="L35" s="444">
        <f t="shared" ca="1" si="3"/>
        <v>2623143.2731856867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1439557.5328137949</v>
      </c>
      <c r="C36" s="447">
        <f t="shared" si="0"/>
        <v>94754.855757842233</v>
      </c>
      <c r="D36" s="447">
        <f ca="1">SUMIF(G:G,29,K:K)</f>
        <v>71044.59964374642</v>
      </c>
      <c r="E36" s="447">
        <f t="shared" ca="1" si="1"/>
        <v>1415847.276699699</v>
      </c>
      <c r="F36" s="431"/>
      <c r="G36" s="459">
        <v>3</v>
      </c>
      <c r="H36" s="459">
        <v>29</v>
      </c>
      <c r="I36" s="444">
        <f t="shared" ca="1" si="5"/>
        <v>2623143.2731856867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10798.682666422033</v>
      </c>
      <c r="L36" s="444">
        <f t="shared" ca="1" si="3"/>
        <v>2602482.5226077097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1415847.276699699</v>
      </c>
      <c r="C37" s="447">
        <f t="shared" si="0"/>
        <v>94754.855757842233</v>
      </c>
      <c r="D37" s="447">
        <f ca="1">SUMIF(G:G,30,K:K)</f>
        <v>69831.53794168726</v>
      </c>
      <c r="E37" s="447">
        <f t="shared" ca="1" si="1"/>
        <v>1390923.958883544</v>
      </c>
      <c r="F37" s="431"/>
      <c r="G37" s="459">
        <v>3</v>
      </c>
      <c r="H37" s="459">
        <v>30</v>
      </c>
      <c r="I37" s="444">
        <f t="shared" ca="1" si="5"/>
        <v>2602482.5226077097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10712.596205680462</v>
      </c>
      <c r="L37" s="444">
        <f t="shared" ca="1" si="3"/>
        <v>2581735.6855689916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1390923.958883544</v>
      </c>
      <c r="C38" s="447">
        <f t="shared" si="0"/>
        <v>94754.855757842233</v>
      </c>
      <c r="D38" s="447">
        <f ca="1">SUMIF(G:G,31,K:K)</f>
        <v>68556.413700703109</v>
      </c>
      <c r="E38" s="447">
        <f t="shared" ca="1" si="1"/>
        <v>1364725.5168264047</v>
      </c>
      <c r="F38" s="431"/>
      <c r="G38" s="459">
        <v>3</v>
      </c>
      <c r="H38" s="459">
        <v>31</v>
      </c>
      <c r="I38" s="444">
        <f t="shared" ca="1" si="5"/>
        <v>2581735.6855689916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10626.15105135247</v>
      </c>
      <c r="L38" s="444">
        <f t="shared" ca="1" si="3"/>
        <v>2560902.4033759451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1364725.5168264047</v>
      </c>
      <c r="C39" s="447">
        <f t="shared" si="0"/>
        <v>94754.855757842233</v>
      </c>
      <c r="D39" s="447">
        <f ca="1">SUMIF(G:G,32,K:K)</f>
        <v>67216.051683515238</v>
      </c>
      <c r="E39" s="447">
        <f t="shared" ca="1" si="1"/>
        <v>1337186.7127520777</v>
      </c>
      <c r="F39" s="431"/>
      <c r="G39" s="459">
        <v>3</v>
      </c>
      <c r="H39" s="459">
        <v>32</v>
      </c>
      <c r="I39" s="444">
        <f t="shared" ca="1" si="5"/>
        <v>2560902.4033759451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10539.345708881443</v>
      </c>
      <c r="L39" s="444">
        <f t="shared" ca="1" si="3"/>
        <v>2539982.3158404278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1337186.7127520777</v>
      </c>
      <c r="C40" s="447">
        <f t="shared" si="0"/>
        <v>94754.855757842233</v>
      </c>
      <c r="D40" s="447">
        <f ca="1">SUMIF(G:G,33,K:K)</f>
        <v>65807.114201679404</v>
      </c>
      <c r="E40" s="447">
        <f t="shared" ca="1" si="1"/>
        <v>1308238.9711959148</v>
      </c>
      <c r="F40" s="431"/>
      <c r="G40" s="459">
        <v>3</v>
      </c>
      <c r="H40" s="459">
        <v>33</v>
      </c>
      <c r="I40" s="444">
        <f t="shared" ca="1" si="5"/>
        <v>2539982.3158404278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10452.178677483455</v>
      </c>
      <c r="L40" s="444">
        <f t="shared" ca="1" si="3"/>
        <v>2518975.0612735124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1308238.9711959148</v>
      </c>
      <c r="C41" s="447">
        <f t="shared" si="0"/>
        <v>94754.855757842233</v>
      </c>
      <c r="D41" s="447">
        <f ca="1">SUMIF(G:G,34,K:K)</f>
        <v>64326.092804276181</v>
      </c>
      <c r="E41" s="447">
        <f t="shared" ca="1" si="1"/>
        <v>1277810.2082423486</v>
      </c>
      <c r="F41" s="431"/>
      <c r="G41" s="459">
        <v>3</v>
      </c>
      <c r="H41" s="459">
        <v>34</v>
      </c>
      <c r="I41" s="444">
        <f t="shared" ca="1" si="5"/>
        <v>2518975.0612735124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10364.648450121307</v>
      </c>
      <c r="L41" s="444">
        <f t="shared" ca="1" si="3"/>
        <v>2497880.2764792349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1277810.2082423486</v>
      </c>
      <c r="C42" s="447">
        <f t="shared" si="0"/>
        <v>94754.855757842233</v>
      </c>
      <c r="D42" s="447">
        <f ca="1">SUMIF(G:G,35,K:K)</f>
        <v>62769.299541378321</v>
      </c>
      <c r="E42" s="447">
        <f t="shared" ca="1" si="1"/>
        <v>1245824.6520258847</v>
      </c>
      <c r="F42" s="431"/>
      <c r="G42" s="459">
        <v>3</v>
      </c>
      <c r="H42" s="459">
        <v>35</v>
      </c>
      <c r="I42" s="444">
        <f t="shared" ca="1" si="5"/>
        <v>2497880.2764792349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10276.753513478483</v>
      </c>
      <c r="L42" s="444">
        <f t="shared" ca="1" si="3"/>
        <v>2476697.5967483148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1245824.6520258847</v>
      </c>
      <c r="C43" s="447">
        <f t="shared" si="0"/>
        <v>94754.855757842233</v>
      </c>
      <c r="D43" s="447">
        <f ca="1">SUMIF(G:G,36,K:K)</f>
        <v>61132.857780541126</v>
      </c>
      <c r="E43" s="447">
        <f t="shared" ca="1" si="1"/>
        <v>1212202.6540485835</v>
      </c>
      <c r="F43" s="431"/>
      <c r="G43" s="459">
        <v>3</v>
      </c>
      <c r="H43" s="459">
        <v>36</v>
      </c>
      <c r="I43" s="444">
        <f t="shared" ca="1" si="5"/>
        <v>2476697.5967483148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10188.492347932983</v>
      </c>
      <c r="L43" s="444">
        <f t="shared" ca="1" si="3"/>
        <v>2455426.6558518489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1212202.6540485835</v>
      </c>
      <c r="C44" s="447">
        <f t="shared" si="0"/>
        <v>94754.855757842233</v>
      </c>
      <c r="D44" s="447">
        <f ca="1">SUMIF(G:G,37,K:K)</f>
        <v>59412.692553446584</v>
      </c>
      <c r="E44" s="447">
        <f t="shared" ca="1" si="1"/>
        <v>1176860.4908441878</v>
      </c>
      <c r="F44" s="431"/>
      <c r="G44" s="459">
        <v>4</v>
      </c>
      <c r="H44" s="459">
        <v>37</v>
      </c>
      <c r="I44" s="444">
        <f t="shared" ca="1" si="5"/>
        <v>2455426.6558518489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10099.863427531041</v>
      </c>
      <c r="L44" s="444">
        <f t="shared" ca="1" si="3"/>
        <v>2434067.0860349811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1176860.4908441878</v>
      </c>
      <c r="C45" s="447">
        <f t="shared" si="0"/>
        <v>94754.855757842233</v>
      </c>
      <c r="D45" s="447">
        <f ca="1">SUMIF(G:G,38,K:K)</f>
        <v>57604.52040866371</v>
      </c>
      <c r="E45" s="447">
        <f t="shared" ca="1" si="1"/>
        <v>1139710.1554950092</v>
      </c>
      <c r="F45" s="431"/>
      <c r="G45" s="459">
        <v>4</v>
      </c>
      <c r="H45" s="459">
        <v>38</v>
      </c>
      <c r="I45" s="444">
        <f t="shared" ca="1" si="5"/>
        <v>2434067.0860349811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10010.865219960759</v>
      </c>
      <c r="L45" s="444">
        <f t="shared" ca="1" si="3"/>
        <v>2412618.5180105432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1139710.1554950092</v>
      </c>
      <c r="C46" s="447">
        <f t="shared" si="0"/>
        <v>94754.855757842233</v>
      </c>
      <c r="D46" s="447">
        <f ca="1">SUMIF(G:G,39,K:K)</f>
        <v>55703.838745256893</v>
      </c>
      <c r="E46" s="447">
        <f t="shared" ca="1" si="1"/>
        <v>1100659.138482424</v>
      </c>
      <c r="F46" s="431"/>
      <c r="G46" s="459">
        <v>4</v>
      </c>
      <c r="H46" s="459">
        <v>39</v>
      </c>
      <c r="I46" s="444">
        <f t="shared" ca="1" si="5"/>
        <v>2412618.5180105432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9921.4961865256009</v>
      </c>
      <c r="L46" s="444">
        <f t="shared" ca="1" si="3"/>
        <v>2391080.58095267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1100659.138482424</v>
      </c>
      <c r="C47" s="447">
        <f t="shared" si="0"/>
        <v>94754.855757842233</v>
      </c>
      <c r="D47" s="447">
        <f ca="1">SUMIF(G:G,40,K:K)</f>
        <v>53705.914600681135</v>
      </c>
      <c r="E47" s="447">
        <f t="shared" ca="1" si="1"/>
        <v>1059610.1973252629</v>
      </c>
      <c r="F47" s="431"/>
      <c r="G47" s="459">
        <v>4</v>
      </c>
      <c r="H47" s="459">
        <v>40</v>
      </c>
      <c r="I47" s="444">
        <f t="shared" ca="1" si="5"/>
        <v>2391080.58095267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9831.7547821177959</v>
      </c>
      <c r="L47" s="444">
        <f t="shared" ca="1" si="3"/>
        <v>2369452.9024903891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1059610.1973252629</v>
      </c>
      <c r="C48" s="447">
        <f t="shared" si="0"/>
        <v>94754.855757842233</v>
      </c>
      <c r="D48" s="447">
        <f ca="1">SUMIF(G:G,41,K:K)</f>
        <v>51605.772865045161</v>
      </c>
      <c r="E48" s="447">
        <f t="shared" ca="1" si="1"/>
        <v>1016461.1144324659</v>
      </c>
      <c r="F48" s="431"/>
      <c r="G48" s="459">
        <v>4</v>
      </c>
      <c r="H48" s="459">
        <v>41</v>
      </c>
      <c r="I48" s="444">
        <f t="shared" ca="1" si="5"/>
        <v>2369452.9024903891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9741.6394551916255</v>
      </c>
      <c r="L48" s="444">
        <f t="shared" ca="1" si="3"/>
        <v>2347735.1087011821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1016461.1144324659</v>
      </c>
      <c r="C49" s="447">
        <f t="shared" si="0"/>
        <v>94754.855757842233</v>
      </c>
      <c r="D49" s="447">
        <f ca="1">SUMIF(G:G,42,K:K)</f>
        <v>49398.183892393412</v>
      </c>
      <c r="E49" s="447">
        <f t="shared" ca="1" si="1"/>
        <v>971104.44256701705</v>
      </c>
      <c r="F49" s="431"/>
      <c r="G49" s="459">
        <v>4</v>
      </c>
      <c r="H49" s="459">
        <v>42</v>
      </c>
      <c r="I49" s="444">
        <f t="shared" ca="1" si="5"/>
        <v>2347735.1087011821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9651.1486477365961</v>
      </c>
      <c r="L49" s="444">
        <f t="shared" ca="1" si="3"/>
        <v>2325926.82410452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971104.44256701705</v>
      </c>
      <c r="C50" s="447">
        <f t="shared" si="0"/>
        <v>94754.855757842233</v>
      </c>
      <c r="D50" s="447">
        <f ca="1">SUMIF(G:G,43,K:K)</f>
        <v>47077.650478158015</v>
      </c>
      <c r="E50" s="447">
        <f t="shared" ca="1" si="1"/>
        <v>923427.23728733289</v>
      </c>
      <c r="F50" s="431"/>
      <c r="G50" s="459">
        <v>4</v>
      </c>
      <c r="H50" s="459">
        <v>43</v>
      </c>
      <c r="I50" s="444">
        <f t="shared" ca="1" si="5"/>
        <v>2325926.82410452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9563.5141285838381</v>
      </c>
      <c r="L50" s="444">
        <f t="shared" ca="1" si="3"/>
        <v>2304806.9049887052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923427.23728733289</v>
      </c>
      <c r="C51" s="447">
        <f t="shared" si="0"/>
        <v>94754.855757842233</v>
      </c>
      <c r="D51" s="447">
        <f ca="1">SUMIF(G:G,44,K:K)</f>
        <v>44638.394170352345</v>
      </c>
      <c r="E51" s="447">
        <f t="shared" ca="1" si="1"/>
        <v>873310.77569984307</v>
      </c>
      <c r="F51" s="431"/>
      <c r="G51" s="459">
        <v>4</v>
      </c>
      <c r="H51" s="459">
        <v>44</v>
      </c>
      <c r="I51" s="444">
        <f t="shared" ca="1" si="5"/>
        <v>2304806.9049887052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9475.5144656012762</v>
      </c>
      <c r="L51" s="444">
        <f t="shared" ca="1" si="3"/>
        <v>2283598.9862099076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873310.77569984307</v>
      </c>
      <c r="C52" s="447">
        <f t="shared" si="0"/>
        <v>94754.855757842233</v>
      </c>
      <c r="D52" s="447">
        <f ca="1">SUMIF(G:G,45,K:K)</f>
        <v>42074.340880419382</v>
      </c>
      <c r="E52" s="447">
        <f t="shared" ca="1" si="1"/>
        <v>820630.26082242024</v>
      </c>
      <c r="F52" s="431"/>
      <c r="G52" s="459">
        <v>4</v>
      </c>
      <c r="H52" s="459">
        <v>45</v>
      </c>
      <c r="I52" s="444">
        <f t="shared" ca="1" si="5"/>
        <v>2283598.9862099076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9387.1481373562856</v>
      </c>
      <c r="L52" s="444">
        <f t="shared" ca="1" si="3"/>
        <v>2262302.7011028649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820630.26082242024</v>
      </c>
      <c r="C53" s="447">
        <f t="shared" si="0"/>
        <v>94754.855757842233</v>
      </c>
      <c r="D53" s="447">
        <f ca="1">SUMIF(G:G,46,K:K)</f>
        <v>39379.105757903511</v>
      </c>
      <c r="E53" s="447">
        <f t="shared" ca="1" si="1"/>
        <v>765254.51082248159</v>
      </c>
      <c r="F53" s="431"/>
      <c r="G53" s="459">
        <v>4</v>
      </c>
      <c r="H53" s="459">
        <v>46</v>
      </c>
      <c r="I53" s="444">
        <f t="shared" ca="1" si="5"/>
        <v>2262302.7011028649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9298.4136160769413</v>
      </c>
      <c r="L53" s="444">
        <f t="shared" ca="1" si="3"/>
        <v>2240917.6814745432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765254.51082248159</v>
      </c>
      <c r="C54" s="447">
        <f t="shared" si="0"/>
        <v>94754.855757842233</v>
      </c>
      <c r="D54" s="447">
        <f ca="1">SUMIF(G:G,47,K:K)</f>
        <v>36545.977291282237</v>
      </c>
      <c r="E54" s="447">
        <f t="shared" ca="1" si="1"/>
        <v>707045.63235592167</v>
      </c>
      <c r="F54" s="431"/>
      <c r="G54" s="459">
        <v>4</v>
      </c>
      <c r="H54" s="459">
        <v>47</v>
      </c>
      <c r="I54" s="444">
        <f t="shared" ca="1" si="5"/>
        <v>2240917.6814745432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9209.3093676256012</v>
      </c>
      <c r="L54" s="444">
        <f t="shared" ca="1" si="3"/>
        <v>2219443.5575977699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707045.63235592167</v>
      </c>
      <c r="C55" s="447">
        <f t="shared" si="0"/>
        <v>94754.855757842233</v>
      </c>
      <c r="D55" s="447">
        <f ca="1">SUMIF(G:G,48,K:K)</f>
        <v>33567.900595365842</v>
      </c>
      <c r="E55" s="447">
        <f t="shared" ca="1" si="1"/>
        <v>645858.67719344527</v>
      </c>
      <c r="F55" s="431"/>
      <c r="G55" s="459">
        <v>4</v>
      </c>
      <c r="H55" s="459">
        <v>48</v>
      </c>
      <c r="I55" s="444">
        <f t="shared" ca="1" si="5"/>
        <v>2219443.5575977699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9119.83385147238</v>
      </c>
      <c r="L55" s="444">
        <f t="shared" ca="1" si="3"/>
        <v>2197879.9582048436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645858.67719344527</v>
      </c>
      <c r="C56" s="447">
        <f t="shared" si="0"/>
        <v>94754.855757842233</v>
      </c>
      <c r="D56" s="447">
        <f ca="1">SUMIF(G:G,49,K:K)</f>
        <v>30437.459843649027</v>
      </c>
      <c r="E56" s="447">
        <f t="shared" ca="1" si="1"/>
        <v>581541.28127925214</v>
      </c>
      <c r="F56" s="431"/>
      <c r="G56" s="459">
        <f>G55+1</f>
        <v>5</v>
      </c>
      <c r="H56" s="459">
        <v>49</v>
      </c>
      <c r="I56" s="444">
        <f t="shared" ca="1" si="5"/>
        <v>2197879.9582048436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9029.9855206685206</v>
      </c>
      <c r="L56" s="444">
        <f t="shared" ca="1" si="3"/>
        <v>2176226.5104811131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581541.28127925214</v>
      </c>
      <c r="C57" s="447">
        <f t="shared" si="0"/>
        <v>94754.855757842233</v>
      </c>
      <c r="D57" s="447">
        <f ca="1">SUMIF(G:G,50,K:K)</f>
        <v>27146.859801868046</v>
      </c>
      <c r="E57" s="447">
        <f t="shared" ca="1" si="1"/>
        <v>513933.28532327793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2176226.5104811131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8939.7628218196423</v>
      </c>
      <c r="L57" s="444">
        <f t="shared" ca="1" si="3"/>
        <v>2154482.8400585339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513933.28532327793</v>
      </c>
      <c r="C58" s="447">
        <f t="shared" si="0"/>
        <v>94754.855757842233</v>
      </c>
      <c r="D58" s="447">
        <f ca="1">SUMIF(G:G,51,K:K)</f>
        <v>23687.906416779864</v>
      </c>
      <c r="E58" s="447">
        <f t="shared" ca="1" si="1"/>
        <v>442866.33598221553</v>
      </c>
      <c r="F58" s="431"/>
      <c r="G58" s="459">
        <f t="shared" si="8"/>
        <v>5</v>
      </c>
      <c r="H58" s="459">
        <v>51</v>
      </c>
      <c r="I58" s="444">
        <f t="shared" ca="1" si="5"/>
        <v>2154482.8400585339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8849.1641950588964</v>
      </c>
      <c r="L58" s="444">
        <f t="shared" ca="1" si="3"/>
        <v>2132648.571009194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442866.33598221553</v>
      </c>
      <c r="C59" s="447">
        <f t="shared" si="0"/>
        <v>94754.855757842233</v>
      </c>
      <c r="D59" s="447">
        <f ca="1">SUMIF(G:G,52,K:K)</f>
        <v>20051.986411826132</v>
      </c>
      <c r="E59" s="447">
        <f t="shared" ca="1" si="1"/>
        <v>368163.46663619939</v>
      </c>
      <c r="F59" s="431"/>
      <c r="G59" s="459">
        <f t="shared" si="8"/>
        <v>5</v>
      </c>
      <c r="H59" s="459">
        <v>52</v>
      </c>
      <c r="I59" s="444">
        <f t="shared" ca="1" si="5"/>
        <v>2132648.571009194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8758.1880740199795</v>
      </c>
      <c r="L59" s="444">
        <f t="shared" ca="1" si="3"/>
        <v>2110723.3258388154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368163.46663619939</v>
      </c>
      <c r="C60" s="447">
        <f t="shared" si="0"/>
        <v>94754.855757842233</v>
      </c>
      <c r="D60" s="447">
        <f ca="1">SUMIF(G:G,53,K:K)</f>
        <v>16230.045838872809</v>
      </c>
      <c r="E60" s="447">
        <f t="shared" ca="1" si="1"/>
        <v>289638.65671722993</v>
      </c>
      <c r="F60" s="431"/>
      <c r="G60" s="459">
        <f t="shared" si="8"/>
        <v>5</v>
      </c>
      <c r="H60" s="459">
        <v>53</v>
      </c>
      <c r="I60" s="444">
        <f t="shared" ca="1" si="5"/>
        <v>2110723.3258388154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8666.8328858100685</v>
      </c>
      <c r="L60" s="444">
        <f t="shared" ca="1" si="3"/>
        <v>2088706.7254802266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289638.65671722993</v>
      </c>
      <c r="C61" s="447">
        <f t="shared" si="0"/>
        <v>94754.855757842233</v>
      </c>
      <c r="D61" s="447">
        <f ca="1">SUMIF(G:G,54,K:K)</f>
        <v>12212.567532615993</v>
      </c>
      <c r="E61" s="447">
        <f t="shared" ca="1" si="1"/>
        <v>207096.36849200368</v>
      </c>
      <c r="F61" s="431"/>
      <c r="G61" s="459">
        <f t="shared" si="8"/>
        <v>5</v>
      </c>
      <c r="H61" s="459">
        <v>54</v>
      </c>
      <c r="I61" s="444">
        <f t="shared" ca="1" si="5"/>
        <v>2088706.7254802266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8575.0970509826147</v>
      </c>
      <c r="L61" s="444">
        <f t="shared" ca="1" si="3"/>
        <v>2066598.3892868101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207096.36849200368</v>
      </c>
      <c r="C62" s="447">
        <f t="shared" si="0"/>
        <v>94754.855757842233</v>
      </c>
      <c r="D62" s="447">
        <f ca="1">SUMIF(G:G,55,K:K)</f>
        <v>7989.547411512387</v>
      </c>
      <c r="E62" s="447">
        <f t="shared" ca="1" si="1"/>
        <v>120331.06014567384</v>
      </c>
      <c r="F62" s="431"/>
      <c r="G62" s="459">
        <f t="shared" si="8"/>
        <v>5</v>
      </c>
      <c r="H62" s="459">
        <v>55</v>
      </c>
      <c r="I62" s="444">
        <f t="shared" ca="1" si="5"/>
        <v>2066598.3892868101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8482.9789835100455</v>
      </c>
      <c r="L62" s="444">
        <f t="shared" ca="1" si="3"/>
        <v>2044397.9350259211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120331.06014567384</v>
      </c>
      <c r="C63" s="447">
        <f t="shared" si="0"/>
        <v>94754.855757842233</v>
      </c>
      <c r="D63" s="447">
        <f ca="1">SUMIF(G:G,56,K:K)</f>
        <v>3550.4695662203708</v>
      </c>
      <c r="E63" s="447">
        <f t="shared" ca="1" si="1"/>
        <v>29126.673954051974</v>
      </c>
      <c r="F63" s="431"/>
      <c r="G63" s="459">
        <f t="shared" si="8"/>
        <v>5</v>
      </c>
      <c r="H63" s="459">
        <v>56</v>
      </c>
      <c r="I63" s="444">
        <f t="shared" ca="1" si="5"/>
        <v>2044397.9350259211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8390.4770907563416</v>
      </c>
      <c r="L63" s="444">
        <f t="shared" ca="1" si="3"/>
        <v>2022104.9788722785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29126.673954051974</v>
      </c>
      <c r="C64" s="447">
        <f t="shared" si="0"/>
        <v>94754.855757842233</v>
      </c>
      <c r="D64" s="447">
        <f ca="1">SUMIF(G:G,57,K:K)</f>
        <v>-1115.7199264815436</v>
      </c>
      <c r="E64" s="447">
        <f t="shared" ca="1" si="1"/>
        <v>-66743.901730271798</v>
      </c>
      <c r="F64" s="431"/>
      <c r="G64" s="459">
        <f t="shared" si="8"/>
        <v>5</v>
      </c>
      <c r="H64" s="459">
        <v>57</v>
      </c>
      <c r="I64" s="444">
        <f t="shared" ca="1" si="5"/>
        <v>2022104.9788722785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8297.5897734494974</v>
      </c>
      <c r="L64" s="444">
        <f t="shared" ca="1" si="3"/>
        <v>1999719.135401329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-66743.901730271798</v>
      </c>
      <c r="C65" s="447">
        <f t="shared" si="0"/>
        <v>94754.855757842233</v>
      </c>
      <c r="D65" s="447">
        <f ca="1">SUMIF(G:G,58,K:K)</f>
        <v>-6020.6405295058885</v>
      </c>
      <c r="E65" s="447">
        <f t="shared" ca="1" si="1"/>
        <v>-167519.39801761991</v>
      </c>
      <c r="F65" s="431"/>
      <c r="G65" s="459">
        <f t="shared" si="8"/>
        <v>5</v>
      </c>
      <c r="H65" s="459">
        <v>58</v>
      </c>
      <c r="I65" s="444">
        <f t="shared" ca="1" si="5"/>
        <v>1999719.135401329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8204.3154256538746</v>
      </c>
      <c r="L65" s="444">
        <f t="shared" ca="1" si="3"/>
        <v>1977240.0175825839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-167519.39801761991</v>
      </c>
      <c r="C66" s="447">
        <f t="shared" si="0"/>
        <v>94754.855757842233</v>
      </c>
      <c r="D66" s="447">
        <f ca="1">SUMIF(G:G,59,K:K)</f>
        <v>-11176.506179540169</v>
      </c>
      <c r="E66" s="447">
        <f t="shared" ca="1" si="1"/>
        <v>-273450.75995500234</v>
      </c>
      <c r="F66" s="431"/>
      <c r="G66" s="459">
        <f t="shared" si="8"/>
        <v>5</v>
      </c>
      <c r="H66" s="459">
        <v>59</v>
      </c>
      <c r="I66" s="444">
        <f t="shared" ca="1" si="5"/>
        <v>1977240.0175825839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8110.6524347424374</v>
      </c>
      <c r="L66" s="444">
        <f t="shared" ca="1" si="3"/>
        <v>1954667.2367729275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-273450.75995500234</v>
      </c>
      <c r="C67" s="447">
        <f t="shared" si="0"/>
        <v>94754.855757842233</v>
      </c>
      <c r="D67" s="447">
        <f t="shared" ref="D67:D136" ca="1" si="9">SUMIF(G:G,60,K:K)</f>
        <v>-16596.155701453437</v>
      </c>
      <c r="E67" s="447">
        <f t="shared" ca="1" si="1"/>
        <v>-384801.77141429804</v>
      </c>
      <c r="F67" s="431"/>
      <c r="G67" s="459">
        <f t="shared" si="8"/>
        <v>5</v>
      </c>
      <c r="H67" s="459">
        <v>60</v>
      </c>
      <c r="I67" s="444">
        <f t="shared" ca="1" si="5"/>
        <v>1954667.2367729275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8016.599181368867</v>
      </c>
      <c r="L67" s="444">
        <f t="shared" ca="1" si="3"/>
        <v>1932000.4027098974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-384801.77141429804</v>
      </c>
      <c r="C68" s="447">
        <f t="shared" si="0"/>
        <v>94754.855757842233</v>
      </c>
      <c r="D68" s="447">
        <f t="shared" ca="1" si="9"/>
        <v>-16596.155701453437</v>
      </c>
      <c r="E68" s="447">
        <f t="shared" ca="1" si="1"/>
        <v>-496152.78287359374</v>
      </c>
      <c r="F68" s="431"/>
      <c r="G68" s="459">
        <f>G67+1</f>
        <v>6</v>
      </c>
      <c r="H68" s="459">
        <v>61</v>
      </c>
      <c r="I68" s="444">
        <f t="shared" ca="1" si="5"/>
        <v>1932000.4027098974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7922.1540394395761</v>
      </c>
      <c r="L68" s="444">
        <f t="shared" ca="1" si="3"/>
        <v>1909239.1235049379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-496152.78287359374</v>
      </c>
      <c r="C69" s="447">
        <f t="shared" si="0"/>
        <v>94754.855757842233</v>
      </c>
      <c r="D69" s="447">
        <f t="shared" ca="1" si="9"/>
        <v>-16596.155701453437</v>
      </c>
      <c r="E69" s="447">
        <f t="shared" ca="1" si="1"/>
        <v>-607503.79433288937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1909239.1235049379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7827.3153760855785</v>
      </c>
      <c r="L69" s="444">
        <f t="shared" ca="1" si="3"/>
        <v>1886383.0056366245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-607503.79433288937</v>
      </c>
      <c r="C70" s="447">
        <f t="shared" si="0"/>
        <v>94754.855757842233</v>
      </c>
      <c r="D70" s="447">
        <f t="shared" ca="1" si="9"/>
        <v>-16596.155701453437</v>
      </c>
      <c r="E70" s="447">
        <f t="shared" ca="1" si="1"/>
        <v>-718854.80579218501</v>
      </c>
      <c r="F70" s="431"/>
      <c r="G70" s="459">
        <f t="shared" si="10"/>
        <v>6</v>
      </c>
      <c r="H70" s="459">
        <v>63</v>
      </c>
      <c r="I70" s="444">
        <f t="shared" ca="1" si="5"/>
        <v>1886383.0056366245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7732.0815516342727</v>
      </c>
      <c r="L70" s="444">
        <f t="shared" ca="1" si="3"/>
        <v>1863431.6539438597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-718854.80579218501</v>
      </c>
      <c r="C71" s="447">
        <f t="shared" si="0"/>
        <v>94754.855757842233</v>
      </c>
      <c r="D71" s="447">
        <f t="shared" ca="1" si="9"/>
        <v>-16596.155701453437</v>
      </c>
      <c r="E71" s="447">
        <f t="shared" ca="1" si="1"/>
        <v>-830205.81725148065</v>
      </c>
      <c r="F71" s="431"/>
      <c r="G71" s="459">
        <f t="shared" si="10"/>
        <v>6</v>
      </c>
      <c r="H71" s="459">
        <v>64</v>
      </c>
      <c r="I71" s="444">
        <f t="shared" ca="1" si="5"/>
        <v>1863431.6539438597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7636.450919581087</v>
      </c>
      <c r="L71" s="444">
        <f t="shared" ca="1" si="3"/>
        <v>1840384.6716190418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-830205.81725148065</v>
      </c>
      <c r="C72" s="447">
        <f t="shared" si="0"/>
        <v>94754.855757842233</v>
      </c>
      <c r="D72" s="447">
        <f t="shared" ca="1" si="9"/>
        <v>-16596.155701453437</v>
      </c>
      <c r="E72" s="447">
        <f t="shared" ca="1" si="1"/>
        <v>-941556.82871077629</v>
      </c>
      <c r="F72" s="431"/>
      <c r="G72" s="459">
        <f t="shared" si="10"/>
        <v>6</v>
      </c>
      <c r="H72" s="459">
        <v>65</v>
      </c>
      <c r="I72" s="444">
        <f t="shared" ca="1" si="5"/>
        <v>1840384.6716190418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7540.4218265610107</v>
      </c>
      <c r="L72" s="444">
        <f t="shared" ca="1" si="3"/>
        <v>1817241.6602012038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-941556.82871077629</v>
      </c>
      <c r="C73" s="447">
        <f t="shared" si="0"/>
        <v>94754.855757842233</v>
      </c>
      <c r="D73" s="447">
        <f t="shared" ca="1" si="9"/>
        <v>-16596.155701453437</v>
      </c>
      <c r="E73" s="447">
        <f t="shared" ca="1" si="1"/>
        <v>-1052907.8401700719</v>
      </c>
      <c r="F73" s="431"/>
      <c r="G73" s="459">
        <f t="shared" si="10"/>
        <v>6</v>
      </c>
      <c r="H73" s="459">
        <v>66</v>
      </c>
      <c r="I73" s="444">
        <f t="shared" ca="1" si="5"/>
        <v>1817241.6602012038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7443.9926123200194</v>
      </c>
      <c r="L73" s="444">
        <f t="shared" ca="1" si="3"/>
        <v>1794002.2195691247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-1052907.8401700719</v>
      </c>
      <c r="C74" s="447">
        <f t="shared" si="0"/>
        <v>94754.855757842233</v>
      </c>
      <c r="D74" s="447">
        <f t="shared" ca="1" si="9"/>
        <v>-16596.155701453437</v>
      </c>
      <c r="E74" s="447">
        <f t="shared" ca="1" si="1"/>
        <v>-1164258.8516293676</v>
      </c>
      <c r="F74" s="431"/>
      <c r="G74" s="459">
        <f t="shared" si="10"/>
        <v>6</v>
      </c>
      <c r="H74" s="459">
        <v>67</v>
      </c>
      <c r="I74" s="444">
        <f t="shared" ca="1" si="5"/>
        <v>1794002.2195691247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7347.1616096863572</v>
      </c>
      <c r="L74" s="444">
        <f t="shared" ca="1" si="3"/>
        <v>1770665.9479344122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-1164258.8516293676</v>
      </c>
      <c r="C75" s="447">
        <f t="shared" si="0"/>
        <v>94754.855757842233</v>
      </c>
      <c r="D75" s="447">
        <f t="shared" ca="1" si="9"/>
        <v>-16596.155701453437</v>
      </c>
      <c r="E75" s="447">
        <f t="shared" ca="1" si="1"/>
        <v>-1275609.8630886632</v>
      </c>
      <c r="F75" s="431"/>
      <c r="G75" s="459">
        <f t="shared" si="10"/>
        <v>6</v>
      </c>
      <c r="H75" s="459">
        <v>68</v>
      </c>
      <c r="I75" s="444">
        <f t="shared" ca="1" si="5"/>
        <v>1770665.9479344122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7342.0567098108004</v>
      </c>
      <c r="L75" s="444">
        <f t="shared" ca="1" si="3"/>
        <v>1769435.667064403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-1275609.8630886632</v>
      </c>
      <c r="C76" s="447">
        <f t="shared" si="0"/>
        <v>94754.855757842233</v>
      </c>
      <c r="D76" s="447">
        <f t="shared" ca="1" si="9"/>
        <v>-16596.155701453437</v>
      </c>
      <c r="E76" s="447">
        <f t="shared" ca="1" si="1"/>
        <v>-1386960.8745479588</v>
      </c>
      <c r="F76" s="431"/>
      <c r="G76" s="459">
        <f t="shared" si="10"/>
        <v>6</v>
      </c>
      <c r="H76" s="459">
        <v>69</v>
      </c>
      <c r="I76" s="444">
        <f t="shared" ca="1" si="5"/>
        <v>1769435.667064403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7336.9305395190959</v>
      </c>
      <c r="L76" s="444">
        <f t="shared" ca="1" si="3"/>
        <v>1768200.2600241019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-1386960.8745479588</v>
      </c>
      <c r="C77" s="447">
        <f t="shared" si="0"/>
        <v>94754.855757842233</v>
      </c>
      <c r="D77" s="447">
        <f t="shared" ca="1" si="9"/>
        <v>-16596.155701453437</v>
      </c>
      <c r="E77" s="447">
        <f t="shared" ca="1" si="1"/>
        <v>-1498311.8860072545</v>
      </c>
      <c r="F77" s="431"/>
      <c r="G77" s="459">
        <f t="shared" si="10"/>
        <v>6</v>
      </c>
      <c r="H77" s="459">
        <v>70</v>
      </c>
      <c r="I77" s="444">
        <f t="shared" ca="1" si="5"/>
        <v>1768200.2600241019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7331.7830101845075</v>
      </c>
      <c r="L77" s="444">
        <f t="shared" ca="1" si="3"/>
        <v>1766959.7054544664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-1498311.8860072545</v>
      </c>
      <c r="C78" s="447">
        <f t="shared" si="0"/>
        <v>94754.855757842233</v>
      </c>
      <c r="D78" s="447">
        <f t="shared" ca="1" si="9"/>
        <v>-16596.155701453437</v>
      </c>
      <c r="E78" s="447">
        <f t="shared" ca="1" si="1"/>
        <v>-1609662.8974665501</v>
      </c>
      <c r="F78" s="431"/>
      <c r="G78" s="459">
        <f t="shared" si="10"/>
        <v>6</v>
      </c>
      <c r="H78" s="459">
        <v>71</v>
      </c>
      <c r="I78" s="444">
        <f t="shared" ca="1" si="5"/>
        <v>1766959.7054544664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7326.6140328110268</v>
      </c>
      <c r="L78" s="444">
        <f t="shared" ca="1" si="3"/>
        <v>1765713.9819074573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-1609662.8974665501</v>
      </c>
      <c r="C79" s="447">
        <f t="shared" si="0"/>
        <v>94754.855757842233</v>
      </c>
      <c r="D79" s="447">
        <f t="shared" ca="1" si="9"/>
        <v>-16596.155701453437</v>
      </c>
      <c r="E79" s="447">
        <f t="shared" ca="1" si="1"/>
        <v>-1721013.9089258458</v>
      </c>
      <c r="F79" s="431"/>
      <c r="G79" s="459">
        <f t="shared" si="10"/>
        <v>6</v>
      </c>
      <c r="H79" s="459">
        <v>72</v>
      </c>
      <c r="I79" s="444">
        <f t="shared" ca="1" si="5"/>
        <v>1765713.9819074573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7321.4235180318219</v>
      </c>
      <c r="L79" s="444">
        <f t="shared" ca="1" si="3"/>
        <v>1764463.0678456691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-1721013.9089258458</v>
      </c>
      <c r="C80" s="447">
        <f t="shared" si="0"/>
        <v>94754.855757842233</v>
      </c>
      <c r="D80" s="447">
        <f t="shared" ca="1" si="9"/>
        <v>-16596.155701453437</v>
      </c>
      <c r="E80" s="447">
        <f t="shared" ca="1" si="1"/>
        <v>-1832364.9203851414</v>
      </c>
      <c r="F80" s="431"/>
      <c r="G80" s="459">
        <f>G79+1</f>
        <v>7</v>
      </c>
      <c r="H80" s="459">
        <v>73</v>
      </c>
      <c r="I80" s="444">
        <f t="shared" ca="1" si="5"/>
        <v>1764463.0678456691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7316.2113761077053</v>
      </c>
      <c r="L80" s="444">
        <f t="shared" ca="1" si="3"/>
        <v>1763206.9416419568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-1832364.9203851414</v>
      </c>
      <c r="C81" s="447">
        <f t="shared" si="0"/>
        <v>94754.855757842233</v>
      </c>
      <c r="D81" s="447">
        <f t="shared" ca="1" si="9"/>
        <v>-16596.155701453437</v>
      </c>
      <c r="E81" s="447">
        <f t="shared" ca="1" si="1"/>
        <v>-1943715.931844437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1763206.9416419568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7310.9775169255699</v>
      </c>
      <c r="L81" s="444">
        <f t="shared" ca="1" si="3"/>
        <v>1761945.5815790624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-1943715.931844437</v>
      </c>
      <c r="C82" s="447">
        <f t="shared" si="0"/>
        <v>94754.855757842233</v>
      </c>
      <c r="D82" s="447">
        <f t="shared" ca="1" si="9"/>
        <v>-16596.155701453437</v>
      </c>
      <c r="E82" s="447">
        <f t="shared" ca="1" si="1"/>
        <v>-2055066.9433037327</v>
      </c>
      <c r="F82" s="431"/>
      <c r="G82" s="459">
        <f t="shared" si="11"/>
        <v>7</v>
      </c>
      <c r="H82" s="459">
        <v>75</v>
      </c>
      <c r="I82" s="444">
        <f t="shared" ca="1" si="5"/>
        <v>1761945.5815790624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7305.721849996843</v>
      </c>
      <c r="L82" s="444">
        <f t="shared" ca="1" si="3"/>
        <v>1760678.9658492391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-2055066.9433037327</v>
      </c>
      <c r="C83" s="447">
        <f t="shared" si="0"/>
        <v>94754.855757842233</v>
      </c>
      <c r="D83" s="447">
        <f t="shared" ca="1" si="9"/>
        <v>-16596.155701453437</v>
      </c>
      <c r="E83" s="447">
        <f t="shared" ca="1" si="1"/>
        <v>-2166417.9547630283</v>
      </c>
      <c r="F83" s="431"/>
      <c r="G83" s="459">
        <f t="shared" si="11"/>
        <v>7</v>
      </c>
      <c r="H83" s="459">
        <v>76</v>
      </c>
      <c r="I83" s="444">
        <f t="shared" ca="1" si="5"/>
        <v>1760678.9658492391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7300.4442844559135</v>
      </c>
      <c r="L83" s="444">
        <f t="shared" ca="1" si="3"/>
        <v>1759407.0725538749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-2166417.9547630283</v>
      </c>
      <c r="C84" s="447">
        <f t="shared" si="0"/>
        <v>94754.855757842233</v>
      </c>
      <c r="D84" s="447">
        <f t="shared" ca="1" si="9"/>
        <v>-16596.155701453437</v>
      </c>
      <c r="E84" s="447">
        <f t="shared" ca="1" si="1"/>
        <v>-2277768.9662223239</v>
      </c>
      <c r="F84" s="431"/>
      <c r="G84" s="459">
        <f t="shared" si="11"/>
        <v>7</v>
      </c>
      <c r="H84" s="459">
        <v>77</v>
      </c>
      <c r="I84" s="444">
        <f t="shared" ca="1" si="5"/>
        <v>1759407.0725538749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7295.1447290585629</v>
      </c>
      <c r="L84" s="444">
        <f t="shared" ca="1" si="3"/>
        <v>1758129.8797031133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-2277768.9662223239</v>
      </c>
      <c r="C85" s="447">
        <f t="shared" si="0"/>
        <v>94754.855757842233</v>
      </c>
      <c r="D85" s="447">
        <f t="shared" ca="1" si="9"/>
        <v>-16596.155701453437</v>
      </c>
      <c r="E85" s="447">
        <f t="shared" ca="1" si="1"/>
        <v>-2389119.9776816196</v>
      </c>
      <c r="F85" s="431"/>
      <c r="G85" s="459">
        <f t="shared" si="11"/>
        <v>7</v>
      </c>
      <c r="H85" s="459">
        <v>78</v>
      </c>
      <c r="I85" s="444">
        <f t="shared" ca="1" si="5"/>
        <v>1758129.8797031133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7289.8230921803888</v>
      </c>
      <c r="L85" s="444">
        <f t="shared" ca="1" si="3"/>
        <v>1756847.3652154736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-2389119.9776816196</v>
      </c>
      <c r="C86" s="447">
        <f t="shared" si="0"/>
        <v>94754.855757842233</v>
      </c>
      <c r="D86" s="447">
        <f t="shared" ca="1" si="9"/>
        <v>-16596.155701453437</v>
      </c>
      <c r="E86" s="447">
        <f t="shared" ca="1" si="1"/>
        <v>-2500470.9891409152</v>
      </c>
      <c r="F86" s="431"/>
      <c r="G86" s="459">
        <f t="shared" si="11"/>
        <v>7</v>
      </c>
      <c r="H86" s="459">
        <v>79</v>
      </c>
      <c r="I86" s="444">
        <f t="shared" ca="1" si="5"/>
        <v>1756847.3652154736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7284.4792818152227</v>
      </c>
      <c r="L86" s="444">
        <f t="shared" ca="1" si="3"/>
        <v>1755559.5069174687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-2500470.9891409152</v>
      </c>
      <c r="C87" s="447">
        <f t="shared" si="0"/>
        <v>94754.855757842233</v>
      </c>
      <c r="D87" s="447">
        <f t="shared" ca="1" si="9"/>
        <v>-16596.155701453437</v>
      </c>
      <c r="E87" s="447">
        <f t="shared" ca="1" si="1"/>
        <v>-2611822.0006002109</v>
      </c>
      <c r="F87" s="431"/>
      <c r="G87" s="459">
        <f t="shared" si="11"/>
        <v>7</v>
      </c>
      <c r="H87" s="459">
        <v>80</v>
      </c>
      <c r="I87" s="444">
        <f t="shared" ca="1" si="5"/>
        <v>1755559.5069174687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7279.1132055735361</v>
      </c>
      <c r="L87" s="444">
        <f t="shared" ca="1" si="3"/>
        <v>1754266.2825432222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-2611822.0006002109</v>
      </c>
      <c r="C88" s="447">
        <f t="shared" si="0"/>
        <v>94754.855757842233</v>
      </c>
      <c r="D88" s="447">
        <f t="shared" ca="1" si="9"/>
        <v>-16596.155701453437</v>
      </c>
      <c r="E88" s="447">
        <f t="shared" ca="1" si="1"/>
        <v>-2723173.0120595065</v>
      </c>
      <c r="F88" s="431"/>
      <c r="G88" s="459">
        <f t="shared" si="11"/>
        <v>7</v>
      </c>
      <c r="H88" s="459">
        <v>81</v>
      </c>
      <c r="I88" s="444">
        <f t="shared" ca="1" si="5"/>
        <v>1754266.2825432222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7273.7247706808421</v>
      </c>
      <c r="L88" s="444">
        <f t="shared" ca="1" si="3"/>
        <v>1752967.6697340829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-2723173.0120595065</v>
      </c>
      <c r="C89" s="447">
        <f t="shared" si="0"/>
        <v>94754.855757842233</v>
      </c>
      <c r="D89" s="447">
        <f t="shared" ca="1" si="9"/>
        <v>-16596.155701453437</v>
      </c>
      <c r="E89" s="447">
        <f t="shared" ca="1" si="1"/>
        <v>-2834524.0235188021</v>
      </c>
      <c r="F89" s="431"/>
      <c r="G89" s="459">
        <f t="shared" si="11"/>
        <v>7</v>
      </c>
      <c r="H89" s="459">
        <v>82</v>
      </c>
      <c r="I89" s="444">
        <f t="shared" ca="1" si="5"/>
        <v>1752967.6697340829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7268.313883976095</v>
      </c>
      <c r="L89" s="444">
        <f t="shared" ca="1" si="3"/>
        <v>1751663.6460382389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-2834524.0235188021</v>
      </c>
      <c r="C90" s="447">
        <f t="shared" si="0"/>
        <v>94754.855757842233</v>
      </c>
      <c r="D90" s="447">
        <f t="shared" ca="1" si="9"/>
        <v>-16596.155701453437</v>
      </c>
      <c r="E90" s="447">
        <f t="shared" ca="1" si="1"/>
        <v>-2945875.0349780978</v>
      </c>
      <c r="F90" s="431"/>
      <c r="G90" s="459">
        <f t="shared" si="11"/>
        <v>7</v>
      </c>
      <c r="H90" s="459">
        <v>83</v>
      </c>
      <c r="I90" s="444">
        <f t="shared" ca="1" si="5"/>
        <v>1751663.6460382389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7262.8804519100786</v>
      </c>
      <c r="L90" s="444">
        <f t="shared" ca="1" si="3"/>
        <v>1750354.1889103288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-2945875.0349780978</v>
      </c>
      <c r="C91" s="447">
        <f t="shared" si="0"/>
        <v>94754.855757842233</v>
      </c>
      <c r="D91" s="447">
        <f t="shared" ca="1" si="9"/>
        <v>-16596.155701453437</v>
      </c>
      <c r="E91" s="447">
        <f t="shared" ca="1" si="1"/>
        <v>-3057226.0464373934</v>
      </c>
      <c r="F91" s="431"/>
      <c r="G91" s="459">
        <f t="shared" si="11"/>
        <v>7</v>
      </c>
      <c r="H91" s="459">
        <v>84</v>
      </c>
      <c r="I91" s="444">
        <f t="shared" ca="1" si="5"/>
        <v>1750354.1889103288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7257.4243805437864</v>
      </c>
      <c r="L91" s="444">
        <f t="shared" ca="1" si="3"/>
        <v>1749039.2757110526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-3057226.0464373934</v>
      </c>
      <c r="C92" s="447">
        <f t="shared" si="0"/>
        <v>94754.855757842233</v>
      </c>
      <c r="D92" s="447">
        <f t="shared" ca="1" si="9"/>
        <v>-16596.155701453437</v>
      </c>
      <c r="E92" s="447">
        <f t="shared" ca="1" si="1"/>
        <v>-3168577.057896689</v>
      </c>
      <c r="F92" s="431"/>
      <c r="G92" s="459">
        <f>G91+1</f>
        <v>8</v>
      </c>
      <c r="H92" s="459">
        <v>85</v>
      </c>
      <c r="I92" s="444">
        <f t="shared" ca="1" si="5"/>
        <v>1749039.2757110526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7251.9455755468016</v>
      </c>
      <c r="L92" s="444">
        <f t="shared" ca="1" si="3"/>
        <v>1747718.8837067792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-3168577.057896689</v>
      </c>
      <c r="C93" s="447">
        <f t="shared" si="0"/>
        <v>94754.855757842233</v>
      </c>
      <c r="D93" s="447">
        <f t="shared" ca="1" si="9"/>
        <v>-16596.155701453437</v>
      </c>
      <c r="E93" s="447">
        <f t="shared" ca="1" si="1"/>
        <v>-3279928.0693559847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1747718.8837067792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7246.4439421956631</v>
      </c>
      <c r="L93" s="444">
        <f t="shared" ca="1" si="3"/>
        <v>1746392.9900691549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-3279928.0693559847</v>
      </c>
      <c r="C94" s="447">
        <f t="shared" si="0"/>
        <v>94754.855757842233</v>
      </c>
      <c r="D94" s="447">
        <f t="shared" ca="1" si="9"/>
        <v>-16596.155701453437</v>
      </c>
      <c r="E94" s="447">
        <f t="shared" ca="1" si="1"/>
        <v>-3391279.0808152803</v>
      </c>
      <c r="F94" s="431"/>
      <c r="G94" s="459">
        <f t="shared" si="12"/>
        <v>8</v>
      </c>
      <c r="H94" s="459">
        <v>87</v>
      </c>
      <c r="I94" s="444">
        <f t="shared" ca="1" si="5"/>
        <v>1746392.9900691549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7240.9193853722272</v>
      </c>
      <c r="L94" s="444">
        <f t="shared" ca="1" si="3"/>
        <v>1745061.571874707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-3391279.0808152803</v>
      </c>
      <c r="C95" s="447">
        <f t="shared" si="0"/>
        <v>94754.855757842233</v>
      </c>
      <c r="D95" s="447">
        <f t="shared" ca="1" si="9"/>
        <v>-16596.155701453437</v>
      </c>
      <c r="E95" s="447">
        <f t="shared" ca="1" si="1"/>
        <v>-3502630.092274576</v>
      </c>
      <c r="F95" s="431"/>
      <c r="G95" s="459">
        <f t="shared" si="12"/>
        <v>8</v>
      </c>
      <c r="H95" s="459">
        <v>88</v>
      </c>
      <c r="I95" s="444">
        <f t="shared" ca="1" si="5"/>
        <v>1745061.571874707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7235.3718095620279</v>
      </c>
      <c r="L95" s="444">
        <f t="shared" ca="1" si="3"/>
        <v>1743724.6061044489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-3502630.092274576</v>
      </c>
      <c r="C96" s="447">
        <f t="shared" si="0"/>
        <v>94754.855757842233</v>
      </c>
      <c r="D96" s="447">
        <f t="shared" ca="1" si="9"/>
        <v>-16596.155701453437</v>
      </c>
      <c r="E96" s="447">
        <f t="shared" ca="1" si="1"/>
        <v>-3613981.1037338716</v>
      </c>
      <c r="F96" s="431"/>
      <c r="G96" s="459">
        <f t="shared" si="12"/>
        <v>8</v>
      </c>
      <c r="H96" s="459">
        <v>89</v>
      </c>
      <c r="I96" s="444">
        <f t="shared" ca="1" si="5"/>
        <v>1743724.6061044489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7229.8011188526207</v>
      </c>
      <c r="L96" s="444">
        <f t="shared" ca="1" si="3"/>
        <v>1742382.0696434814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-3613981.1037338716</v>
      </c>
      <c r="C97" s="447">
        <f t="shared" si="0"/>
        <v>94754.855757842233</v>
      </c>
      <c r="D97" s="447">
        <f t="shared" ca="1" si="9"/>
        <v>-16596.155701453437</v>
      </c>
      <c r="E97" s="447">
        <f t="shared" ca="1" si="1"/>
        <v>-3725332.1151931672</v>
      </c>
      <c r="F97" s="431"/>
      <c r="G97" s="459">
        <f t="shared" si="12"/>
        <v>8</v>
      </c>
      <c r="H97" s="459">
        <v>90</v>
      </c>
      <c r="I97" s="444">
        <f t="shared" ca="1" si="5"/>
        <v>1742382.0696434814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7224.2072169319217</v>
      </c>
      <c r="L97" s="444">
        <f t="shared" ca="1" si="3"/>
        <v>1741033.9392805933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-3725332.1151931672</v>
      </c>
      <c r="C98" s="447">
        <f t="shared" si="0"/>
        <v>94754.855757842233</v>
      </c>
      <c r="D98" s="447">
        <f t="shared" ca="1" si="9"/>
        <v>-16596.155701453437</v>
      </c>
      <c r="E98" s="447">
        <f t="shared" ca="1" si="1"/>
        <v>-3836683.1266524629</v>
      </c>
      <c r="F98" s="431"/>
      <c r="G98" s="459">
        <f t="shared" si="12"/>
        <v>8</v>
      </c>
      <c r="H98" s="459">
        <v>91</v>
      </c>
      <c r="I98" s="444">
        <f t="shared" ca="1" si="5"/>
        <v>1741033.9392805933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7218.5900070865546</v>
      </c>
      <c r="L98" s="444">
        <f t="shared" ca="1" si="3"/>
        <v>1739680.1917078597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-3836683.1266524629</v>
      </c>
      <c r="C99" s="447">
        <f t="shared" si="0"/>
        <v>94754.855757842233</v>
      </c>
      <c r="D99" s="447">
        <f t="shared" ca="1" si="9"/>
        <v>-16596.155701453437</v>
      </c>
      <c r="E99" s="447">
        <f t="shared" ca="1" si="1"/>
        <v>-3948034.1381117585</v>
      </c>
      <c r="F99" s="431"/>
      <c r="G99" s="459">
        <f t="shared" si="12"/>
        <v>8</v>
      </c>
      <c r="H99" s="459">
        <v>92</v>
      </c>
      <c r="I99" s="444">
        <f t="shared" ca="1" si="5"/>
        <v>1739680.1917078597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7212.9493922001666</v>
      </c>
      <c r="L99" s="444">
        <f t="shared" ca="1" si="3"/>
        <v>1738320.8035202399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-3948034.1381117585</v>
      </c>
      <c r="C100" s="447">
        <f t="shared" si="0"/>
        <v>94754.855757842233</v>
      </c>
      <c r="D100" s="447">
        <f t="shared" ca="1" si="9"/>
        <v>-16596.155701453437</v>
      </c>
      <c r="E100" s="447">
        <f t="shared" ca="1" si="1"/>
        <v>-4059385.1495710541</v>
      </c>
      <c r="F100" s="431"/>
      <c r="G100" s="459">
        <f t="shared" si="12"/>
        <v>8</v>
      </c>
      <c r="H100" s="459">
        <v>93</v>
      </c>
      <c r="I100" s="444">
        <f t="shared" ca="1" si="5"/>
        <v>1738320.8035202399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7207.2852747517491</v>
      </c>
      <c r="L100" s="444">
        <f t="shared" ca="1" si="3"/>
        <v>1736955.7512151715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-4059385.1495710541</v>
      </c>
      <c r="C101" s="447">
        <f t="shared" si="0"/>
        <v>94754.855757842233</v>
      </c>
      <c r="D101" s="447">
        <f t="shared" ca="1" si="9"/>
        <v>-16596.155701453437</v>
      </c>
      <c r="E101" s="447">
        <f t="shared" ca="1" si="1"/>
        <v>-4170736.1610303498</v>
      </c>
      <c r="F101" s="431"/>
      <c r="G101" s="459">
        <f t="shared" si="12"/>
        <v>8</v>
      </c>
      <c r="H101" s="459">
        <v>94</v>
      </c>
      <c r="I101" s="444">
        <f t="shared" ca="1" si="5"/>
        <v>1736955.7512151715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7201.5975568139647</v>
      </c>
      <c r="L101" s="444">
        <f t="shared" ca="1" si="3"/>
        <v>1735585.0111921653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-4170736.1610303498</v>
      </c>
      <c r="C102" s="447">
        <f t="shared" si="0"/>
        <v>94754.855757842233</v>
      </c>
      <c r="D102" s="447">
        <f t="shared" ca="1" si="9"/>
        <v>-16596.155701453437</v>
      </c>
      <c r="E102" s="447">
        <f t="shared" ca="1" si="1"/>
        <v>-4282087.1724896459</v>
      </c>
      <c r="F102" s="431"/>
      <c r="G102" s="459">
        <f t="shared" si="12"/>
        <v>8</v>
      </c>
      <c r="H102" s="459">
        <v>95</v>
      </c>
      <c r="I102" s="444">
        <f t="shared" ca="1" si="5"/>
        <v>1735585.0111921653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7195.8861400514388</v>
      </c>
      <c r="L102" s="444">
        <f t="shared" ca="1" si="3"/>
        <v>1734208.5597523968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-4282087.1724896459</v>
      </c>
      <c r="C103" s="447">
        <f t="shared" si="0"/>
        <v>94754.855757842233</v>
      </c>
      <c r="D103" s="447">
        <f t="shared" ca="1" si="9"/>
        <v>-16596.155701453437</v>
      </c>
      <c r="E103" s="447">
        <f t="shared" ca="1" si="1"/>
        <v>-4393438.1839489415</v>
      </c>
      <c r="F103" s="431"/>
      <c r="G103" s="459">
        <f t="shared" si="12"/>
        <v>8</v>
      </c>
      <c r="H103" s="459">
        <v>96</v>
      </c>
      <c r="I103" s="444">
        <f t="shared" ca="1" si="5"/>
        <v>1734208.5597523968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7190.1509257190692</v>
      </c>
      <c r="L103" s="444">
        <f t="shared" ca="1" si="3"/>
        <v>1732826.3730982959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-4393438.1839489415</v>
      </c>
      <c r="C104" s="447">
        <f t="shared" si="0"/>
        <v>71066.141818381671</v>
      </c>
      <c r="D104" s="447">
        <f t="shared" ca="1" si="9"/>
        <v>-16596.155701453437</v>
      </c>
      <c r="E104" s="447">
        <f t="shared" ca="1" si="1"/>
        <v>-4481100.4814687772</v>
      </c>
      <c r="F104" s="431"/>
      <c r="G104" s="459">
        <f>G103+1</f>
        <v>9</v>
      </c>
      <c r="H104" s="459">
        <v>97</v>
      </c>
      <c r="I104" s="444">
        <f t="shared" ca="1" si="5"/>
        <v>1732826.3730982959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7184.3918146603155</v>
      </c>
      <c r="L104" s="444">
        <f t="shared" ca="1" si="3"/>
        <v>1731438.4273331361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-4481100.4814687772</v>
      </c>
      <c r="C105" s="447">
        <f t="shared" si="0"/>
        <v>0</v>
      </c>
      <c r="D105" s="447">
        <f t="shared" ca="1" si="9"/>
        <v>-16596.155701453437</v>
      </c>
      <c r="E105" s="447">
        <f t="shared" ca="1" si="1"/>
        <v>-4497696.637170231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1731438.4273331361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7181.4257889721493</v>
      </c>
      <c r="L105" s="444">
        <f t="shared" ca="1" si="3"/>
        <v>1730723.6151422879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-4497696.637170231</v>
      </c>
      <c r="C106" s="447">
        <f t="shared" si="0"/>
        <v>0</v>
      </c>
      <c r="D106" s="447">
        <f t="shared" ca="1" si="9"/>
        <v>-16596.155701453437</v>
      </c>
      <c r="E106" s="447">
        <f t="shared" ca="1" si="1"/>
        <v>-4514292.7928716848</v>
      </c>
      <c r="F106" s="431"/>
      <c r="G106" s="459">
        <f t="shared" si="13"/>
        <v>9</v>
      </c>
      <c r="H106" s="459">
        <v>99</v>
      </c>
      <c r="I106" s="444">
        <f t="shared" ca="1" si="5"/>
        <v>1730723.6151422879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7178.447404843615</v>
      </c>
      <c r="L106" s="444">
        <f t="shared" ca="1" si="3"/>
        <v>1730005.8245673112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-4514292.7928716848</v>
      </c>
      <c r="C107" s="447">
        <f t="shared" si="0"/>
        <v>0</v>
      </c>
      <c r="D107" s="447">
        <f t="shared" ca="1" si="9"/>
        <v>-16596.155701453437</v>
      </c>
      <c r="E107" s="447">
        <f t="shared" ca="1" si="1"/>
        <v>-4530888.9485731386</v>
      </c>
      <c r="F107" s="431"/>
      <c r="G107" s="459">
        <f t="shared" si="13"/>
        <v>9</v>
      </c>
      <c r="H107" s="459">
        <v>100</v>
      </c>
      <c r="I107" s="444">
        <f t="shared" ca="1" si="5"/>
        <v>1730005.8245673112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7175.4566107812116</v>
      </c>
      <c r="L107" s="444">
        <f t="shared" ca="1" si="3"/>
        <v>1729285.0431982721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-4530888.9485731386</v>
      </c>
      <c r="C108" s="447">
        <f t="shared" si="0"/>
        <v>0</v>
      </c>
      <c r="D108" s="447">
        <f t="shared" ca="1" si="9"/>
        <v>-16596.155701453437</v>
      </c>
      <c r="E108" s="447">
        <f t="shared" ca="1" si="1"/>
        <v>-4547485.1042745924</v>
      </c>
      <c r="F108" s="431"/>
      <c r="G108" s="459">
        <f t="shared" si="13"/>
        <v>9</v>
      </c>
      <c r="H108" s="459">
        <v>101</v>
      </c>
      <c r="I108" s="444">
        <f t="shared" ca="1" si="5"/>
        <v>1729285.0431982721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7172.4533550768838</v>
      </c>
      <c r="L108" s="444">
        <f t="shared" ca="1" si="3"/>
        <v>1728561.2585735288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-4547485.1042745924</v>
      </c>
      <c r="C109" s="447">
        <f t="shared" si="0"/>
        <v>0</v>
      </c>
      <c r="D109" s="447">
        <f t="shared" ca="1" si="9"/>
        <v>-16596.155701453437</v>
      </c>
      <c r="E109" s="447">
        <f t="shared" ca="1" si="1"/>
        <v>-4564081.2599760462</v>
      </c>
      <c r="F109" s="431"/>
      <c r="G109" s="459">
        <f t="shared" si="13"/>
        <v>9</v>
      </c>
      <c r="H109" s="459">
        <v>102</v>
      </c>
      <c r="I109" s="444">
        <f t="shared" ca="1" si="5"/>
        <v>1728561.2585735288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7169.437585807118</v>
      </c>
      <c r="L109" s="444">
        <f t="shared" ca="1" si="3"/>
        <v>1727834.4581795158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-4564081.2599760462</v>
      </c>
      <c r="C110" s="447">
        <f t="shared" si="0"/>
        <v>0</v>
      </c>
      <c r="D110" s="447">
        <f t="shared" ca="1" si="9"/>
        <v>-16596.155701453437</v>
      </c>
      <c r="E110" s="447">
        <f t="shared" ca="1" si="1"/>
        <v>-4580677.4156775</v>
      </c>
      <c r="F110" s="431"/>
      <c r="G110" s="459">
        <f t="shared" si="13"/>
        <v>9</v>
      </c>
      <c r="H110" s="459">
        <v>103</v>
      </c>
      <c r="I110" s="444">
        <f t="shared" ca="1" si="5"/>
        <v>1727834.4581795158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7166.4092508320646</v>
      </c>
      <c r="L110" s="444">
        <f t="shared" ca="1" si="3"/>
        <v>1727104.6294505277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-4580677.4156775</v>
      </c>
      <c r="C111" s="447">
        <f t="shared" si="0"/>
        <v>0</v>
      </c>
      <c r="D111" s="447">
        <f t="shared" ca="1" si="9"/>
        <v>-16596.155701453437</v>
      </c>
      <c r="E111" s="447">
        <f t="shared" ca="1" si="1"/>
        <v>-4597273.5713789538</v>
      </c>
      <c r="F111" s="431"/>
      <c r="G111" s="459">
        <f t="shared" si="13"/>
        <v>9</v>
      </c>
      <c r="H111" s="459">
        <v>104</v>
      </c>
      <c r="I111" s="444">
        <f t="shared" ca="1" si="5"/>
        <v>1727104.6294505277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7163.3682977946146</v>
      </c>
      <c r="L111" s="444">
        <f t="shared" ca="1" si="3"/>
        <v>1726371.7597685021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-4597273.5713789538</v>
      </c>
      <c r="C112" s="447">
        <f t="shared" si="0"/>
        <v>0</v>
      </c>
      <c r="D112" s="447">
        <f t="shared" ca="1" si="9"/>
        <v>-16596.155701453437</v>
      </c>
      <c r="E112" s="447">
        <f t="shared" ca="1" si="1"/>
        <v>-4613869.7270804076</v>
      </c>
      <c r="F112" s="431"/>
      <c r="G112" s="459">
        <f t="shared" si="13"/>
        <v>9</v>
      </c>
      <c r="H112" s="459">
        <v>105</v>
      </c>
      <c r="I112" s="444">
        <f t="shared" ca="1" si="5"/>
        <v>1726371.7597685021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7160.3146741195078</v>
      </c>
      <c r="L112" s="444">
        <f t="shared" ca="1" si="3"/>
        <v>1725635.8364628013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-4613869.7270804076</v>
      </c>
      <c r="C113" s="447">
        <f t="shared" si="0"/>
        <v>0</v>
      </c>
      <c r="D113" s="447">
        <f t="shared" ca="1" si="9"/>
        <v>-16596.155701453437</v>
      </c>
      <c r="E113" s="447">
        <f t="shared" ca="1" si="1"/>
        <v>-4630465.8827818613</v>
      </c>
      <c r="F113" s="431"/>
      <c r="G113" s="459">
        <f t="shared" si="13"/>
        <v>9</v>
      </c>
      <c r="H113" s="459">
        <v>106</v>
      </c>
      <c r="I113" s="444">
        <f t="shared" ca="1" si="5"/>
        <v>1725635.8364628013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7157.2483270124221</v>
      </c>
      <c r="L113" s="444">
        <f t="shared" ca="1" si="3"/>
        <v>1724896.8468099935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-4630465.8827818613</v>
      </c>
      <c r="C114" s="447">
        <f t="shared" si="0"/>
        <v>0</v>
      </c>
      <c r="D114" s="447">
        <f t="shared" ca="1" si="9"/>
        <v>-16596.155701453437</v>
      </c>
      <c r="E114" s="447">
        <f t="shared" ca="1" si="1"/>
        <v>-4647062.0384833151</v>
      </c>
      <c r="F114" s="431"/>
      <c r="G114" s="459">
        <f t="shared" si="13"/>
        <v>9</v>
      </c>
      <c r="H114" s="459">
        <v>107</v>
      </c>
      <c r="I114" s="444">
        <f t="shared" ca="1" si="5"/>
        <v>1724896.8468099935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7154.1692034590551</v>
      </c>
      <c r="L114" s="444">
        <f t="shared" ca="1" si="3"/>
        <v>1724154.7780336323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-4647062.0384833151</v>
      </c>
      <c r="C115" s="447">
        <f t="shared" si="0"/>
        <v>0</v>
      </c>
      <c r="D115" s="447">
        <f t="shared" ca="1" si="9"/>
        <v>-16596.155701453437</v>
      </c>
      <c r="E115" s="447">
        <f t="shared" ca="1" si="1"/>
        <v>-4663658.1941847689</v>
      </c>
      <c r="F115" s="431"/>
      <c r="G115" s="459">
        <f t="shared" si="13"/>
        <v>9</v>
      </c>
      <c r="H115" s="459">
        <v>108</v>
      </c>
      <c r="I115" s="444">
        <f t="shared" ca="1" si="5"/>
        <v>1724154.7780336323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7151.0772502242162</v>
      </c>
      <c r="L115" s="444">
        <f t="shared" ca="1" si="3"/>
        <v>1723409.6173040364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-4663658.1941847689</v>
      </c>
      <c r="C116" s="447">
        <f t="shared" si="0"/>
        <v>0</v>
      </c>
      <c r="D116" s="447">
        <f t="shared" ca="1" si="9"/>
        <v>-16596.155701453437</v>
      </c>
      <c r="E116" s="447">
        <f t="shared" ca="1" si="1"/>
        <v>-4680254.3498862227</v>
      </c>
      <c r="F116" s="431"/>
      <c r="G116" s="459">
        <f>G115+1</f>
        <v>10</v>
      </c>
      <c r="H116" s="459">
        <v>109</v>
      </c>
      <c r="I116" s="444">
        <f t="shared" ca="1" si="5"/>
        <v>1723409.6173040364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7147.9724138509018</v>
      </c>
      <c r="L116" s="444">
        <f t="shared" ca="1" si="3"/>
        <v>1722661.3517380671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-4680254.3498862227</v>
      </c>
      <c r="C117" s="447">
        <f t="shared" si="0"/>
        <v>0</v>
      </c>
      <c r="D117" s="447">
        <f t="shared" ca="1" si="9"/>
        <v>-16596.155701453437</v>
      </c>
      <c r="E117" s="447">
        <f t="shared" ca="1" si="1"/>
        <v>-4696850.5055876765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1722661.3517380671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7144.8546406593623</v>
      </c>
      <c r="L117" s="444">
        <f t="shared" ca="1" si="3"/>
        <v>1721909.9683989063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-4696850.5055876765</v>
      </c>
      <c r="C118" s="447">
        <f t="shared" si="0"/>
        <v>0</v>
      </c>
      <c r="D118" s="447">
        <f t="shared" ca="1" si="9"/>
        <v>-16596.155701453437</v>
      </c>
      <c r="E118" s="447">
        <f t="shared" ca="1" si="1"/>
        <v>-4713446.6612891303</v>
      </c>
      <c r="F118" s="431"/>
      <c r="G118" s="459">
        <f t="shared" si="14"/>
        <v>10</v>
      </c>
      <c r="H118" s="459">
        <v>111</v>
      </c>
      <c r="I118" s="444">
        <f t="shared" ca="1" si="5"/>
        <v>1721909.9683989063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7141.7238767461922</v>
      </c>
      <c r="L118" s="444">
        <f t="shared" ca="1" si="3"/>
        <v>1721155.4542958322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-4713446.6612891303</v>
      </c>
      <c r="C119" s="447">
        <f t="shared" si="0"/>
        <v>0</v>
      </c>
      <c r="D119" s="447">
        <f t="shared" ca="1" si="9"/>
        <v>-16596.155701453437</v>
      </c>
      <c r="E119" s="447">
        <f t="shared" ca="1" si="1"/>
        <v>-4730042.8169905841</v>
      </c>
      <c r="F119" s="431"/>
      <c r="G119" s="459">
        <f t="shared" si="14"/>
        <v>10</v>
      </c>
      <c r="H119" s="459">
        <v>112</v>
      </c>
      <c r="I119" s="444">
        <f t="shared" ca="1" si="5"/>
        <v>1721155.4542958322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7138.5800679833828</v>
      </c>
      <c r="L119" s="444">
        <f t="shared" ca="1" si="3"/>
        <v>1720397.7963839953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-4730042.8169905841</v>
      </c>
      <c r="C120" s="447">
        <f t="shared" si="0"/>
        <v>0</v>
      </c>
      <c r="D120" s="447">
        <f t="shared" ca="1" si="9"/>
        <v>-16596.155701453437</v>
      </c>
      <c r="E120" s="447">
        <f t="shared" ca="1" si="1"/>
        <v>-4746638.9726920379</v>
      </c>
      <c r="F120" s="431"/>
      <c r="G120" s="459">
        <f t="shared" si="14"/>
        <v>10</v>
      </c>
      <c r="H120" s="459">
        <v>113</v>
      </c>
      <c r="I120" s="444">
        <f t="shared" ca="1" si="5"/>
        <v>1720397.7963839953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7135.4231600173953</v>
      </c>
      <c r="L120" s="444">
        <f t="shared" ca="1" si="3"/>
        <v>1719636.9815641926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-4746638.9726920379</v>
      </c>
      <c r="C121" s="447">
        <f t="shared" si="0"/>
        <v>0</v>
      </c>
      <c r="D121" s="447">
        <f t="shared" ca="1" si="9"/>
        <v>-16596.155701453437</v>
      </c>
      <c r="E121" s="447">
        <f t="shared" ca="1" si="1"/>
        <v>-4763235.1283934917</v>
      </c>
      <c r="F121" s="431"/>
      <c r="G121" s="459">
        <f t="shared" si="14"/>
        <v>10</v>
      </c>
      <c r="H121" s="459">
        <v>114</v>
      </c>
      <c r="I121" s="444">
        <f t="shared" ca="1" si="5"/>
        <v>1719636.9815641926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7132.2530982682192</v>
      </c>
      <c r="L121" s="444">
        <f t="shared" ca="1" si="3"/>
        <v>1718872.9966826406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-4763235.1283934917</v>
      </c>
      <c r="C122" s="447">
        <f t="shared" si="0"/>
        <v>0</v>
      </c>
      <c r="D122" s="447">
        <f t="shared" ca="1" si="9"/>
        <v>-16596.155701453437</v>
      </c>
      <c r="E122" s="447">
        <f t="shared" ca="1" si="1"/>
        <v>-4779831.2840949455</v>
      </c>
      <c r="F122" s="431"/>
      <c r="G122" s="459">
        <f t="shared" si="14"/>
        <v>10</v>
      </c>
      <c r="H122" s="459">
        <v>115</v>
      </c>
      <c r="I122" s="444">
        <f t="shared" ca="1" si="5"/>
        <v>1718872.9966826406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7129.0698279284179</v>
      </c>
      <c r="L122" s="444">
        <f t="shared" ca="1" si="3"/>
        <v>1718105.8285307488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-4779831.2840949455</v>
      </c>
      <c r="C123" s="447">
        <f t="shared" si="0"/>
        <v>0</v>
      </c>
      <c r="D123" s="447">
        <f t="shared" ca="1" si="9"/>
        <v>-16596.155701453437</v>
      </c>
      <c r="E123" s="447">
        <f t="shared" ca="1" si="1"/>
        <v>-4796427.4397963993</v>
      </c>
      <c r="F123" s="431"/>
      <c r="G123" s="459">
        <f t="shared" si="14"/>
        <v>10</v>
      </c>
      <c r="H123" s="459">
        <v>116</v>
      </c>
      <c r="I123" s="444">
        <f t="shared" ca="1" si="5"/>
        <v>1718105.8285307488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7125.8732939622023</v>
      </c>
      <c r="L123" s="444">
        <f t="shared" ca="1" si="3"/>
        <v>1717335.4638448907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-4796427.4397963993</v>
      </c>
      <c r="C124" s="447">
        <f t="shared" si="0"/>
        <v>0</v>
      </c>
      <c r="D124" s="447">
        <f t="shared" ca="1" si="9"/>
        <v>-16596.155701453437</v>
      </c>
      <c r="E124" s="447">
        <f t="shared" ca="1" si="1"/>
        <v>-4813023.5954978531</v>
      </c>
      <c r="F124" s="431"/>
      <c r="G124" s="459">
        <f t="shared" si="14"/>
        <v>10</v>
      </c>
      <c r="H124" s="459">
        <v>117</v>
      </c>
      <c r="I124" s="444">
        <f t="shared" ca="1" si="5"/>
        <v>1717335.4638448907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7122.6634411044588</v>
      </c>
      <c r="L124" s="444">
        <f t="shared" ca="1" si="3"/>
        <v>1716561.8893061748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-4813023.5954978531</v>
      </c>
      <c r="C125" s="447">
        <f t="shared" si="0"/>
        <v>0</v>
      </c>
      <c r="D125" s="447">
        <f t="shared" ca="1" si="9"/>
        <v>-16596.155701453437</v>
      </c>
      <c r="E125" s="447">
        <f t="shared" ca="1" si="1"/>
        <v>-4829619.7511993069</v>
      </c>
      <c r="F125" s="431"/>
      <c r="G125" s="459">
        <f t="shared" si="14"/>
        <v>10</v>
      </c>
      <c r="H125" s="459">
        <v>118</v>
      </c>
      <c r="I125" s="444">
        <f t="shared" ca="1" si="5"/>
        <v>1716561.8893061748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7119.4402138598107</v>
      </c>
      <c r="L125" s="444">
        <f t="shared" ca="1" si="3"/>
        <v>1715785.0915402144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-4829619.7511993069</v>
      </c>
      <c r="C126" s="447">
        <f t="shared" si="0"/>
        <v>0</v>
      </c>
      <c r="D126" s="447">
        <f t="shared" ca="1" si="9"/>
        <v>-16596.155701453437</v>
      </c>
      <c r="E126" s="447">
        <f t="shared" ca="1" si="1"/>
        <v>-4846215.9069007607</v>
      </c>
      <c r="F126" s="431"/>
      <c r="G126" s="459">
        <f t="shared" si="14"/>
        <v>10</v>
      </c>
      <c r="H126" s="459">
        <v>119</v>
      </c>
      <c r="I126" s="444">
        <f t="shared" ca="1" si="5"/>
        <v>1715785.0915402144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7116.2035565016422</v>
      </c>
      <c r="L126" s="444">
        <f t="shared" ca="1" si="3"/>
        <v>1715005.0571168957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-4846215.9069007607</v>
      </c>
      <c r="C127" s="447">
        <f t="shared" si="0"/>
        <v>0</v>
      </c>
      <c r="D127" s="447">
        <f t="shared" ca="1" si="9"/>
        <v>-16596.155701453437</v>
      </c>
      <c r="E127" s="447">
        <f t="shared" ca="1" si="1"/>
        <v>-4862812.0626022145</v>
      </c>
      <c r="F127" s="431"/>
      <c r="G127" s="459">
        <f t="shared" si="14"/>
        <v>10</v>
      </c>
      <c r="H127" s="459">
        <v>120</v>
      </c>
      <c r="I127" s="444">
        <f t="shared" ca="1" si="5"/>
        <v>1715005.0571168957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7112.9534130711472</v>
      </c>
      <c r="L127" s="444">
        <f t="shared" ca="1" si="3"/>
        <v>1714221.7725501466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-4862812.0626022145</v>
      </c>
      <c r="C128" s="447">
        <f t="shared" si="0"/>
        <v>0</v>
      </c>
      <c r="D128" s="447">
        <f t="shared" ca="1" si="9"/>
        <v>-16596.155701453437</v>
      </c>
      <c r="E128" s="447">
        <f t="shared" ca="1" si="1"/>
        <v>-4879408.2183036683</v>
      </c>
      <c r="F128" s="431"/>
      <c r="G128" s="459">
        <f>G127+1</f>
        <v>11</v>
      </c>
      <c r="H128" s="459">
        <v>121</v>
      </c>
      <c r="I128" s="444">
        <f t="shared" ca="1" si="5"/>
        <v>1714221.7725501466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7109.6897273763598</v>
      </c>
      <c r="L128" s="444">
        <f t="shared" ca="1" si="3"/>
        <v>1713435.2242977028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-4879408.2183036683</v>
      </c>
      <c r="C129" s="447">
        <f t="shared" si="0"/>
        <v>0</v>
      </c>
      <c r="D129" s="447">
        <f t="shared" ca="1" si="9"/>
        <v>-16596.155701453437</v>
      </c>
      <c r="E129" s="447">
        <f t="shared" ca="1" si="1"/>
        <v>-4896004.3740051221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1713435.2242977028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7106.4124429911781</v>
      </c>
      <c r="L129" s="444">
        <f t="shared" ca="1" si="3"/>
        <v>1712645.3987608738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-4896004.3740051221</v>
      </c>
      <c r="C130" s="447">
        <f t="shared" si="0"/>
        <v>0</v>
      </c>
      <c r="D130" s="447">
        <f t="shared" ca="1" si="9"/>
        <v>-16596.155701453437</v>
      </c>
      <c r="E130" s="447">
        <f t="shared" ca="1" si="1"/>
        <v>-4912600.5297065759</v>
      </c>
      <c r="F130" s="431"/>
      <c r="G130" s="459">
        <f t="shared" si="15"/>
        <v>11</v>
      </c>
      <c r="H130" s="459">
        <v>123</v>
      </c>
      <c r="I130" s="444">
        <f t="shared" ca="1" si="5"/>
        <v>1712645.3987608738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7103.1215032543896</v>
      </c>
      <c r="L130" s="444">
        <f t="shared" ca="1" si="3"/>
        <v>1711852.282284308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-4912600.5297065759</v>
      </c>
      <c r="C131" s="447">
        <f t="shared" si="0"/>
        <v>0</v>
      </c>
      <c r="D131" s="447">
        <f t="shared" ca="1" si="9"/>
        <v>-16596.155701453437</v>
      </c>
      <c r="E131" s="447">
        <f t="shared" ca="1" si="1"/>
        <v>-4929196.6854080297</v>
      </c>
      <c r="F131" s="431"/>
      <c r="G131" s="459">
        <f t="shared" si="15"/>
        <v>11</v>
      </c>
      <c r="H131" s="459">
        <v>124</v>
      </c>
      <c r="I131" s="444">
        <f t="shared" ca="1" si="5"/>
        <v>1711852.282284308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7099.8168512686989</v>
      </c>
      <c r="L131" s="444">
        <f t="shared" ca="1" si="3"/>
        <v>1711055.8611557565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-4929196.6854080297</v>
      </c>
      <c r="C132" s="447">
        <f t="shared" si="0"/>
        <v>0</v>
      </c>
      <c r="D132" s="447">
        <f t="shared" ca="1" si="9"/>
        <v>-16596.155701453437</v>
      </c>
      <c r="E132" s="447">
        <f t="shared" ca="1" si="1"/>
        <v>-4945792.8411094835</v>
      </c>
      <c r="F132" s="431"/>
      <c r="G132" s="459">
        <f t="shared" si="15"/>
        <v>11</v>
      </c>
      <c r="H132" s="459">
        <v>125</v>
      </c>
      <c r="I132" s="444">
        <f t="shared" ca="1" si="5"/>
        <v>1711055.8611557565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7096.4984298997333</v>
      </c>
      <c r="L132" s="444">
        <f t="shared" ca="1" si="3"/>
        <v>1710256.1216058361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-4945792.8411094835</v>
      </c>
      <c r="C133" s="447">
        <f t="shared" si="0"/>
        <v>0</v>
      </c>
      <c r="D133" s="447">
        <f t="shared" ca="1" si="9"/>
        <v>-16596.155701453437</v>
      </c>
      <c r="E133" s="447">
        <f t="shared" ca="1" si="1"/>
        <v>-4962388.9968109373</v>
      </c>
      <c r="F133" s="431"/>
      <c r="G133" s="459">
        <f t="shared" si="15"/>
        <v>11</v>
      </c>
      <c r="H133" s="459">
        <v>126</v>
      </c>
      <c r="I133" s="444">
        <f t="shared" ca="1" si="5"/>
        <v>1710256.1216058361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7093.1661817750646</v>
      </c>
      <c r="L133" s="444">
        <f t="shared" ca="1" si="3"/>
        <v>1709453.0498077909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-4962388.9968109373</v>
      </c>
      <c r="C134" s="447">
        <f t="shared" si="0"/>
        <v>0</v>
      </c>
      <c r="D134" s="447">
        <f t="shared" ca="1" si="9"/>
        <v>-16596.155701453437</v>
      </c>
      <c r="E134" s="447">
        <f t="shared" ca="1" si="1"/>
        <v>-4978985.1525123911</v>
      </c>
      <c r="F134" s="431"/>
      <c r="G134" s="459">
        <f t="shared" si="15"/>
        <v>11</v>
      </c>
      <c r="H134" s="459">
        <v>127</v>
      </c>
      <c r="I134" s="444">
        <f t="shared" ca="1" si="5"/>
        <v>1709453.0498077909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7089.8200492832111</v>
      </c>
      <c r="L134" s="444">
        <f t="shared" ca="1" si="3"/>
        <v>1708646.6318772538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-4978985.1525123911</v>
      </c>
      <c r="C135" s="447">
        <f t="shared" si="0"/>
        <v>0</v>
      </c>
      <c r="D135" s="447">
        <f t="shared" ca="1" si="9"/>
        <v>-16596.155701453437</v>
      </c>
      <c r="E135" s="447">
        <f t="shared" ca="1" si="1"/>
        <v>-4995581.3082138449</v>
      </c>
      <c r="F135" s="431"/>
      <c r="G135" s="459">
        <f t="shared" si="15"/>
        <v>11</v>
      </c>
      <c r="H135" s="459">
        <v>128</v>
      </c>
      <c r="I135" s="444">
        <f t="shared" ca="1" si="5"/>
        <v>1708646.6318772538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7086.4599745726409</v>
      </c>
      <c r="L135" s="444">
        <f t="shared" ca="1" si="3"/>
        <v>1707836.8538720061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-4995581.3082138449</v>
      </c>
      <c r="C136" s="447">
        <f t="shared" si="0"/>
        <v>0</v>
      </c>
      <c r="D136" s="447">
        <f t="shared" ca="1" si="9"/>
        <v>-16596.155701453437</v>
      </c>
      <c r="E136" s="447">
        <f t="shared" ca="1" si="1"/>
        <v>-5012177.4639152987</v>
      </c>
      <c r="F136" s="431"/>
      <c r="G136" s="459">
        <f t="shared" si="15"/>
        <v>11</v>
      </c>
      <c r="H136" s="459">
        <v>129</v>
      </c>
      <c r="I136" s="444">
        <f t="shared" ca="1" si="5"/>
        <v>1707836.8538720061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7083.0858995507742</v>
      </c>
      <c r="L136" s="444">
        <f t="shared" ca="1" si="3"/>
        <v>1707023.7017917365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1707023.7017917365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7079.6977658829837</v>
      </c>
      <c r="L137" s="444">
        <f t="shared" ca="1" si="3"/>
        <v>1706207.1615777994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1706207.1615777994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7076.2955149915797</v>
      </c>
      <c r="L138" s="444">
        <f t="shared" ca="1" si="3"/>
        <v>1705387.2191129706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1705387.2191129706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7072.879088054794</v>
      </c>
      <c r="L139" s="444">
        <f t="shared" ca="1" si="3"/>
        <v>1704563.8602212053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1704563.8602212053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7069.4484260057707</v>
      </c>
      <c r="L140" s="444">
        <f t="shared" ca="1" si="3"/>
        <v>1703737.0706673907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1703737.0706673907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7066.0034695315444</v>
      </c>
      <c r="L141" s="444">
        <f t="shared" ca="1" si="3"/>
        <v>1702906.8361571021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1702906.8361571021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7062.5441590720075</v>
      </c>
      <c r="L142" s="444">
        <f t="shared" ca="1" si="3"/>
        <v>1702073.1423363539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1702073.1423363539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7059.070434818891</v>
      </c>
      <c r="L143" s="444">
        <f t="shared" ca="1" si="3"/>
        <v>1701235.9747913526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1701235.9747913526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7055.5822367147175</v>
      </c>
      <c r="L144" s="444">
        <f t="shared" ca="1" si="3"/>
        <v>1700395.3190482471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1700395.3190482471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7052.0795044517772</v>
      </c>
      <c r="L145" s="444">
        <f t="shared" ca="1" si="3"/>
        <v>1699551.1605728786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1699551.1605728786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7048.5621774710762</v>
      </c>
      <c r="L146" s="444">
        <f t="shared" ca="1" si="3"/>
        <v>1698703.4847705294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1698703.4847705294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7045.0301949612885</v>
      </c>
      <c r="L147" s="444">
        <f t="shared" ca="1" si="3"/>
        <v>1697852.2769856704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1697852.2769856704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7041.4834958577094</v>
      </c>
      <c r="L148" s="444">
        <f t="shared" ca="1" si="3"/>
        <v>1696997.522501708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1696997.522501708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7037.9220188412</v>
      </c>
      <c r="L149" s="444">
        <f t="shared" ca="1" si="3"/>
        <v>1696139.2065407289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1696139.2065407289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7034.3457023371193</v>
      </c>
      <c r="L150" s="444">
        <f t="shared" ca="1" si="3"/>
        <v>1695277.3142632458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1695277.3142632458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7030.7544845142729</v>
      </c>
      <c r="L151" s="444">
        <f t="shared" ca="1" si="3"/>
        <v>1694411.8307679398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1694411.8307679398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7027.1483032838314</v>
      </c>
      <c r="L152" s="444">
        <f t="shared" ca="1" si="3"/>
        <v>1693542.7410914034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1693542.7410914034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7023.5270962982631</v>
      </c>
      <c r="L153" s="444">
        <f t="shared" ca="1" si="3"/>
        <v>1692670.0302078815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1692670.0302078815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7019.8908009502547</v>
      </c>
      <c r="L154" s="444">
        <f t="shared" ca="1" si="3"/>
        <v>1691793.6830290116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1691793.6830290116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7016.2393543716316</v>
      </c>
      <c r="L155" s="444">
        <f t="shared" ca="1" si="3"/>
        <v>1690913.6844035629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1690913.6844035629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7012.5726934322611</v>
      </c>
      <c r="L156" s="444">
        <f t="shared" ca="1" si="3"/>
        <v>1690030.0191171749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1690030.0191171749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7008.890754738979</v>
      </c>
      <c r="L157" s="444">
        <f t="shared" ca="1" si="3"/>
        <v>1689142.6718920937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1689142.6718920937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7005.1934746344732</v>
      </c>
      <c r="L158" s="444">
        <f t="shared" ca="1" si="3"/>
        <v>1688251.627386908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1688251.627386908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7001.4807891961982</v>
      </c>
      <c r="L159" s="444">
        <f t="shared" ca="1" si="3"/>
        <v>1687356.870196284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1687356.870196284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6997.7526342352648</v>
      </c>
      <c r="L160" s="444">
        <f t="shared" ca="1" si="3"/>
        <v>1686458.384850699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1686458.384850699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6994.008945295328</v>
      </c>
      <c r="L161" s="444">
        <f t="shared" ca="1" si="3"/>
        <v>1685556.1558161741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1685556.1558161741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6990.2496576514741</v>
      </c>
      <c r="L162" s="444">
        <f t="shared" ca="1" si="3"/>
        <v>1684650.1674940053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1684650.1674940053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6986.4747063091045</v>
      </c>
      <c r="L163" s="444">
        <f t="shared" ca="1" si="3"/>
        <v>1683740.4042204942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1683740.4042204942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6982.6840260028084</v>
      </c>
      <c r="L164" s="444">
        <f t="shared" ca="1" si="3"/>
        <v>1682826.8502666769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1682826.8502666769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6978.8775511952372</v>
      </c>
      <c r="L165" s="444">
        <f t="shared" ca="1" si="3"/>
        <v>1681909.4898380518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1681909.4898380518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6975.0552160759653</v>
      </c>
      <c r="L166" s="444">
        <f t="shared" ca="1" si="3"/>
        <v>1680988.3070743075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1680988.3070743075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6971.2169545603638</v>
      </c>
      <c r="L167" s="444">
        <f t="shared" ca="1" si="3"/>
        <v>1680063.2860490475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1680063.2860490475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6967.3627002884468</v>
      </c>
      <c r="L168" s="444">
        <f t="shared" ca="1" si="3"/>
        <v>1679134.4107695157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1679134.4107695157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6963.4923866237305</v>
      </c>
      <c r="L169" s="444">
        <f t="shared" ca="1" si="3"/>
        <v>1678201.6651763192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1678201.6651763192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6959.6059466520792</v>
      </c>
      <c r="L170" s="444">
        <f t="shared" ca="1" si="3"/>
        <v>1677265.0331431511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1677265.0331431511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6955.7033131805447</v>
      </c>
      <c r="L171" s="444">
        <f t="shared" ca="1" si="3"/>
        <v>1676324.4984765113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1676324.4984765113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6951.7844187362125</v>
      </c>
      <c r="L172" s="444">
        <f t="shared" ca="1" si="3"/>
        <v>1675380.0449154272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1675380.0449154272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6947.8491955650288</v>
      </c>
      <c r="L173" s="444">
        <f t="shared" ca="1" si="3"/>
        <v>1674431.6561311721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1674431.6561311721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6943.8975756306327</v>
      </c>
      <c r="L174" s="444">
        <f t="shared" ca="1" si="3"/>
        <v>1673479.3157269824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1673479.3157269824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6939.9294906131754</v>
      </c>
      <c r="L175" s="444">
        <f t="shared" ca="1" si="3"/>
        <v>1672523.0072377755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1672523.0072377755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6935.9448719081465</v>
      </c>
      <c r="L176" s="444">
        <f t="shared" ca="1" si="3"/>
        <v>1671562.7141298633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1671562.7141298633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6931.9436506251795</v>
      </c>
      <c r="L177" s="444">
        <f t="shared" ca="1" si="3"/>
        <v>1670598.4198006683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1670598.4198006683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6927.9257575868669</v>
      </c>
      <c r="L178" s="444">
        <f t="shared" ca="1" si="3"/>
        <v>1669630.107578435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1669630.107578435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6923.8911233275603</v>
      </c>
      <c r="L179" s="444">
        <f t="shared" ca="1" si="3"/>
        <v>1668657.7607219424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1668657.7607219424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6919.8396780921748</v>
      </c>
      <c r="L180" s="444">
        <f t="shared" ca="1" si="3"/>
        <v>1667681.3624202143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1667681.3624202143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6915.7713518349756</v>
      </c>
      <c r="L181" s="444">
        <f t="shared" ca="1" si="3"/>
        <v>1666700.8957922291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1666700.8957922291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6911.6860742183708</v>
      </c>
      <c r="L182" s="444">
        <f t="shared" ca="1" si="3"/>
        <v>1665716.3438866274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1665716.3438866274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6907.5837746116958</v>
      </c>
      <c r="L183" s="444">
        <f t="shared" ca="1" si="3"/>
        <v>1664727.6896814187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1664727.6896814187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6903.4643820899928</v>
      </c>
      <c r="L184" s="444">
        <f t="shared" ca="1" si="3"/>
        <v>1663734.9160836884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1663734.9160836884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6899.3278254327852</v>
      </c>
      <c r="L185" s="444">
        <f t="shared" ca="1" si="3"/>
        <v>1662738.005929301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1662738.005929301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6895.1740331228357</v>
      </c>
      <c r="L186" s="444">
        <f t="shared" ca="1" si="3"/>
        <v>1661736.9419826036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1661736.9419826036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6891.0029333449302</v>
      </c>
      <c r="L187" s="444">
        <f t="shared" ca="1" si="3"/>
        <v>1660731.7069361284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1660731.7069361284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6886.8144539846162</v>
      </c>
      <c r="L188" s="444">
        <f t="shared" ca="1" si="3"/>
        <v>1659722.2834102928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1659722.2834102928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6882.6085226269688</v>
      </c>
      <c r="L189" s="444">
        <f t="shared" ca="1" si="3"/>
        <v>1658708.6539530996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1658708.6539530996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6878.3850665553309</v>
      </c>
      <c r="L190" s="444">
        <f t="shared" ca="1" si="3"/>
        <v>1657690.8010398347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1657690.8010398347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6874.1440127500609</v>
      </c>
      <c r="L191" s="444">
        <f t="shared" ca="1" si="3"/>
        <v>1656668.7070727646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1656668.7070727646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6869.8852878872685</v>
      </c>
      <c r="L192" s="444">
        <f t="shared" ca="1" si="3"/>
        <v>1655642.3543808316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1655642.3543808316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6865.6088183375468</v>
      </c>
      <c r="L193" s="444">
        <f t="shared" ca="1" si="3"/>
        <v>1654611.7252193489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1654611.7252193489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6861.3145301647028</v>
      </c>
      <c r="L194" s="444">
        <f t="shared" ca="1" si="3"/>
        <v>1653576.8017696934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1653576.8017696934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6857.0023491244719</v>
      </c>
      <c r="L195" s="444">
        <f t="shared" ca="1" si="3"/>
        <v>1652537.5661389977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1652537.5661389977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6852.6722006632399</v>
      </c>
      <c r="L196" s="444">
        <f t="shared" ca="1" si="3"/>
        <v>1651494.0003598407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1651494.0003598407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6848.3240099167515</v>
      </c>
      <c r="L197" s="444">
        <f t="shared" ca="1" si="3"/>
        <v>1650446.0863899372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1650446.0863899372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6843.9577017088204</v>
      </c>
      <c r="L198" s="444">
        <f t="shared" ca="1" si="3"/>
        <v>1649393.8061118259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1649393.8061118259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6839.5732005500231</v>
      </c>
      <c r="L199" s="444">
        <f t="shared" ca="1" si="3"/>
        <v>1648337.1413325556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1648337.1413325556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6835.1704306363972</v>
      </c>
      <c r="L200" s="444">
        <f t="shared" ca="1" si="3"/>
        <v>1647276.0737833718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1647276.0737833718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6830.7493158481311</v>
      </c>
      <c r="L201" s="444">
        <f t="shared" ca="1" si="3"/>
        <v>1646210.5851193997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1646210.5851193997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6826.3097797482469</v>
      </c>
      <c r="L202" s="444">
        <f t="shared" ca="1" si="3"/>
        <v>1645140.6569193278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1645140.6569193278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6821.8517455812807</v>
      </c>
      <c r="L203" s="444">
        <f t="shared" ca="1" si="3"/>
        <v>1644066.2706850888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1644066.2706850888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6817.3751362719513</v>
      </c>
      <c r="L204" s="444">
        <f t="shared" ca="1" si="3"/>
        <v>1642987.4078415406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1642987.4078415406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6812.8798744238356</v>
      </c>
      <c r="L205" s="444">
        <f t="shared" ca="1" si="3"/>
        <v>1641904.0497361443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1641904.0497361443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6808.3658823180167</v>
      </c>
      <c r="L206" s="444">
        <f t="shared" ca="1" si="3"/>
        <v>1640816.177638642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1640816.177638642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6803.8330819117573</v>
      </c>
      <c r="L207" s="444">
        <f t="shared" ca="1" si="3"/>
        <v>1639723.7727407336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1639723.7727407336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6799.2813948371386</v>
      </c>
      <c r="L208" s="444">
        <f t="shared" ca="1" si="3"/>
        <v>1638626.8161557505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1638626.8161557505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6794.7107423997095</v>
      </c>
      <c r="L209" s="444">
        <f t="shared" ca="1" si="3"/>
        <v>1637525.2889183301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1637525.2889183301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6790.1210455771243</v>
      </c>
      <c r="L210" s="444">
        <f t="shared" ca="1" si="3"/>
        <v>1636419.171984087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1636419.171984087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6785.5122250177783</v>
      </c>
      <c r="L211" s="444">
        <f t="shared" ca="1" si="3"/>
        <v>1635308.4462292846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1635308.4462292846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6780.8842010394346</v>
      </c>
      <c r="L212" s="444">
        <f t="shared" ca="1" si="3"/>
        <v>1634193.0924505037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1634193.0924505037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6776.2368936278481</v>
      </c>
      <c r="L213" s="444">
        <f t="shared" ca="1" si="3"/>
        <v>1633073.0913643113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1633073.0913643113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6771.570222435379</v>
      </c>
      <c r="L214" s="444">
        <f t="shared" ca="1" si="3"/>
        <v>1631948.4236069263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1631948.4236069263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6766.8841067796084</v>
      </c>
      <c r="L215" s="444">
        <f t="shared" ca="1" si="3"/>
        <v>1630819.0697338858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1630819.0697338858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6762.1784656419395</v>
      </c>
      <c r="L216" s="444">
        <f t="shared" ca="1" si="3"/>
        <v>1629685.0102197076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1629685.0102197076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6757.4532176661969</v>
      </c>
      <c r="L217" s="444">
        <f t="shared" ca="1" si="3"/>
        <v>1628546.2254575535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1628546.2254575535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6752.7082811572218</v>
      </c>
      <c r="L218" s="444">
        <f t="shared" ca="1" si="3"/>
        <v>1627402.6957588906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1627402.6957588906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6747.9435740794597</v>
      </c>
      <c r="L219" s="444">
        <f t="shared" ca="1" si="3"/>
        <v>1626254.4013531499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1626254.4013531499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6743.15901405554</v>
      </c>
      <c r="L220" s="444">
        <f t="shared" ca="1" si="3"/>
        <v>1625101.3223873852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1625101.3223873852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6738.3545183648539</v>
      </c>
      <c r="L221" s="444">
        <f t="shared" ca="1" si="3"/>
        <v>1623943.4389259298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1623943.4389259298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6733.5300039421236</v>
      </c>
      <c r="L222" s="444">
        <f t="shared" ca="1" si="3"/>
        <v>1622780.7309500517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1622780.7309500517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6728.6853873759646</v>
      </c>
      <c r="L223" s="444">
        <f t="shared" ca="1" si="3"/>
        <v>1621613.1783576075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1621613.1783576075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6723.8205849074466</v>
      </c>
      <c r="L224" s="444">
        <f t="shared" ca="1" si="3"/>
        <v>1620440.7609626947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1620440.7609626947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6718.9355124286431</v>
      </c>
      <c r="L225" s="444">
        <f t="shared" ca="1" si="3"/>
        <v>1619263.4584953031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1619263.4584953031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6714.0300854811785</v>
      </c>
      <c r="L226" s="444">
        <f t="shared" ca="1" si="3"/>
        <v>1618081.2506009641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1618081.2506009641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6709.1042192547657</v>
      </c>
      <c r="L227" s="444">
        <f t="shared" ca="1" si="3"/>
        <v>1616894.1168403986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1616894.1168403986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6704.1578285857431</v>
      </c>
      <c r="L228" s="444">
        <f t="shared" ca="1" si="3"/>
        <v>1615702.0366891641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1615702.0366891641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6699.1908279555992</v>
      </c>
      <c r="L229" s="444">
        <f t="shared" ca="1" si="3"/>
        <v>1614504.9895372994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1614504.9895372994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6694.2031314894966</v>
      </c>
      <c r="L230" s="444">
        <f t="shared" ca="1" si="3"/>
        <v>1613302.9546889686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1613302.9546889686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6689.1946529547849</v>
      </c>
      <c r="L231" s="444">
        <f t="shared" ca="1" si="3"/>
        <v>1612095.9113621032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1612095.9113621032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6684.1653057595122</v>
      </c>
      <c r="L232" s="444">
        <f t="shared" ca="1" si="3"/>
        <v>1610883.8386880425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1610883.8386880425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6679.1150029509263</v>
      </c>
      <c r="L233" s="444">
        <f t="shared" ca="1" si="3"/>
        <v>1609666.7157111731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1609666.7157111731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6674.0436572139706</v>
      </c>
      <c r="L234" s="444">
        <f t="shared" ca="1" si="3"/>
        <v>1608444.5213885668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1608444.5213885668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6668.9511808697771</v>
      </c>
      <c r="L235" s="444">
        <f t="shared" ca="1" si="3"/>
        <v>1607217.2345896163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1607217.2345896163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6663.8374858741499</v>
      </c>
      <c r="L236" s="444">
        <f t="shared" ca="1" si="3"/>
        <v>1605984.8340956701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1605984.8340956701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6658.7024838160414</v>
      </c>
      <c r="L237" s="444">
        <f t="shared" ca="1" si="3"/>
        <v>1604747.298599666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1604747.298599666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6653.5460859160239</v>
      </c>
      <c r="L238" s="444">
        <f t="shared" ca="1" si="3"/>
        <v>1603504.6067057617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1603504.6067057617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6648.3682030247564</v>
      </c>
      <c r="L239" s="444">
        <f t="shared" ca="1" si="3"/>
        <v>1602256.7369289664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1602256.7369289664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6643.1687456214422</v>
      </c>
      <c r="L240" s="444">
        <f t="shared" ca="1" si="3"/>
        <v>1601003.6676947675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1601003.6676947675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6637.9476238122797</v>
      </c>
      <c r="L241" s="444">
        <f t="shared" ca="1" si="3"/>
        <v>1599745.3773387596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1599745.3773387596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6632.704747328914</v>
      </c>
      <c r="L242" s="444">
        <f t="shared" ca="1" si="3"/>
        <v>1598481.8441062684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1598481.8441062684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6627.4400255268674</v>
      </c>
      <c r="L243" s="444">
        <f t="shared" ca="1" si="3"/>
        <v>1597213.0461519749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1597213.0461519749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6622.1533673839776</v>
      </c>
      <c r="L244" s="444">
        <f t="shared" ca="1" si="3"/>
        <v>1595938.9615395386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1595938.9615395386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6616.8446814988265</v>
      </c>
      <c r="L245" s="444">
        <f t="shared" ca="1" si="3"/>
        <v>1594659.5682412172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1594659.5682412172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6611.5138760891541</v>
      </c>
      <c r="L246" s="444">
        <f t="shared" ca="1" si="3"/>
        <v>1593374.8441374861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1593374.8441374861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6606.1608589902744</v>
      </c>
      <c r="L247" s="444">
        <f t="shared" ca="1" si="3"/>
        <v>1592084.767016656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1592084.767016656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6600.7855376534826</v>
      </c>
      <c r="L248" s="444">
        <f t="shared" ca="1" si="3"/>
        <v>1590789.3145744891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1590789.3145744891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6595.3878191444537</v>
      </c>
      <c r="L249" s="444">
        <f t="shared" ca="1" si="3"/>
        <v>1589488.4644138133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1589488.4644138133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6589.967610141638</v>
      </c>
      <c r="L250" s="444">
        <f t="shared" ca="1" si="3"/>
        <v>1588182.1940441348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1588182.1940441348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6584.5248169346442</v>
      </c>
      <c r="L251" s="444">
        <f t="shared" ca="1" si="3"/>
        <v>1586870.4808812493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1586870.4808812493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6579.0593454226209</v>
      </c>
      <c r="L252" s="444">
        <f t="shared" ca="1" si="3"/>
        <v>1585553.3022468516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1585553.3022468516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6573.5711011126305</v>
      </c>
      <c r="L253" s="444">
        <f t="shared" ca="1" si="3"/>
        <v>1584230.6353681439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1584230.6353681439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6568.0599891180154</v>
      </c>
      <c r="L254" s="444">
        <f t="shared" ca="1" si="3"/>
        <v>1582902.4573774417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1582902.4573774417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6562.5259141567558</v>
      </c>
      <c r="L255" s="444">
        <f t="shared" ca="1" si="3"/>
        <v>1581568.7453117783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1581568.7453117783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6556.9687805498252</v>
      </c>
      <c r="L256" s="444">
        <f t="shared" ca="1" si="3"/>
        <v>1580229.4761125077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1580229.4761125077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6551.3884922195311</v>
      </c>
      <c r="L257" s="444">
        <f t="shared" ca="1" si="3"/>
        <v>1578884.6266249071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1578884.6266249071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6545.7849526878617</v>
      </c>
      <c r="L258" s="444">
        <f t="shared" ca="1" si="3"/>
        <v>1577534.1735977747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1577534.1735977747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6540.1580650748101</v>
      </c>
      <c r="L259" s="444">
        <f t="shared" ca="1" si="3"/>
        <v>1576178.0936830293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1576178.0936830293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6534.5077320967048</v>
      </c>
      <c r="L260" s="444">
        <f t="shared" ca="1" si="3"/>
        <v>1574816.3634353057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1574816.3634353057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6528.8338560645225</v>
      </c>
      <c r="L261" s="444">
        <f t="shared" ca="1" si="3"/>
        <v>1573448.95931155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1573448.95931155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6523.1363388822074</v>
      </c>
      <c r="L262" s="444">
        <f t="shared" ca="1" si="3"/>
        <v>1572075.8576706119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1572075.8576706119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6517.4150820449649</v>
      </c>
      <c r="L263" s="444">
        <f t="shared" ref="L263:L517" ca="1" si="28">I263-J263+K263</f>
        <v>1570697.0347728366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1570697.0347728366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6511.6699866375684</v>
      </c>
      <c r="L264" s="444">
        <f t="shared" ca="1" si="28"/>
        <v>1569312.4667796539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1569312.4667796539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6505.9009533326407</v>
      </c>
      <c r="L265" s="444">
        <f t="shared" ca="1" si="28"/>
        <v>1567922.1297531663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1567922.1297531663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6500.107882388942</v>
      </c>
      <c r="L266" s="444">
        <f t="shared" ca="1" si="28"/>
        <v>1566525.999655735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1566525.999655735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6494.2906736496443</v>
      </c>
      <c r="L267" s="444">
        <f t="shared" ca="1" si="28"/>
        <v>1565124.0523495644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1565124.0523495644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6488.4492265406006</v>
      </c>
      <c r="L268" s="444">
        <f t="shared" ca="1" si="28"/>
        <v>1563716.2635962847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1563716.2635962847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6482.5834400686017</v>
      </c>
      <c r="L269" s="444">
        <f t="shared" ca="1" si="28"/>
        <v>1562302.6090565331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1562302.6090565331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6476.6932128196368</v>
      </c>
      <c r="L270" s="444">
        <f t="shared" ca="1" si="28"/>
        <v>1560883.0642895326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1560883.0642895326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6470.7784429571348</v>
      </c>
      <c r="L271" s="444">
        <f t="shared" ca="1" si="28"/>
        <v>1559457.6047526696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1559457.6047526696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6464.8390282202054</v>
      </c>
      <c r="L272" s="444">
        <f t="shared" ca="1" si="28"/>
        <v>1558026.2058010695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1558026.2058010695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6458.8748659218718</v>
      </c>
      <c r="L273" s="444">
        <f t="shared" ca="1" si="28"/>
        <v>1556588.8426871712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1556588.8426871712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6452.8858529472955</v>
      </c>
      <c r="L274" s="444">
        <f t="shared" ca="1" si="28"/>
        <v>1555145.4905602983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1555145.4905602983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6446.8718857519916</v>
      </c>
      <c r="L275" s="444">
        <f t="shared" ca="1" si="28"/>
        <v>1553696.1244662302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1553696.1244662302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6440.8328603600412</v>
      </c>
      <c r="L276" s="444">
        <f t="shared" ca="1" si="28"/>
        <v>1552240.7193467701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1552240.7193467701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6434.768672362291</v>
      </c>
      <c r="L277" s="444">
        <f t="shared" ca="1" si="28"/>
        <v>1550779.2500393121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1550779.2500393121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6428.6792169145492</v>
      </c>
      <c r="L278" s="444">
        <f t="shared" ca="1" si="28"/>
        <v>1549311.6912764064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1549311.6912764064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6422.5643887357755</v>
      </c>
      <c r="L279" s="444">
        <f t="shared" ca="1" si="28"/>
        <v>1547838.0176853219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1547838.0176853219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6416.4240821062567</v>
      </c>
      <c r="L280" s="444">
        <f t="shared" ca="1" si="28"/>
        <v>1546358.2037876078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1546358.2037876078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6410.2581908657812</v>
      </c>
      <c r="L281" s="444">
        <f t="shared" ca="1" si="28"/>
        <v>1544872.2239986535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1544872.2239986535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6404.0666084118047</v>
      </c>
      <c r="L282" s="444">
        <f t="shared" ca="1" si="28"/>
        <v>1543380.052627245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1543380.052627245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6397.8492276976031</v>
      </c>
      <c r="L283" s="444">
        <f t="shared" ca="1" si="28"/>
        <v>1541881.6638751223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1541881.6638751223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6391.6059412304257</v>
      </c>
      <c r="L284" s="444">
        <f t="shared" ca="1" si="28"/>
        <v>1540377.0318365325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1540377.0318365325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6385.3366410696344</v>
      </c>
      <c r="L285" s="444">
        <f t="shared" ca="1" si="28"/>
        <v>1538866.130497782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1538866.130497782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6379.0412188248411</v>
      </c>
      <c r="L286" s="444">
        <f t="shared" ca="1" si="28"/>
        <v>1537348.9337367867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1537348.9337367867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6372.7195656540271</v>
      </c>
      <c r="L287" s="444">
        <f t="shared" ca="1" si="28"/>
        <v>1535825.4153226204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1535825.4153226204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6366.3715722616671</v>
      </c>
      <c r="L288" s="444">
        <f t="shared" ca="1" si="28"/>
        <v>1534295.5489150619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1534295.5489150619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6359.99712889684</v>
      </c>
      <c r="L289" s="444">
        <f t="shared" ca="1" si="28"/>
        <v>1532759.3080641385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1532759.3080641385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6353.596125351326</v>
      </c>
      <c r="L290" s="444">
        <f t="shared" ca="1" si="28"/>
        <v>1531216.6662096696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1531216.6662096696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6347.1684509577053</v>
      </c>
      <c r="L291" s="444">
        <f t="shared" ca="1" si="28"/>
        <v>1529667.5966808069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1529667.5966808069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6340.7139945874442</v>
      </c>
      <c r="L292" s="444">
        <f t="shared" ca="1" si="28"/>
        <v>1528112.0726955743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1528112.0726955743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6334.2326446489751</v>
      </c>
      <c r="L293" s="444">
        <f t="shared" ca="1" si="28"/>
        <v>1526550.067360403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1526550.067360403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6327.7242890857615</v>
      </c>
      <c r="L294" s="444">
        <f t="shared" ca="1" si="28"/>
        <v>1524981.5536696685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1524981.5536696685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6321.1888153743676</v>
      </c>
      <c r="L295" s="444">
        <f t="shared" ca="1" si="28"/>
        <v>1523406.5045052227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1523406.5045052227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6314.6261105225103</v>
      </c>
      <c r="L296" s="444">
        <f t="shared" ca="1" si="28"/>
        <v>1521824.892635925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1521824.892635925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6308.0360610671032</v>
      </c>
      <c r="L297" s="444">
        <f t="shared" ca="1" si="28"/>
        <v>1520236.6907171719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1520236.6907171719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6301.4185530722989</v>
      </c>
      <c r="L298" s="444">
        <f t="shared" ca="1" si="28"/>
        <v>1518641.8712904239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1518641.8712904239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6294.7734721275156</v>
      </c>
      <c r="L299" s="444">
        <f t="shared" ca="1" si="28"/>
        <v>1517040.4067827312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1517040.4067827312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6288.1007033454625</v>
      </c>
      <c r="L300" s="444">
        <f t="shared" ca="1" si="28"/>
        <v>1515432.2695062563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1515432.2695062563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6281.4001313601502</v>
      </c>
      <c r="L301" s="444">
        <f t="shared" ca="1" si="28"/>
        <v>1513817.4316577963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1513817.4316577963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6274.6716403249002</v>
      </c>
      <c r="L302" s="444">
        <f t="shared" ca="1" si="28"/>
        <v>1512195.8653183009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1512195.8653183009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6267.915113910336</v>
      </c>
      <c r="L303" s="444">
        <f t="shared" ca="1" si="28"/>
        <v>1510567.542452391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1510567.542452391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6261.1304353023779</v>
      </c>
      <c r="L304" s="444">
        <f t="shared" ca="1" si="28"/>
        <v>1508932.4349078732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1508932.4349078732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6254.3174872002201</v>
      </c>
      <c r="L305" s="444">
        <f t="shared" ca="1" si="28"/>
        <v>1507290.5144152532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1507290.5144152532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6247.4761518143041</v>
      </c>
      <c r="L306" s="444">
        <f t="shared" ca="1" si="28"/>
        <v>1505641.7525872472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1505641.7525872472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6240.6063108642793</v>
      </c>
      <c r="L307" s="444">
        <f t="shared" ca="1" si="28"/>
        <v>1503986.1209182912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1503986.1209182912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6233.7078455769624</v>
      </c>
      <c r="L308" s="444">
        <f t="shared" ca="1" si="28"/>
        <v>1502323.590784048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1502323.590784048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6226.7806366842824</v>
      </c>
      <c r="L309" s="444">
        <f t="shared" ca="1" si="28"/>
        <v>1500654.133440912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1500654.133440912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6219.8245644212157</v>
      </c>
      <c r="L310" s="444">
        <f t="shared" ca="1" si="28"/>
        <v>1498977.7200255131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1498977.7200255131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6212.8395085237198</v>
      </c>
      <c r="L311" s="444">
        <f t="shared" ca="1" si="28"/>
        <v>1497294.3215542166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1497294.3215542166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6205.8253482266509</v>
      </c>
      <c r="L312" s="444">
        <f t="shared" ca="1" si="28"/>
        <v>1495603.9089226229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1495603.9089226229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6198.781962261678</v>
      </c>
      <c r="L313" s="444">
        <f t="shared" ca="1" si="28"/>
        <v>1493906.4529050644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1493906.4529050644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6191.7092288551839</v>
      </c>
      <c r="L314" s="444">
        <f t="shared" ca="1" si="28"/>
        <v>1492201.9241540993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1492201.9241540993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6184.6070257261626</v>
      </c>
      <c r="L315" s="444">
        <f t="shared" ca="1" si="28"/>
        <v>1490490.2932000053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1490490.2932000053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6177.4752300841046</v>
      </c>
      <c r="L316" s="444">
        <f t="shared" ca="1" si="28"/>
        <v>1488771.5304502691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1488771.5304502691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6170.3137186268705</v>
      </c>
      <c r="L317" s="444">
        <f t="shared" ca="1" si="28"/>
        <v>1487045.6061890759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1487045.6061890759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6163.1223675385654</v>
      </c>
      <c r="L318" s="444">
        <f t="shared" ca="1" si="28"/>
        <v>1485312.4905767941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1485312.4905767941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6155.9010524873911</v>
      </c>
      <c r="L319" s="444">
        <f t="shared" ca="1" si="28"/>
        <v>1483572.1536494612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1483572.1536494612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6148.6496486235037</v>
      </c>
      <c r="L320" s="444">
        <f t="shared" ca="1" si="28"/>
        <v>1481824.5653182645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1481824.5653182645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6141.3680305768512</v>
      </c>
      <c r="L321" s="444">
        <f t="shared" ca="1" si="28"/>
        <v>1480069.6953690213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1480069.6953690213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6134.0560724550041</v>
      </c>
      <c r="L322" s="444">
        <f t="shared" ca="1" si="28"/>
        <v>1478307.5134616559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1478307.5134616559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6126.713647840982</v>
      </c>
      <c r="L323" s="444">
        <f t="shared" ca="1" si="28"/>
        <v>1476537.9891296767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1476537.9891296767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6119.3406297910687</v>
      </c>
      <c r="L324" s="444">
        <f t="shared" ca="1" si="28"/>
        <v>1474761.0917796476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1474761.0917796476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6111.9368908326142</v>
      </c>
      <c r="L325" s="444">
        <f t="shared" ca="1" si="28"/>
        <v>1472976.79069066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1472976.79069066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6104.5023029618324</v>
      </c>
      <c r="L326" s="444">
        <f t="shared" ca="1" si="28"/>
        <v>1471185.0550138017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1471185.0550138017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6097.0367376415888</v>
      </c>
      <c r="L327" s="444">
        <f t="shared" ca="1" si="28"/>
        <v>1469385.853771623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1469385.853771623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6089.5400657991777</v>
      </c>
      <c r="L328" s="444">
        <f t="shared" ca="1" si="28"/>
        <v>1467579.1558576019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1467579.1558576019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6082.0121578240905</v>
      </c>
      <c r="L329" s="444">
        <f t="shared" ca="1" si="28"/>
        <v>1465764.9300356058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1465764.9300356058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6074.4528835657729</v>
      </c>
      <c r="L330" s="444">
        <f t="shared" ca="1" si="28"/>
        <v>1463943.1449393514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1463943.1449393514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6066.8621123313796</v>
      </c>
      <c r="L331" s="444">
        <f t="shared" ca="1" si="28"/>
        <v>1462113.7690718626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1462113.7690718626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6059.23971288351</v>
      </c>
      <c r="L332" s="444">
        <f t="shared" ca="1" si="28"/>
        <v>1460276.7708049258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1460276.7708049258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6051.5855534379398</v>
      </c>
      <c r="L333" s="444">
        <f t="shared" ca="1" si="28"/>
        <v>1458432.1183785435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1458432.1183785435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6043.8995016613471</v>
      </c>
      <c r="L334" s="444">
        <f t="shared" ca="1" si="28"/>
        <v>1456579.7799003846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1456579.7799003846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6036.1814246690183</v>
      </c>
      <c r="L335" s="444">
        <f t="shared" ca="1" si="28"/>
        <v>1454719.7233452334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1454719.7233452334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6028.4311890225545</v>
      </c>
      <c r="L336" s="444">
        <f t="shared" ca="1" si="28"/>
        <v>1452851.9165544356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1452851.9165544356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6020.6486607275638</v>
      </c>
      <c r="L337" s="444">
        <f t="shared" ca="1" si="28"/>
        <v>1450976.3272353429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1450976.3272353429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6012.8337052313445</v>
      </c>
      <c r="L338" s="444">
        <f t="shared" ca="1" si="28"/>
        <v>1449092.922960754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1449092.922960754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6004.9861874205571</v>
      </c>
      <c r="L339" s="444">
        <f t="shared" ca="1" si="28"/>
        <v>1447201.6711683543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1447201.6711683543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5997.105971618892</v>
      </c>
      <c r="L340" s="444">
        <f t="shared" ca="1" si="28"/>
        <v>1445302.5391601529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1445302.5391601529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5989.1929215847194</v>
      </c>
      <c r="L341" s="444">
        <f t="shared" ca="1" si="28"/>
        <v>1443395.4941019174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1443395.4941019174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5981.2469005087378</v>
      </c>
      <c r="L342" s="444">
        <f t="shared" ca="1" si="28"/>
        <v>1441480.5030226058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1441480.5030226058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5973.2677710116068</v>
      </c>
      <c r="L343" s="444">
        <f t="shared" ca="1" si="28"/>
        <v>1439557.5328137972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1439557.5328137972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5965.2553951415712</v>
      </c>
      <c r="L344" s="444">
        <f t="shared" ca="1" si="28"/>
        <v>1437626.5502291187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1437626.5502291187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5957.2096343720768</v>
      </c>
      <c r="L345" s="444">
        <f t="shared" ca="1" si="28"/>
        <v>1435687.5218836705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1435687.5218836705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5949.1303495993761</v>
      </c>
      <c r="L346" s="444">
        <f t="shared" ca="1" si="28"/>
        <v>1433740.4142534495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1433740.4142534495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5941.0174011401223</v>
      </c>
      <c r="L347" s="444">
        <f t="shared" ca="1" si="28"/>
        <v>1431785.1936747695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1431785.1936747695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5932.8706487289555</v>
      </c>
      <c r="L348" s="444">
        <f t="shared" ca="1" si="28"/>
        <v>1429821.8263436782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1429821.8263436782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5924.6899515160749</v>
      </c>
      <c r="L349" s="444">
        <f t="shared" ca="1" si="28"/>
        <v>1427850.2783153739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1427850.2783153739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5916.4751680648069</v>
      </c>
      <c r="L350" s="444">
        <f t="shared" ca="1" si="28"/>
        <v>1425870.5155036184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1425870.5155036184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5908.2261563491593</v>
      </c>
      <c r="L351" s="444">
        <f t="shared" ca="1" si="28"/>
        <v>1423882.5036801472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1423882.5036801472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5899.9427737513624</v>
      </c>
      <c r="L352" s="444">
        <f t="shared" ca="1" si="28"/>
        <v>1421886.2084740784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1421886.2084740784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5891.6248770594093</v>
      </c>
      <c r="L353" s="444">
        <f t="shared" ca="1" si="28"/>
        <v>1419881.5953713176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1419881.5953713176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5883.2723224645724</v>
      </c>
      <c r="L354" s="444">
        <f t="shared" ca="1" si="28"/>
        <v>1417868.6297139619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1417868.6297139619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5874.8849655589238</v>
      </c>
      <c r="L355" s="444">
        <f t="shared" ca="1" si="28"/>
        <v>1415847.2766997006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1415847.2766997006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5866.4626613328346</v>
      </c>
      <c r="L356" s="444">
        <f t="shared" ca="1" si="28"/>
        <v>1413817.5013812133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1413817.5013812133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5858.0052641724715</v>
      </c>
      <c r="L357" s="444">
        <f t="shared" ca="1" si="28"/>
        <v>1411779.2686655656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1411779.2686655656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5849.5126278572725</v>
      </c>
      <c r="L358" s="444">
        <f t="shared" ca="1" si="28"/>
        <v>1409732.5433136027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1409732.5433136027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5840.9846055574271</v>
      </c>
      <c r="L359" s="444">
        <f t="shared" ca="1" si="28"/>
        <v>1407677.28993934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1407677.28993934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5832.4210498313323</v>
      </c>
      <c r="L360" s="444">
        <f t="shared" ca="1" si="28"/>
        <v>1405613.4730093512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1405613.4730093512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5823.8218126230458</v>
      </c>
      <c r="L361" s="444">
        <f t="shared" ca="1" si="28"/>
        <v>1403541.0568421539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1403541.0568421539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5815.1867452597235</v>
      </c>
      <c r="L362" s="444">
        <f t="shared" ca="1" si="28"/>
        <v>1401460.0056075933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1401460.0056075933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5806.515698449055</v>
      </c>
      <c r="L363" s="444">
        <f t="shared" ca="1" si="28"/>
        <v>1399370.2833262221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1399370.2833262221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5797.808522276674</v>
      </c>
      <c r="L364" s="444">
        <f t="shared" ca="1" si="28"/>
        <v>1397271.8538686784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1397271.8538686784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5789.065066203576</v>
      </c>
      <c r="L365" s="444">
        <f t="shared" ca="1" si="28"/>
        <v>1395164.6809550617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1395164.6809550617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5780.2851790635059</v>
      </c>
      <c r="L366" s="444">
        <f t="shared" ca="1" si="28"/>
        <v>1393048.7281543049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1393048.7281543049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5771.4687090603529</v>
      </c>
      <c r="L367" s="444">
        <f t="shared" ca="1" si="28"/>
        <v>1390923.9588835451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1390923.9588835451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5762.6155037655208</v>
      </c>
      <c r="L368" s="444">
        <f t="shared" ca="1" si="28"/>
        <v>1388790.3364074903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1388790.3364074903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5753.7254101152921</v>
      </c>
      <c r="L369" s="444">
        <f t="shared" ca="1" si="28"/>
        <v>1386647.8238377853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1386647.8238377853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5744.7982744081874</v>
      </c>
      <c r="L370" s="444">
        <f t="shared" ca="1" si="28"/>
        <v>1384496.3841323731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1384496.3841323731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5735.8339423023035</v>
      </c>
      <c r="L371" s="444">
        <f t="shared" ca="1" si="28"/>
        <v>1382335.9800948552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1382335.9800948552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5726.8322588126457</v>
      </c>
      <c r="L372" s="444">
        <f t="shared" ca="1" si="28"/>
        <v>1380166.5743738476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1380166.5743738476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5717.7930683084469</v>
      </c>
      <c r="L373" s="444">
        <f t="shared" ca="1" si="28"/>
        <v>1377988.1294623357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1377988.1294623357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5708.7162145104812</v>
      </c>
      <c r="L374" s="444">
        <f t="shared" ca="1" si="28"/>
        <v>1375800.6076970259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1375800.6076970259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5699.6015404883565</v>
      </c>
      <c r="L375" s="444">
        <f t="shared" ca="1" si="28"/>
        <v>1373603.9712576941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1373603.9712576941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5690.4488886578074</v>
      </c>
      <c r="L376" s="444">
        <f t="shared" ca="1" si="28"/>
        <v>1371398.1821665317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1371398.1821665317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5681.2581007779645</v>
      </c>
      <c r="L377" s="444">
        <f t="shared" ca="1" si="28"/>
        <v>1369183.2022874893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1369183.2022874893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5672.029017948621</v>
      </c>
      <c r="L378" s="444">
        <f t="shared" ca="1" si="28"/>
        <v>1366958.9933256176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1366958.9933256176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5662.7614806074889</v>
      </c>
      <c r="L379" s="444">
        <f t="shared" ca="1" si="28"/>
        <v>1364725.516826405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1364725.516826405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5653.455328527436</v>
      </c>
      <c r="L380" s="444">
        <f t="shared" ca="1" si="28"/>
        <v>1362482.7341751121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1362482.7341751121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5644.1104008137163</v>
      </c>
      <c r="L381" s="444">
        <f t="shared" ca="1" si="28"/>
        <v>1360230.6065961055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1360230.6065961055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5634.726535901189</v>
      </c>
      <c r="L382" s="444">
        <f t="shared" ca="1" si="28"/>
        <v>1357969.0951521865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1357969.0951521865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5625.3035715515261</v>
      </c>
      <c r="L383" s="444">
        <f t="shared" ca="1" si="28"/>
        <v>1355698.1607439178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1355698.1607439178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5615.8413448504061</v>
      </c>
      <c r="L384" s="444">
        <f t="shared" ca="1" si="28"/>
        <v>1353417.7641089479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1353417.7641089479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5606.3396922046986</v>
      </c>
      <c r="L385" s="444">
        <f t="shared" ca="1" si="28"/>
        <v>1351127.8658213324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1351127.8658213324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5596.7984493396343</v>
      </c>
      <c r="L386" s="444">
        <f t="shared" ca="1" si="28"/>
        <v>1348828.4262908518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1348828.4262908518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5587.2174512959646</v>
      </c>
      <c r="L387" s="444">
        <f t="shared" ca="1" si="28"/>
        <v>1346519.4057623276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1346519.4057623276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5577.5965324271137</v>
      </c>
      <c r="L388" s="444">
        <f t="shared" ca="1" si="28"/>
        <v>1344200.7643149344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1344200.7643149344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5567.9355263963089</v>
      </c>
      <c r="L389" s="444">
        <f t="shared" ca="1" si="28"/>
        <v>1341872.4618615105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1341872.4618615105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5558.2342661737093</v>
      </c>
      <c r="L390" s="444">
        <f t="shared" ca="1" si="28"/>
        <v>1339534.4581478641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1339534.4581478641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5548.4925840335163</v>
      </c>
      <c r="L391" s="444">
        <f t="shared" ca="1" si="28"/>
        <v>1337186.7127520773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1337186.7127520773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5538.7103115510708</v>
      </c>
      <c r="L392" s="444">
        <f t="shared" ca="1" si="28"/>
        <v>1334829.1850838081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1334829.1850838081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5528.8872795999496</v>
      </c>
      <c r="L393" s="444">
        <f t="shared" ca="1" si="28"/>
        <v>1332461.8343835878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1332461.8343835878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5519.0233183490318</v>
      </c>
      <c r="L394" s="444">
        <f t="shared" ca="1" si="28"/>
        <v>1330084.6197221165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1330084.6197221165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5509.1182572595681</v>
      </c>
      <c r="L395" s="444">
        <f t="shared" ca="1" si="28"/>
        <v>1327697.4999995558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1327697.4999995558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5499.1719250822316</v>
      </c>
      <c r="L396" s="444">
        <f t="shared" ca="1" si="28"/>
        <v>1325300.4339448179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1325300.4339448179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5489.1841498541571</v>
      </c>
      <c r="L397" s="444">
        <f t="shared" ca="1" si="28"/>
        <v>1322893.3801148518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1322893.3801148518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5479.1547588959647</v>
      </c>
      <c r="L398" s="444">
        <f t="shared" ca="1" si="28"/>
        <v>1320476.2968939275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1320476.2968939275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5469.0835788087807</v>
      </c>
      <c r="L399" s="444">
        <f t="shared" ca="1" si="28"/>
        <v>1318049.142492916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1318049.142492916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5458.9704354712321</v>
      </c>
      <c r="L400" s="444">
        <f t="shared" ca="1" si="28"/>
        <v>1315611.874948567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1315611.874948567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5448.8151540364452</v>
      </c>
      <c r="L401" s="444">
        <f t="shared" ca="1" si="28"/>
        <v>1313164.4521227833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1313164.4521227833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5438.6175589290124</v>
      </c>
      <c r="L402" s="444">
        <f t="shared" ca="1" si="28"/>
        <v>1310706.831701892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1310706.831701892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5428.3774738419652</v>
      </c>
      <c r="L403" s="444">
        <f t="shared" ca="1" si="28"/>
        <v>1308238.9711959136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1308238.9711959136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5418.0947217337225</v>
      </c>
      <c r="L404" s="444">
        <f t="shared" ca="1" si="28"/>
        <v>1305760.8279378272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1305760.8279378272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5407.7691248250294</v>
      </c>
      <c r="L405" s="444">
        <f t="shared" ca="1" si="28"/>
        <v>1303272.359082832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1303272.359082832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5397.400504595882</v>
      </c>
      <c r="L406" s="444">
        <f t="shared" ca="1" si="28"/>
        <v>1300773.5216076076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1300773.5216076076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5386.9886817824472</v>
      </c>
      <c r="L407" s="444">
        <f t="shared" ca="1" si="28"/>
        <v>1298264.2723095699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1298264.2723095699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5376.5334763739565</v>
      </c>
      <c r="L408" s="444">
        <f t="shared" ca="1" si="28"/>
        <v>1295744.5678061235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1295744.5678061235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5366.0347076095968</v>
      </c>
      <c r="L409" s="444">
        <f t="shared" ca="1" si="28"/>
        <v>1293214.3645339129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1293214.3645339129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5355.4921939753858</v>
      </c>
      <c r="L410" s="444">
        <f t="shared" ca="1" si="28"/>
        <v>1290673.6187480681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1290673.6187480681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5344.9057532010329</v>
      </c>
      <c r="L411" s="444">
        <f t="shared" ca="1" si="28"/>
        <v>1288122.286521449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1288122.286521449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5334.2752022567865</v>
      </c>
      <c r="L412" s="444">
        <f t="shared" ca="1" si="28"/>
        <v>1285560.3237438856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1285560.3237438856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5323.6003573502721</v>
      </c>
      <c r="L413" s="444">
        <f t="shared" ca="1" si="28"/>
        <v>1282987.6861214156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1282987.6861214156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5312.8810339233141</v>
      </c>
      <c r="L414" s="444">
        <f t="shared" ca="1" si="28"/>
        <v>1280404.3291755186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1280404.3291755186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5302.1170466487429</v>
      </c>
      <c r="L415" s="444">
        <f t="shared" ca="1" si="28"/>
        <v>1277810.208242347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1277810.208242347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5291.3082094271949</v>
      </c>
      <c r="L416" s="444">
        <f t="shared" ca="1" si="28"/>
        <v>1275205.2784719539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1275205.2784719539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5280.4543353838908</v>
      </c>
      <c r="L417" s="444">
        <f t="shared" ca="1" si="28"/>
        <v>1272589.4948275175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1272589.4948275175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5269.5552368654053</v>
      </c>
      <c r="L418" s="444">
        <f t="shared" ca="1" si="28"/>
        <v>1269962.8120845626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1269962.8120845626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5258.6107254364269</v>
      </c>
      <c r="L419" s="444">
        <f t="shared" ca="1" si="28"/>
        <v>1267325.1848301787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1267325.1848301787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5247.620611876494</v>
      </c>
      <c r="L420" s="444">
        <f t="shared" ca="1" si="28"/>
        <v>1264676.567462235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1264676.567462235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5236.5847061767281</v>
      </c>
      <c r="L421" s="444">
        <f t="shared" ca="1" si="28"/>
        <v>1262016.9141885915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1262016.9141885915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5225.5028175365469</v>
      </c>
      <c r="L422" s="444">
        <f t="shared" ca="1" si="28"/>
        <v>1259346.1790263078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1259346.1790263078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5214.3747543603649</v>
      </c>
      <c r="L423" s="444">
        <f t="shared" ca="1" si="28"/>
        <v>1256664.315800848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1256664.315800848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5203.2003242542824</v>
      </c>
      <c r="L424" s="444">
        <f t="shared" ca="1" si="28"/>
        <v>1253971.2781452821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1253971.2781452821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5191.9793340227579</v>
      </c>
      <c r="L425" s="444">
        <f t="shared" ca="1" si="28"/>
        <v>1251267.0194994847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1251267.0194994847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5180.7115896652685</v>
      </c>
      <c r="L426" s="444">
        <f t="shared" ca="1" si="28"/>
        <v>1248551.4931093296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1248551.4931093296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5169.3968963729558</v>
      </c>
      <c r="L427" s="444">
        <f t="shared" ca="1" si="28"/>
        <v>1245824.6520258824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1245824.6520258824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5158.035058525259</v>
      </c>
      <c r="L428" s="444">
        <f t="shared" ca="1" si="28"/>
        <v>1243086.4491045873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1243086.4491045873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5146.6258796865295</v>
      </c>
      <c r="L429" s="444">
        <f t="shared" ca="1" si="28"/>
        <v>1240336.8370044536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1240336.8370044536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5135.1691626026395</v>
      </c>
      <c r="L430" s="444">
        <f t="shared" ca="1" si="28"/>
        <v>1237575.768187236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1237575.768187236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5123.6647091975656</v>
      </c>
      <c r="L431" s="444">
        <f t="shared" ca="1" si="28"/>
        <v>1234803.1949166134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1234803.1949166134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5112.1123205699714</v>
      </c>
      <c r="L432" s="444">
        <f t="shared" ca="1" si="28"/>
        <v>1232019.0692573632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1232019.0692573632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5100.5117969897619</v>
      </c>
      <c r="L433" s="444">
        <f t="shared" ca="1" si="28"/>
        <v>1229223.3430745327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1229223.3430745327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5088.8629378946353</v>
      </c>
      <c r="L434" s="444">
        <f t="shared" ca="1" si="28"/>
        <v>1226415.9680326071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1226415.9680326071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5077.1655418866121</v>
      </c>
      <c r="L435" s="444">
        <f t="shared" ca="1" si="28"/>
        <v>1223596.8955946735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1223596.8955946735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5065.4194067285553</v>
      </c>
      <c r="L436" s="444">
        <f t="shared" ca="1" si="28"/>
        <v>1220766.0770215818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1220766.0770215818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5053.6243293406733</v>
      </c>
      <c r="L437" s="444">
        <f t="shared" ca="1" si="28"/>
        <v>1217923.4633711022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1217923.4633711022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5041.7801057970082</v>
      </c>
      <c r="L438" s="444">
        <f t="shared" ca="1" si="28"/>
        <v>1215069.0054970791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1215069.0054970791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5029.8865313219121</v>
      </c>
      <c r="L439" s="444">
        <f t="shared" ca="1" si="28"/>
        <v>1212202.6540485807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1212202.6540485807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5017.9434002865019</v>
      </c>
      <c r="L440" s="444">
        <f t="shared" ca="1" si="28"/>
        <v>1209324.359469047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1209324.359469047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5005.9505062051121</v>
      </c>
      <c r="L441" s="444">
        <f t="shared" ca="1" si="28"/>
        <v>1206434.071995432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1206434.071995432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4993.9076417317156</v>
      </c>
      <c r="L442" s="444">
        <f t="shared" ca="1" si="28"/>
        <v>1203531.7416573435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1203531.7416573435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4981.8145986563468</v>
      </c>
      <c r="L443" s="444">
        <f t="shared" ca="1" si="28"/>
        <v>1200617.3182761795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1200617.3182761795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4969.671167901497</v>
      </c>
      <c r="L444" s="444">
        <f t="shared" ca="1" si="28"/>
        <v>1197690.7514642607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1197690.7514642607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4957.4771395185016</v>
      </c>
      <c r="L445" s="444">
        <f t="shared" ca="1" si="28"/>
        <v>1194751.9906239591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1194751.9906239591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4945.2323026839122</v>
      </c>
      <c r="L446" s="444">
        <f t="shared" ca="1" si="28"/>
        <v>1191800.9849468227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1191800.9849468227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4932.9364456958438</v>
      </c>
      <c r="L447" s="444">
        <f t="shared" ca="1" si="28"/>
        <v>1188837.6834126983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1188837.6834126983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4920.5893559703254</v>
      </c>
      <c r="L448" s="444">
        <f t="shared" ca="1" si="28"/>
        <v>1185862.0347888484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1185862.0347888484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4908.1908200376174</v>
      </c>
      <c r="L449" s="444">
        <f t="shared" ca="1" si="28"/>
        <v>1182873.9876290658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1182873.9876290658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4895.7406235385233</v>
      </c>
      <c r="L450" s="444">
        <f t="shared" ca="1" si="28"/>
        <v>1179873.4902727841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1179873.4902727841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4883.2385512206829</v>
      </c>
      <c r="L451" s="444">
        <f t="shared" ca="1" si="28"/>
        <v>1176860.4908441845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1176860.4908441845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4870.6843869348513</v>
      </c>
      <c r="L452" s="444">
        <f t="shared" ca="1" si="28"/>
        <v>1173834.9372512992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1173834.9372512992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4858.0779136311621</v>
      </c>
      <c r="L453" s="444">
        <f t="shared" ca="1" si="28"/>
        <v>1170796.7771851101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1170796.7771851101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4845.4189133553746</v>
      </c>
      <c r="L454" s="444">
        <f t="shared" ca="1" si="28"/>
        <v>1167745.9581186452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1167745.9581186452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4832.7071672451038</v>
      </c>
      <c r="L455" s="444">
        <f t="shared" ca="1" si="28"/>
        <v>1164682.4273060702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1164682.4273060702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4819.9424555260412</v>
      </c>
      <c r="L456" s="444">
        <f t="shared" ca="1" si="28"/>
        <v>1161606.131781776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1161606.131781776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4807.1245575081484</v>
      </c>
      <c r="L457" s="444">
        <f t="shared" ca="1" si="28"/>
        <v>1158517.0183594639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1158517.0183594639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4794.2532515818484</v>
      </c>
      <c r="L458" s="444">
        <f t="shared" ca="1" si="28"/>
        <v>1155415.0336312256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1155415.0336312256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4781.3283152141885</v>
      </c>
      <c r="L459" s="444">
        <f t="shared" ca="1" si="28"/>
        <v>1152300.1239666196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1152300.1239666196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4768.349524944997</v>
      </c>
      <c r="L460" s="444">
        <f t="shared" ca="1" si="28"/>
        <v>1149172.2355117444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1149172.2355117444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4755.3166563830173</v>
      </c>
      <c r="L461" s="444">
        <f t="shared" ca="1" si="28"/>
        <v>1146031.3141883072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1146031.3141883072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4742.2294842020292</v>
      </c>
      <c r="L462" s="444">
        <f t="shared" ca="1" si="28"/>
        <v>1142877.305692689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1142877.305692689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4729.0877821369531</v>
      </c>
      <c r="L463" s="444">
        <f t="shared" ca="1" si="28"/>
        <v>1139710.1554950057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1139710.1554950057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4715.8913229799391</v>
      </c>
      <c r="L464" s="444">
        <f t="shared" ca="1" si="28"/>
        <v>1136529.8088381654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1136529.8088381654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4702.6398785764377</v>
      </c>
      <c r="L465" s="444">
        <f t="shared" ca="1" si="28"/>
        <v>1133336.2107369215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1133336.2107369215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4689.3332198212556</v>
      </c>
      <c r="L466" s="444">
        <f t="shared" ca="1" si="28"/>
        <v>1130129.3059769226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1130129.3059769226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4675.9711166545931</v>
      </c>
      <c r="L467" s="444">
        <f t="shared" ca="1" si="28"/>
        <v>1126909.039113757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1126909.039113757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4662.55333805807</v>
      </c>
      <c r="L468" s="444">
        <f t="shared" ca="1" si="28"/>
        <v>1123675.3544719948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1123675.3544719948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4649.0796520507274</v>
      </c>
      <c r="L469" s="444">
        <f t="shared" ca="1" si="28"/>
        <v>1120428.1961442253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1120428.1961442253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4635.5498256850215</v>
      </c>
      <c r="L470" s="444">
        <f t="shared" ca="1" si="28"/>
        <v>1117167.5079900902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1117167.5079900902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4621.9636250427911</v>
      </c>
      <c r="L471" s="444">
        <f t="shared" ca="1" si="28"/>
        <v>1113893.2336353126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1113893.2336353126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4608.3208152312181</v>
      </c>
      <c r="L472" s="444">
        <f t="shared" ca="1" si="28"/>
        <v>1110605.3164707236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1110605.3164707236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4594.6211603787642</v>
      </c>
      <c r="L473" s="444">
        <f t="shared" ca="1" si="28"/>
        <v>1107303.699651282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1107303.699651282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4580.8644236310911</v>
      </c>
      <c r="L474" s="444">
        <f t="shared" ca="1" si="28"/>
        <v>1103988.3260950928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1103988.3260950928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4567.0503671469687</v>
      </c>
      <c r="L475" s="444">
        <f t="shared" ca="1" si="28"/>
        <v>1100659.1384824195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1100659.1384824195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4553.1787520941634</v>
      </c>
      <c r="L476" s="444">
        <f t="shared" ca="1" si="28"/>
        <v>1097316.0792546936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1097316.0792546936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4539.2493386453052</v>
      </c>
      <c r="L477" s="444">
        <f t="shared" ca="1" si="28"/>
        <v>1093959.0906135186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1093959.0906135186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4525.2618859737431</v>
      </c>
      <c r="L478" s="444">
        <f t="shared" ca="1" si="28"/>
        <v>1090588.1145196722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1090588.1145196722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4511.2161522493834</v>
      </c>
      <c r="L479" s="444">
        <f t="shared" ca="1" si="28"/>
        <v>1087203.0926921014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1087203.0926921014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4497.111894634505</v>
      </c>
      <c r="L480" s="444">
        <f t="shared" ca="1" si="28"/>
        <v>1083803.9666069157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1083803.9666069157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4482.948869279564</v>
      </c>
      <c r="L481" s="444">
        <f t="shared" ca="1" si="28"/>
        <v>1080390.6774963751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1080390.6774963751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4468.7268313189779</v>
      </c>
      <c r="L482" s="444">
        <f t="shared" ca="1" si="28"/>
        <v>1076963.1663478739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1076963.1663478739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4454.4455348668898</v>
      </c>
      <c r="L483" s="444">
        <f t="shared" ca="1" si="28"/>
        <v>1073521.3739029206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1073521.3739029206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4440.1047330129186</v>
      </c>
      <c r="L484" s="444">
        <f t="shared" ca="1" si="28"/>
        <v>1070065.2406561133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1070065.2406561133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4425.7041778178873</v>
      </c>
      <c r="L485" s="444">
        <f t="shared" ca="1" si="28"/>
        <v>1066594.7068541108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1066594.7068541108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4411.243620309544</v>
      </c>
      <c r="L486" s="444">
        <f t="shared" ca="1" si="28"/>
        <v>1063109.7124946001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1063109.7124946001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4396.7228104782498</v>
      </c>
      <c r="L487" s="444">
        <f t="shared" ca="1" si="28"/>
        <v>1059610.1973252581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1059610.1973252581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4382.1414972726579</v>
      </c>
      <c r="L488" s="444">
        <f t="shared" ca="1" si="28"/>
        <v>1056096.1008427106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1056096.1008427106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4367.4994285953762</v>
      </c>
      <c r="L489" s="444">
        <f t="shared" ca="1" si="28"/>
        <v>1052567.3622914858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1052567.3622914858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4352.7963512986062</v>
      </c>
      <c r="L490" s="444">
        <f t="shared" ca="1" si="28"/>
        <v>1049023.9206629642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1049023.9206629642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4338.0320111797664</v>
      </c>
      <c r="L491" s="444">
        <f t="shared" ca="1" si="28"/>
        <v>1045465.7146943237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1045465.7146943237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4323.2061529770981</v>
      </c>
      <c r="L492" s="444">
        <f t="shared" ca="1" si="28"/>
        <v>1041892.6828674806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1041892.6828674806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4308.3185203652511</v>
      </c>
      <c r="L493" s="444">
        <f t="shared" ca="1" si="28"/>
        <v>1038304.7634080256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1038304.7634080256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4293.3688559508555</v>
      </c>
      <c r="L494" s="444">
        <f t="shared" ca="1" si="28"/>
        <v>1034701.8942841563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1034701.8942841563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4278.3569012680664</v>
      </c>
      <c r="L495" s="444">
        <f t="shared" ca="1" si="28"/>
        <v>1031084.013205604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1031084.013205604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4263.2823967740987</v>
      </c>
      <c r="L496" s="444">
        <f t="shared" ca="1" si="28"/>
        <v>1027451.057622558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1027451.057622558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4248.1450818447402</v>
      </c>
      <c r="L497" s="444">
        <f t="shared" ca="1" si="28"/>
        <v>1023802.9647245825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1023802.9647245825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4232.9446947698425</v>
      </c>
      <c r="L498" s="444">
        <f t="shared" ca="1" si="28"/>
        <v>1020139.6714395321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1020139.6714395321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4217.6809727487989</v>
      </c>
      <c r="L499" s="444">
        <f t="shared" ca="1" si="28"/>
        <v>1016461.1144324606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1016461.1144324606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4202.353651886001</v>
      </c>
      <c r="L500" s="444">
        <f t="shared" ca="1" si="28"/>
        <v>1012767.2301045264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1012767.2301045264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4186.9624671862757</v>
      </c>
      <c r="L501" s="444">
        <f t="shared" ca="1" si="28"/>
        <v>1009057.9545918924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1009057.9545918924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4171.5071525503008</v>
      </c>
      <c r="L502" s="444">
        <f t="shared" ca="1" si="28"/>
        <v>1005333.2237646225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1005333.2237646225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4155.987440770009</v>
      </c>
      <c r="L503" s="444">
        <f t="shared" ca="1" si="28"/>
        <v>1001592.9732255723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1001592.9732255723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4140.4030635239669</v>
      </c>
      <c r="L504" s="444">
        <f t="shared" ca="1" si="28"/>
        <v>997837.13830927596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997837.13830927596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4124.753751372732</v>
      </c>
      <c r="L505" s="444">
        <f t="shared" ca="1" si="28"/>
        <v>994065.65408082842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994065.65408082842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4109.0392337542016</v>
      </c>
      <c r="L506" s="444">
        <f t="shared" ca="1" si="28"/>
        <v>990278.45533476234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990278.45533476234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4093.2592389789261</v>
      </c>
      <c r="L507" s="444">
        <f t="shared" ca="1" si="28"/>
        <v>986475.47659392108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986475.47659392108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4077.41349422542</v>
      </c>
      <c r="L508" s="444">
        <f t="shared" ca="1" si="28"/>
        <v>982656.65210832632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982656.65210832632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4061.5017255354419</v>
      </c>
      <c r="L509" s="444">
        <f t="shared" ca="1" si="28"/>
        <v>978821.91585404158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978821.91585404158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4045.5236578092554</v>
      </c>
      <c r="L510" s="444">
        <f t="shared" ca="1" si="28"/>
        <v>974971.20153203059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974971.20153203059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4029.4790148008765</v>
      </c>
      <c r="L511" s="444">
        <f t="shared" ca="1" si="28"/>
        <v>971104.44256701123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971104.44256701123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4013.3675191132957</v>
      </c>
      <c r="L512" s="444">
        <f t="shared" ca="1" si="28"/>
        <v>967221.57210630435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967221.57210630435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3997.1888921936838</v>
      </c>
      <c r="L513" s="444">
        <f t="shared" ca="1" si="28"/>
        <v>963322.52301867784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963322.52301867784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3980.9428543285735</v>
      </c>
      <c r="L514" s="444">
        <f t="shared" ca="1" si="28"/>
        <v>959407.22789318615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959407.22789318615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3964.6291246390242</v>
      </c>
      <c r="L515" s="444">
        <f t="shared" ca="1" si="28"/>
        <v>955475.61903800489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955475.61903800489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3948.2474210757696</v>
      </c>
      <c r="L516" s="444">
        <f t="shared" ca="1" si="28"/>
        <v>951527.62847926049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951527.62847926049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3931.7974604143342</v>
      </c>
      <c r="L517" s="444">
        <f t="shared" ca="1" si="28"/>
        <v>947563.18795985461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947563.18795985461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3915.2789582501432</v>
      </c>
      <c r="L518" s="444">
        <f t="shared" ref="L518:L772" ca="1" si="54">I518-J518+K518</f>
        <v>943582.22893828456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943582.22893828456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3898.6916289936012</v>
      </c>
      <c r="L519" s="444">
        <f t="shared" ca="1" si="54"/>
        <v>939584.68258745794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939584.68258745794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3882.035185865157</v>
      </c>
      <c r="L520" s="444">
        <f t="shared" ca="1" si="54"/>
        <v>935570.47979350283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935570.47979350283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3865.3093408903446</v>
      </c>
      <c r="L521" s="444">
        <f t="shared" ca="1" si="54"/>
        <v>931539.55115457298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931539.55115457298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3848.5138048948029</v>
      </c>
      <c r="L522" s="444">
        <f t="shared" ca="1" si="54"/>
        <v>927491.82697964751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927491.82697964751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3831.6482874992798</v>
      </c>
      <c r="L523" s="444">
        <f t="shared" ca="1" si="54"/>
        <v>923427.2372873266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923427.2372873266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3814.71249711461</v>
      </c>
      <c r="L524" s="444">
        <f t="shared" ca="1" si="54"/>
        <v>919345.71180462092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919345.71180462092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3797.7061409366688</v>
      </c>
      <c r="L525" s="444">
        <f t="shared" ca="1" si="54"/>
        <v>915247.17996573739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915247.17996573739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3780.6289249413217</v>
      </c>
      <c r="L526" s="444">
        <f t="shared" ca="1" si="54"/>
        <v>911131.57091085846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911131.57091085846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3763.4805538793262</v>
      </c>
      <c r="L527" s="444">
        <f t="shared" ca="1" si="54"/>
        <v>906998.81348491751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906998.81348491751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3746.2607312712385</v>
      </c>
      <c r="L528" s="444">
        <f t="shared" ca="1" si="54"/>
        <v>902848.83623636852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902848.83623636852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3728.9691594022843</v>
      </c>
      <c r="L529" s="444">
        <f t="shared" ca="1" si="54"/>
        <v>898681.56741595059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898681.56741595059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3711.6055393172096</v>
      </c>
      <c r="L530" s="444">
        <f t="shared" ca="1" si="54"/>
        <v>894496.9349754476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894496.9349754476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3694.1695708151142</v>
      </c>
      <c r="L531" s="444">
        <f t="shared" ca="1" si="54"/>
        <v>890294.86656644254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890294.86656644254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3676.6609524442601</v>
      </c>
      <c r="L532" s="444">
        <f t="shared" ca="1" si="54"/>
        <v>886075.28953906661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886075.28953906661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3659.0793814968597</v>
      </c>
      <c r="L533" s="444">
        <f t="shared" ca="1" si="54"/>
        <v>881838.13094074326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881838.13094074326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3641.424554003846</v>
      </c>
      <c r="L534" s="444">
        <f t="shared" ca="1" si="54"/>
        <v>877583.31751492689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877583.31751492689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3623.6961647296116</v>
      </c>
      <c r="L535" s="444">
        <f t="shared" ca="1" si="54"/>
        <v>873310.77569983632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873310.77569983632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3605.8939071667332</v>
      </c>
      <c r="L536" s="444">
        <f t="shared" ca="1" si="54"/>
        <v>869020.43162718287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869020.43162718287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3588.0174735306778</v>
      </c>
      <c r="L537" s="444">
        <f t="shared" ca="1" si="54"/>
        <v>864712.21112089336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864712.21112089336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3570.0665547544713</v>
      </c>
      <c r="L538" s="444">
        <f t="shared" ca="1" si="54"/>
        <v>860386.03969582764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860386.03969582764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3552.0408404833643</v>
      </c>
      <c r="L539" s="444">
        <f t="shared" ca="1" si="54"/>
        <v>856041.8425564908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856041.8425564908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3533.94001906946</v>
      </c>
      <c r="L540" s="444">
        <f t="shared" ca="1" si="54"/>
        <v>851679.54459574004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851679.54459574004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3515.7637775663325</v>
      </c>
      <c r="L541" s="444">
        <f t="shared" ca="1" si="54"/>
        <v>847299.07039348618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847299.07039348618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3497.5118017236082</v>
      </c>
      <c r="L542" s="444">
        <f t="shared" ca="1" si="54"/>
        <v>842900.34421538957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842900.34421538957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3479.1837759815394</v>
      </c>
      <c r="L543" s="444">
        <f t="shared" ca="1" si="54"/>
        <v>838483.29001155088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838483.29001155088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3460.7793834655445</v>
      </c>
      <c r="L544" s="444">
        <f t="shared" ca="1" si="54"/>
        <v>834047.83141519618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834047.83141519618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3442.2983059807329</v>
      </c>
      <c r="L545" s="444">
        <f t="shared" ca="1" si="54"/>
        <v>829593.8917413567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829593.8917413567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3423.7402240064021</v>
      </c>
      <c r="L546" s="444">
        <f t="shared" ca="1" si="54"/>
        <v>825121.39398554282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825121.39398554282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3405.1048166905107</v>
      </c>
      <c r="L547" s="444">
        <f t="shared" ca="1" si="54"/>
        <v>820630.26082241314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820630.26082241314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3386.3917618441369</v>
      </c>
      <c r="L548" s="444">
        <f t="shared" ca="1" si="54"/>
        <v>816120.41460443707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816120.41460443707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3367.6007359359032</v>
      </c>
      <c r="L549" s="444">
        <f t="shared" ca="1" si="54"/>
        <v>811591.77736055269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811591.77736055269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3348.731414086385</v>
      </c>
      <c r="L550" s="444">
        <f t="shared" ca="1" si="54"/>
        <v>807044.27079481888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807044.27079481888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3329.7834700624944</v>
      </c>
      <c r="L551" s="444">
        <f t="shared" ca="1" si="54"/>
        <v>802477.81628506118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802477.81628506118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3310.7565762718373</v>
      </c>
      <c r="L552" s="444">
        <f t="shared" ca="1" si="54"/>
        <v>797892.3348815128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797892.3348815128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3291.6504037570521</v>
      </c>
      <c r="L553" s="444">
        <f t="shared" ca="1" si="54"/>
        <v>793287.74730544956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793287.74730544956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3272.4646221901221</v>
      </c>
      <c r="L554" s="444">
        <f t="shared" ca="1" si="54"/>
        <v>788663.97394781944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788663.97394781944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3253.1988998666634</v>
      </c>
      <c r="L555" s="444">
        <f t="shared" ca="1" si="54"/>
        <v>784020.93486786587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784020.93486786587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3233.8529037001899</v>
      </c>
      <c r="L556" s="444">
        <f t="shared" ca="1" si="54"/>
        <v>779358.54979174584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779358.54979174584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3214.4262992163567</v>
      </c>
      <c r="L557" s="444">
        <f t="shared" ca="1" si="54"/>
        <v>774676.73811114195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774676.73811114195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3194.9187505471737</v>
      </c>
      <c r="L558" s="444">
        <f t="shared" ca="1" si="54"/>
        <v>769975.41888186894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769975.41888186894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3175.329920425203</v>
      </c>
      <c r="L559" s="444">
        <f t="shared" ca="1" si="54"/>
        <v>765254.51082247391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765254.51082247391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3155.6594701777235</v>
      </c>
      <c r="L560" s="444">
        <f t="shared" ca="1" si="54"/>
        <v>760513.9323128314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760513.9323128314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3135.9070597208797</v>
      </c>
      <c r="L561" s="444">
        <f t="shared" ca="1" si="54"/>
        <v>755753.601392732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755753.601392732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3116.0723475537989</v>
      </c>
      <c r="L562" s="444">
        <f t="shared" ca="1" si="54"/>
        <v>750973.43576046557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750973.43576046557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3096.1549907526887</v>
      </c>
      <c r="L563" s="444">
        <f t="shared" ca="1" si="54"/>
        <v>746173.35277139803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746173.35277139803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3076.1546449649077</v>
      </c>
      <c r="L564" s="444">
        <f t="shared" ca="1" si="54"/>
        <v>741353.26943654276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741353.26943654276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3056.0709644030103</v>
      </c>
      <c r="L565" s="444">
        <f t="shared" ca="1" si="54"/>
        <v>736513.10242112551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736513.10242112551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3035.9036018387719</v>
      </c>
      <c r="L566" s="444">
        <f t="shared" ca="1" si="54"/>
        <v>731652.76804314402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731652.76804314402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3015.6522085971824</v>
      </c>
      <c r="L567" s="444">
        <f t="shared" ca="1" si="54"/>
        <v>726772.18227192096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726772.18227192096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2995.3164345504197</v>
      </c>
      <c r="L568" s="444">
        <f t="shared" ca="1" si="54"/>
        <v>721871.26072665118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721871.26072665118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2974.8959281117955</v>
      </c>
      <c r="L569" s="444">
        <f t="shared" ca="1" si="54"/>
        <v>716949.91867494269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716949.91867494269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2954.3903362296769</v>
      </c>
      <c r="L570" s="444">
        <f t="shared" ca="1" si="54"/>
        <v>712008.07103135216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712008.07103135216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2933.7993043813831</v>
      </c>
      <c r="L571" s="444">
        <f t="shared" ca="1" si="54"/>
        <v>707045.63235591329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707045.63235591329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2913.1224765670545</v>
      </c>
      <c r="L572" s="444">
        <f t="shared" ca="1" si="54"/>
        <v>702062.5168526601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702062.5168526601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2892.3594953034994</v>
      </c>
      <c r="L573" s="444">
        <f t="shared" ca="1" si="54"/>
        <v>697058.63836814335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697058.63836814335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2871.5100016180131</v>
      </c>
      <c r="L574" s="444">
        <f t="shared" ca="1" si="54"/>
        <v>692033.91038994119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692033.91038994119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2850.5736350421707</v>
      </c>
      <c r="L575" s="444">
        <f t="shared" ca="1" si="54"/>
        <v>686988.24604516313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686988.24604516313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2829.5500336055952</v>
      </c>
      <c r="L576" s="444">
        <f t="shared" ca="1" si="54"/>
        <v>681921.55809894844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681921.55809894844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2808.4388338297008</v>
      </c>
      <c r="L577" s="444">
        <f t="shared" ca="1" si="54"/>
        <v>676833.75895295793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676833.75895295793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2787.239670721407</v>
      </c>
      <c r="L578" s="444">
        <f t="shared" ca="1" si="54"/>
        <v>671724.76064385916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671724.76064385916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2765.9521777668288</v>
      </c>
      <c r="L579" s="444">
        <f t="shared" ca="1" si="54"/>
        <v>666594.47484180576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666594.47484180576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2744.5759869249396</v>
      </c>
      <c r="L580" s="444">
        <f t="shared" ca="1" si="54"/>
        <v>661442.81284891046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661442.81284891046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2723.1107286212091</v>
      </c>
      <c r="L581" s="444">
        <f t="shared" ca="1" si="54"/>
        <v>656269.68559771148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656269.68559771148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2701.5560317412137</v>
      </c>
      <c r="L582" s="444">
        <f t="shared" ca="1" si="54"/>
        <v>651075.00364963245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651075.00364963245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2679.9115236242174</v>
      </c>
      <c r="L583" s="444">
        <f t="shared" ca="1" si="54"/>
        <v>645858.67719343642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645858.67719343642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2658.1768300567342</v>
      </c>
      <c r="L584" s="444">
        <f t="shared" ca="1" si="54"/>
        <v>640620.6160436729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640620.6160436729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2636.3515752660528</v>
      </c>
      <c r="L585" s="444">
        <f t="shared" ca="1" si="54"/>
        <v>635360.72963911877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635360.72963911877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2614.4353819137441</v>
      </c>
      <c r="L586" s="444">
        <f t="shared" ca="1" si="54"/>
        <v>630078.92704121233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630078.92704121233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2592.4278710891335</v>
      </c>
      <c r="L587" s="444">
        <f t="shared" ca="1" si="54"/>
        <v>624775.11693248118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624775.11693248118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2570.3286623027539</v>
      </c>
      <c r="L588" s="444">
        <f t="shared" ca="1" si="54"/>
        <v>619449.20761496376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619449.20761496376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2548.1373734797648</v>
      </c>
      <c r="L589" s="444">
        <f t="shared" ca="1" si="54"/>
        <v>614101.10700862331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614101.10700862331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2525.8536209533463</v>
      </c>
      <c r="L590" s="444">
        <f t="shared" ca="1" si="54"/>
        <v>608730.72264975647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608730.72264975647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2503.4770194580678</v>
      </c>
      <c r="L591" s="444">
        <f t="shared" ca="1" si="54"/>
        <v>603337.96168939432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603337.96168939432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2481.0071821232254</v>
      </c>
      <c r="L592" s="444">
        <f t="shared" ca="1" si="54"/>
        <v>597922.73089169734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597922.73089169734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2458.4437204661544</v>
      </c>
      <c r="L593" s="444">
        <f t="shared" ca="1" si="54"/>
        <v>592484.93663234322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592484.93663234322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2435.7862443855124</v>
      </c>
      <c r="L594" s="444">
        <f t="shared" ca="1" si="54"/>
        <v>587024.48489690851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587024.48489690851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2413.0343621545344</v>
      </c>
      <c r="L595" s="444">
        <f t="shared" ca="1" si="54"/>
        <v>581541.28127924283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581541.28127924283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2390.1876804142607</v>
      </c>
      <c r="L596" s="444">
        <f t="shared" ca="1" si="54"/>
        <v>576035.2309798369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576035.2309798369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2367.245804166736</v>
      </c>
      <c r="L597" s="444">
        <f t="shared" ca="1" si="54"/>
        <v>570506.23880418343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570506.23880418343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2344.2083367681798</v>
      </c>
      <c r="L598" s="444">
        <f t="shared" ca="1" si="54"/>
        <v>564954.20916113141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564954.20916113141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2321.0748799221301</v>
      </c>
      <c r="L599" s="444">
        <f t="shared" ca="1" si="54"/>
        <v>559379.04606123327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559379.04606123327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2297.8450336725541</v>
      </c>
      <c r="L600" s="444">
        <f t="shared" ca="1" si="54"/>
        <v>553780.65311508556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553780.65311508556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2274.5183963969389</v>
      </c>
      <c r="L601" s="444">
        <f t="shared" ca="1" si="54"/>
        <v>548158.93353166222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548158.93353166222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2251.0945647993417</v>
      </c>
      <c r="L602" s="444">
        <f t="shared" ca="1" si="54"/>
        <v>542513.79011664132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542513.79011664132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2227.573133903421</v>
      </c>
      <c r="L603" s="444">
        <f t="shared" ca="1" si="54"/>
        <v>536845.12527072453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536845.12527072453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2203.9536970454346</v>
      </c>
      <c r="L604" s="444">
        <f t="shared" ca="1" si="54"/>
        <v>531152.84098794975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531152.84098794975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2180.2358458672065</v>
      </c>
      <c r="L605" s="444">
        <f t="shared" ca="1" si="54"/>
        <v>525436.83885399683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525436.83885399683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2156.4191703090692</v>
      </c>
      <c r="L606" s="444">
        <f t="shared" ca="1" si="54"/>
        <v>519697.02004448575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519697.02004448575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2132.5032586027733</v>
      </c>
      <c r="L607" s="444">
        <f t="shared" ca="1" si="54"/>
        <v>513933.28532326833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513933.28532326833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2108.4876972643674</v>
      </c>
      <c r="L608" s="444">
        <f t="shared" ca="1" si="54"/>
        <v>508145.53504071251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508145.53504071251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2084.3720710870516</v>
      </c>
      <c r="L609" s="444">
        <f t="shared" ca="1" si="54"/>
        <v>502333.6691319794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502333.6691319794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2060.1559631339965</v>
      </c>
      <c r="L610" s="444">
        <f t="shared" ca="1" si="54"/>
        <v>496497.58711529325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496497.58711529325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2035.8389547311378</v>
      </c>
      <c r="L611" s="444">
        <f t="shared" ca="1" si="54"/>
        <v>490637.1880902042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490637.1880902042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2011.4206254599337</v>
      </c>
      <c r="L612" s="444">
        <f t="shared" ca="1" si="54"/>
        <v>484752.37073584396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484752.37073584396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1986.9005531500991</v>
      </c>
      <c r="L613" s="444">
        <f t="shared" ca="1" si="54"/>
        <v>478843.03330917389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478843.03330917389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1962.2783138723071</v>
      </c>
      <c r="L614" s="444">
        <f t="shared" ca="1" si="54"/>
        <v>472909.073643226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472909.073643226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1937.5534819308575</v>
      </c>
      <c r="L615" s="444">
        <f t="shared" ca="1" si="54"/>
        <v>466950.3891453367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466950.3891453367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1912.7256298563188</v>
      </c>
      <c r="L616" s="444">
        <f t="shared" ca="1" si="54"/>
        <v>460966.87679537287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460966.87679537287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1887.7943283981363</v>
      </c>
      <c r="L617" s="444">
        <f t="shared" ca="1" si="54"/>
        <v>454958.43314395082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454958.43314395082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1862.7591465172109</v>
      </c>
      <c r="L618" s="444">
        <f t="shared" ca="1" si="54"/>
        <v>448924.95431064785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448924.95431064785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1837.6196513784487</v>
      </c>
      <c r="L619" s="444">
        <f t="shared" ca="1" si="54"/>
        <v>442866.3359822061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442866.3359822061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1812.375408343275</v>
      </c>
      <c r="L620" s="444">
        <f t="shared" ca="1" si="54"/>
        <v>436782.4734107292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436782.4734107292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1787.0259809621209</v>
      </c>
      <c r="L621" s="444">
        <f t="shared" ca="1" si="54"/>
        <v>430673.26141187118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430673.26141187118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1761.5709309668789</v>
      </c>
      <c r="L622" s="444">
        <f t="shared" ca="1" si="54"/>
        <v>424538.59436301788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424538.59436301788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1736.0098182633235</v>
      </c>
      <c r="L623" s="444">
        <f t="shared" ca="1" si="54"/>
        <v>418378.36620146106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418378.36620146106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1710.3422009235035</v>
      </c>
      <c r="L624" s="444">
        <f t="shared" ca="1" si="54"/>
        <v>412192.47042256437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412192.47042256437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1684.5676351781008</v>
      </c>
      <c r="L625" s="444">
        <f t="shared" ca="1" si="54"/>
        <v>405980.80007792229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405980.80007792229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1658.6856754087587</v>
      </c>
      <c r="L626" s="444">
        <f t="shared" ca="1" si="54"/>
        <v>399743.24777351087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399743.24777351087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1632.6958741403778</v>
      </c>
      <c r="L627" s="444">
        <f t="shared" ca="1" si="54"/>
        <v>393479.70566783106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393479.70566783106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1606.5977820333787</v>
      </c>
      <c r="L628" s="444">
        <f t="shared" ca="1" si="54"/>
        <v>387190.06547004427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387190.06547004427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1580.3909478759338</v>
      </c>
      <c r="L629" s="444">
        <f t="shared" ca="1" si="54"/>
        <v>380874.21843810001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380874.21843810001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1554.0749185761661</v>
      </c>
      <c r="L630" s="444">
        <f t="shared" ca="1" si="54"/>
        <v>374532.05537685601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374532.05537685601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1527.6492391543159</v>
      </c>
      <c r="L631" s="444">
        <f t="shared" ca="1" si="54"/>
        <v>368163.46663619013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368163.46663619013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1501.1134527348747</v>
      </c>
      <c r="L632" s="444">
        <f t="shared" ca="1" si="54"/>
        <v>361768.34210910485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361768.34210910485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1474.4671005386861</v>
      </c>
      <c r="L633" s="444">
        <f t="shared" ca="1" si="54"/>
        <v>355346.57122982334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355346.57122982334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1447.7097218750132</v>
      </c>
      <c r="L634" s="444">
        <f t="shared" ca="1" si="54"/>
        <v>348898.0429718782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348898.0429718782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1420.840854133575</v>
      </c>
      <c r="L635" s="444">
        <f t="shared" ca="1" si="54"/>
        <v>342422.64584619162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342422.64584619162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1393.8600327765478</v>
      </c>
      <c r="L636" s="444">
        <f t="shared" ca="1" si="54"/>
        <v>335920.26789914799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335920.26789914799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1366.7667913305327</v>
      </c>
      <c r="L637" s="444">
        <f t="shared" ca="1" si="54"/>
        <v>329390.79671065835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329390.79671065835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1339.5606613784923</v>
      </c>
      <c r="L638" s="444">
        <f t="shared" ca="1" si="54"/>
        <v>322834.11939221667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322834.11939221667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1312.241172551652</v>
      </c>
      <c r="L639" s="444">
        <f t="shared" ca="1" si="54"/>
        <v>316250.12258494814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316250.12258494814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1284.8078525213666</v>
      </c>
      <c r="L640" s="444">
        <f t="shared" ca="1" si="54"/>
        <v>309638.69245764933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309638.69245764933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1257.2602269909548</v>
      </c>
      <c r="L641" s="444">
        <f t="shared" ca="1" si="54"/>
        <v>302999.71470482013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302999.71470482013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1229.5978196874999</v>
      </c>
      <c r="L642" s="444">
        <f t="shared" ca="1" si="54"/>
        <v>296333.07454468746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296333.07454468746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1201.8201523536136</v>
      </c>
      <c r="L643" s="444">
        <f t="shared" ca="1" si="54"/>
        <v>289638.6567172209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289638.6567172209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1173.9267447391696</v>
      </c>
      <c r="L644" s="444">
        <f t="shared" ca="1" si="54"/>
        <v>282916.34548213991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282916.34548213991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1145.9171145929988</v>
      </c>
      <c r="L645" s="444">
        <f t="shared" ca="1" si="54"/>
        <v>276166.02461691271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276166.02461691271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1117.7907776545521</v>
      </c>
      <c r="L646" s="444">
        <f t="shared" ca="1" si="54"/>
        <v>269387.57741474709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269387.57741474709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1089.5472476455288</v>
      </c>
      <c r="L647" s="444">
        <f t="shared" ca="1" si="54"/>
        <v>262580.88668257243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262580.88668257243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1061.1860362614675</v>
      </c>
      <c r="L648" s="444">
        <f t="shared" ca="1" si="54"/>
        <v>255745.83473901372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255745.83473901372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1032.7066531633063</v>
      </c>
      <c r="L649" s="444">
        <f t="shared" ca="1" si="54"/>
        <v>248882.30341235685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248882.30341235685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1004.1086059689029</v>
      </c>
      <c r="L650" s="444">
        <f t="shared" ca="1" si="54"/>
        <v>241990.17403850559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241990.17403850559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975.39140024452252</v>
      </c>
      <c r="L651" s="444">
        <f t="shared" ca="1" si="54"/>
        <v>235069.32745892994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235069.32745892994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946.55453949629054</v>
      </c>
      <c r="L652" s="444">
        <f t="shared" ca="1" si="54"/>
        <v>228119.64401860605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228119.64401860605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917.59752516160779</v>
      </c>
      <c r="L653" s="444">
        <f t="shared" ca="1" si="54"/>
        <v>221141.00356394748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221141.00356394748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888.51985660053049</v>
      </c>
      <c r="L654" s="444">
        <f t="shared" ca="1" si="54"/>
        <v>214133.28544072784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214133.28544072784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859.32103108711522</v>
      </c>
      <c r="L655" s="444">
        <f t="shared" ca="1" si="54"/>
        <v>207096.36849199477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207096.36849199477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830.00054380072743</v>
      </c>
      <c r="L656" s="444">
        <f t="shared" ca="1" si="54"/>
        <v>200030.13105597533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200030.13105597533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800.55788781731314</v>
      </c>
      <c r="L657" s="444">
        <f t="shared" ca="1" si="54"/>
        <v>192934.45096397249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192934.45096397249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770.99255410063461</v>
      </c>
      <c r="L658" s="444">
        <f t="shared" ca="1" si="54"/>
        <v>185809.20553825295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185809.20553825295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741.30403149346989</v>
      </c>
      <c r="L659" s="444">
        <f t="shared" ca="1" si="54"/>
        <v>178654.27158992624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178654.27158992624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711.49180670877524</v>
      </c>
      <c r="L660" s="444">
        <f t="shared" ca="1" si="54"/>
        <v>171469.52541681484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171469.52541681484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681.55536432081112</v>
      </c>
      <c r="L661" s="444">
        <f t="shared" ca="1" si="54"/>
        <v>164254.84280131548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164254.84280131548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651.49418675623042</v>
      </c>
      <c r="L662" s="444">
        <f t="shared" ca="1" si="54"/>
        <v>157010.09900825153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157010.09900825153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621.30775428513061</v>
      </c>
      <c r="L663" s="444">
        <f t="shared" ca="1" si="54"/>
        <v>149735.1687827165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149735.1687827165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590.99554501206808</v>
      </c>
      <c r="L664" s="444">
        <f t="shared" ca="1" si="54"/>
        <v>142429.92634790839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142429.92634790839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560.55703486703419</v>
      </c>
      <c r="L665" s="444">
        <f t="shared" ca="1" si="54"/>
        <v>135094.24540295525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135094.24540295525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529.99169759639608</v>
      </c>
      <c r="L666" s="444">
        <f t="shared" ca="1" si="54"/>
        <v>127727.99912073146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127727.99912073146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499.29900475379696</v>
      </c>
      <c r="L667" s="444">
        <f t="shared" ca="1" si="54"/>
        <v>120331.06014566508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120331.06014566508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468.47842569102045</v>
      </c>
      <c r="L668" s="444">
        <f t="shared" ca="1" si="54"/>
        <v>112903.30059153591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112903.30059153591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437.52942754881548</v>
      </c>
      <c r="L669" s="444">
        <f t="shared" ca="1" si="54"/>
        <v>105444.59203926453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105444.59203926453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406.45147524768475</v>
      </c>
      <c r="L670" s="444">
        <f t="shared" ca="1" si="54"/>
        <v>97954.80553469203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97954.80553469203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375.24403147863268</v>
      </c>
      <c r="L671" s="444">
        <f t="shared" ca="1" si="54"/>
        <v>90433.811586350479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90433.811586350479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343.90655669387621</v>
      </c>
      <c r="L672" s="444">
        <f t="shared" ca="1" si="54"/>
        <v>82881.480163224172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82881.480163224172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312.4385090975166</v>
      </c>
      <c r="L673" s="444">
        <f t="shared" ca="1" si="54"/>
        <v>75297.680692501497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75297.680692501497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280.83934463617214</v>
      </c>
      <c r="L674" s="444">
        <f t="shared" ca="1" si="54"/>
        <v>67682.282057317483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67682.282057317483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249.10851698957208</v>
      </c>
      <c r="L675" s="444">
        <f t="shared" ca="1" si="54"/>
        <v>60035.15259448687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60035.15259448687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217.24547756111119</v>
      </c>
      <c r="L676" s="444">
        <f t="shared" ca="1" si="54"/>
        <v>52356.160092227794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52356.160092227794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185.24967546836501</v>
      </c>
      <c r="L677" s="444">
        <f t="shared" ca="1" si="54"/>
        <v>44645.171787875974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44645.171787875974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153.12055753356577</v>
      </c>
      <c r="L678" s="444">
        <f t="shared" ca="1" si="54"/>
        <v>36902.054365589349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36902.054365589349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120.85756827403819</v>
      </c>
      <c r="L679" s="444">
        <f t="shared" ca="1" si="54"/>
        <v>29126.673954043203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29126.673954043203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88.460149892595908</v>
      </c>
      <c r="L680" s="444">
        <f t="shared" ca="1" si="54"/>
        <v>21318.896124115614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21318.896124115614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55.927742267897628</v>
      </c>
      <c r="L681" s="444">
        <f t="shared" ca="1" si="54"/>
        <v>13478.585886563327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13478.585886563327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23.259782944763096</v>
      </c>
      <c r="L682" s="444">
        <f t="shared" ca="1" si="54"/>
        <v>5605.6076896879058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5605.6076896879058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-9.5442928755511609</v>
      </c>
      <c r="L683" s="444">
        <f t="shared" ca="1" si="54"/>
        <v>-2300.1745830078298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-2300.1745830078298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-42.485052345116728</v>
      </c>
      <c r="L684" s="444">
        <f t="shared" ca="1" si="54"/>
        <v>-10238.897615173131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-10238.897615173131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-75.563064979138815</v>
      </c>
      <c r="L685" s="444">
        <f t="shared" ca="1" si="54"/>
        <v>-18210.698659972455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-18210.698659972455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-108.77890266580266</v>
      </c>
      <c r="L686" s="444">
        <f t="shared" ca="1" si="54"/>
        <v>-26215.715542458442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-26215.715542458442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-142.13313967616097</v>
      </c>
      <c r="L687" s="444">
        <f t="shared" ca="1" si="54"/>
        <v>-34254.086661954789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-34254.086661954789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-175.62635267406239</v>
      </c>
      <c r="L688" s="444">
        <f t="shared" ca="1" si="54"/>
        <v>-42325.950994449042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-42325.950994449042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-209.25912072612178</v>
      </c>
      <c r="L689" s="444">
        <f t="shared" ca="1" si="54"/>
        <v>-50431.44809499535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-50431.44809499535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-243.03202531173136</v>
      </c>
      <c r="L690" s="444">
        <f t="shared" ca="1" si="54"/>
        <v>-58570.718100127269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-58570.718100127269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-276.94565033311437</v>
      </c>
      <c r="L691" s="444">
        <f t="shared" ca="1" si="54"/>
        <v>-66743.901730280573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-66743.901730280573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-311.00058212541984</v>
      </c>
      <c r="L692" s="444">
        <f t="shared" ca="1" si="54"/>
        <v>-74951.140292226177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-74951.140292226177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-345.19740946685982</v>
      </c>
      <c r="L693" s="444">
        <f t="shared" ca="1" si="54"/>
        <v>-83192.575681513219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-83192.575681513219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-379.53672358888917</v>
      </c>
      <c r="L694" s="444">
        <f t="shared" ca="1" si="54"/>
        <v>-91468.350384922291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-91468.350384922291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-414.01911818642697</v>
      </c>
      <c r="L695" s="444">
        <f t="shared" ca="1" si="54"/>
        <v>-99778.607482928899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-99778.607482928899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-448.64518942812117</v>
      </c>
      <c r="L696" s="444">
        <f t="shared" ca="1" si="54"/>
        <v>-108123.49065217721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-108123.49065217721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-483.41553596665585</v>
      </c>
      <c r="L697" s="444">
        <f t="shared" ca="1" si="54"/>
        <v>-116503.14416796406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-116503.14416796406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-518.33075894910098</v>
      </c>
      <c r="L698" s="444">
        <f t="shared" ca="1" si="54"/>
        <v>-124917.71290673334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-124917.71290673334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-553.39146202730637</v>
      </c>
      <c r="L699" s="444">
        <f t="shared" ca="1" si="54"/>
        <v>-133367.34234858083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-133367.34234858083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-588.59825136833751</v>
      </c>
      <c r="L700" s="444">
        <f t="shared" ca="1" si="54"/>
        <v>-141852.17857976933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-141852.17857976933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-623.95173566495623</v>
      </c>
      <c r="L701" s="444">
        <f t="shared" ca="1" si="54"/>
        <v>-150372.36829525445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-150372.36829525445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-659.45252614614424</v>
      </c>
      <c r="L702" s="444">
        <f t="shared" ca="1" si="54"/>
        <v>-158928.05880122076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-158928.05880122076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-695.10123658767054</v>
      </c>
      <c r="L703" s="444">
        <f t="shared" ca="1" si="54"/>
        <v>-167519.39801762861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-167519.39801762861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-730.89848332270321</v>
      </c>
      <c r="L704" s="444">
        <f t="shared" ca="1" si="54"/>
        <v>-176146.53448077149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-176146.53448077149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-766.84488525246525</v>
      </c>
      <c r="L705" s="444">
        <f t="shared" ca="1" si="54"/>
        <v>-184809.61734584413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-184809.61734584413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-802.94106385693465</v>
      </c>
      <c r="L706" s="444">
        <f t="shared" ca="1" si="54"/>
        <v>-193508.79638952125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-193508.79638952125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-839.18764320558921</v>
      </c>
      <c r="L707" s="444">
        <f t="shared" ca="1" si="54"/>
        <v>-202244.22201254702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-202244.22201254702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-875.58524996819665</v>
      </c>
      <c r="L708" s="444">
        <f t="shared" ca="1" si="54"/>
        <v>-211016.04524233539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-211016.04524233539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-912.13451342564815</v>
      </c>
      <c r="L709" s="444">
        <f t="shared" ca="1" si="54"/>
        <v>-219824.4177355812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-219824.4177355812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-948.83606548083912</v>
      </c>
      <c r="L710" s="444">
        <f t="shared" ca="1" si="54"/>
        <v>-228669.49178088221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-228669.49178088221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-985.69054066959336</v>
      </c>
      <c r="L711" s="444">
        <f t="shared" ca="1" si="54"/>
        <v>-237551.42030137198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-237551.42030137198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-1022.6985761716338</v>
      </c>
      <c r="L712" s="444">
        <f t="shared" ca="1" si="54"/>
        <v>-246470.35685736377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-246470.35685736377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-1059.8608118215998</v>
      </c>
      <c r="L713" s="444">
        <f t="shared" ca="1" si="54"/>
        <v>-255426.45564900554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-255426.45564900554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-1097.1778901201071</v>
      </c>
      <c r="L714" s="444">
        <f t="shared" ca="1" si="54"/>
        <v>-264419.87151894585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-264419.87151894585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-1134.6504562448583</v>
      </c>
      <c r="L715" s="444">
        <f t="shared" ca="1" si="54"/>
        <v>-273450.7599550109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-273450.7599550109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-1172.2791580617961</v>
      </c>
      <c r="L716" s="444">
        <f t="shared" ca="1" si="54"/>
        <v>-282519.27709289285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-282519.27709289285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-1210.0646461363042</v>
      </c>
      <c r="L717" s="444">
        <f t="shared" ca="1" si="54"/>
        <v>-291625.57971884933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-291625.57971884933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-1248.0075737444563</v>
      </c>
      <c r="L718" s="444">
        <f t="shared" ca="1" si="54"/>
        <v>-300769.82527241396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-300769.82527241396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-1286.1085968843088</v>
      </c>
      <c r="L719" s="444">
        <f t="shared" ca="1" si="54"/>
        <v>-309952.17184911843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-309952.17184911843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-1324.3683742872443</v>
      </c>
      <c r="L720" s="444">
        <f t="shared" ca="1" si="54"/>
        <v>-319172.77820322587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-319172.77820322587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-1362.7875674293584</v>
      </c>
      <c r="L721" s="444">
        <f t="shared" ca="1" si="54"/>
        <v>-328431.8037504754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-328431.8037504754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-1401.3668405428982</v>
      </c>
      <c r="L722" s="444">
        <f t="shared" ca="1" si="54"/>
        <v>-337729.40857083845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-337729.40857083845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-1440.1068606277443</v>
      </c>
      <c r="L723" s="444">
        <f t="shared" ca="1" si="54"/>
        <v>-347065.75341128639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-347065.75341128639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-1479.008297462944</v>
      </c>
      <c r="L724" s="444">
        <f t="shared" ca="1" si="54"/>
        <v>-356440.99968856951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-356440.99968856951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-1518.0718236182904</v>
      </c>
      <c r="L725" s="444">
        <f t="shared" ca="1" si="54"/>
        <v>-365855.309492008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-365855.309492008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-1557.2981144659507</v>
      </c>
      <c r="L726" s="444">
        <f t="shared" ca="1" si="54"/>
        <v>-375308.84558629413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-375308.84558629413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-1596.6878481921428</v>
      </c>
      <c r="L727" s="444">
        <f t="shared" ca="1" si="54"/>
        <v>-384801.77141430642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-384801.77141430642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-1636.2417058088608</v>
      </c>
      <c r="L728" s="444">
        <f t="shared" ca="1" si="54"/>
        <v>-394334.25109993544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-394334.25109993544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-1675.9603711656484</v>
      </c>
      <c r="L729" s="444">
        <f t="shared" ca="1" si="54"/>
        <v>-403906.44945092127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-403906.44945092127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-1715.8445309614226</v>
      </c>
      <c r="L730" s="444">
        <f t="shared" ca="1" si="54"/>
        <v>-413518.53196170286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-413518.53196170286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-1755.8948747563456</v>
      </c>
      <c r="L731" s="444">
        <f t="shared" ca="1" si="54"/>
        <v>-423170.66481627937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-423170.66481627937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-1796.112094983748</v>
      </c>
      <c r="L732" s="444">
        <f t="shared" ca="1" si="54"/>
        <v>-432863.01489108329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-432863.01489108329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-1836.4968869620977</v>
      </c>
      <c r="L733" s="444">
        <f t="shared" ca="1" si="54"/>
        <v>-442595.74975786556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-442595.74975786556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-1877.0499489070237</v>
      </c>
      <c r="L734" s="444">
        <f t="shared" ca="1" si="54"/>
        <v>-452369.03768659278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-452369.03768659278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-1917.7719819433873</v>
      </c>
      <c r="L735" s="444">
        <f t="shared" ca="1" si="54"/>
        <v>-462183.04764835635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-462183.04764835635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-1958.663690117402</v>
      </c>
      <c r="L736" s="444">
        <f t="shared" ca="1" si="54"/>
        <v>-472037.94931829395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-472037.94931829395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-1999.7257804088088</v>
      </c>
      <c r="L737" s="444">
        <f t="shared" ca="1" si="54"/>
        <v>-481933.91307852295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-481933.91307852295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-2040.9589627430962</v>
      </c>
      <c r="L738" s="444">
        <f t="shared" ca="1" si="54"/>
        <v>-491871.11002108624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-491871.11002108624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-2082.3639500037766</v>
      </c>
      <c r="L739" s="444">
        <f t="shared" ca="1" si="54"/>
        <v>-501849.71195091016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-501849.71195091016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-2123.9414580447096</v>
      </c>
      <c r="L740" s="444">
        <f t="shared" ca="1" si="54"/>
        <v>-511869.89138877502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-511869.89138877502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-2165.6922057024804</v>
      </c>
      <c r="L741" s="444">
        <f t="shared" ca="1" si="54"/>
        <v>-521931.82157429768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-521931.82157429768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-2207.6169148088243</v>
      </c>
      <c r="L742" s="444">
        <f t="shared" ca="1" si="54"/>
        <v>-532035.67646892671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-532035.67646892671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-2249.7163102031122</v>
      </c>
      <c r="L743" s="444">
        <f t="shared" ca="1" si="54"/>
        <v>-542181.63075895002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-542181.63075895002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-2291.991119744876</v>
      </c>
      <c r="L744" s="444">
        <f t="shared" ca="1" si="54"/>
        <v>-552369.85985851509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-552369.85985851509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-2334.4420743263972</v>
      </c>
      <c r="L745" s="444">
        <f t="shared" ca="1" si="54"/>
        <v>-562600.53991266177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-562600.53991266177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-2377.0699078853418</v>
      </c>
      <c r="L746" s="444">
        <f t="shared" ca="1" si="54"/>
        <v>-572873.8478003674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-572873.8478003674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-2419.8753574174484</v>
      </c>
      <c r="L747" s="444">
        <f t="shared" ca="1" si="54"/>
        <v>-583189.96113760513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-583189.96113760513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-2462.8591629892721</v>
      </c>
      <c r="L748" s="444">
        <f t="shared" ca="1" si="54"/>
        <v>-593549.05828041467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-593549.05828041467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-2506.0220677509787</v>
      </c>
      <c r="L749" s="444">
        <f t="shared" ca="1" si="54"/>
        <v>-603951.31832798594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-603951.31832798594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-2549.3648179491925</v>
      </c>
      <c r="L750" s="444">
        <f t="shared" ca="1" si="54"/>
        <v>-614396.92112575541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-614396.92112575541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-2592.8881629398984</v>
      </c>
      <c r="L751" s="444">
        <f t="shared" ca="1" si="54"/>
        <v>-624886.04726851557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-624886.04726851557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-2636.5928552013993</v>
      </c>
      <c r="L752" s="444">
        <f t="shared" ca="1" si="54"/>
        <v>-635418.87810353725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-635418.87810353725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-2680.4796503473226</v>
      </c>
      <c r="L753" s="444">
        <f t="shared" ca="1" si="54"/>
        <v>-645995.59573370486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-645995.59573370486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-2724.5493071396877</v>
      </c>
      <c r="L754" s="444">
        <f t="shared" ca="1" si="54"/>
        <v>-656616.3830206648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-656616.3830206648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-2768.8025875020207</v>
      </c>
      <c r="L755" s="444">
        <f t="shared" ca="1" si="54"/>
        <v>-667281.42358798708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-667281.42358798708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-2813.2402565325306</v>
      </c>
      <c r="L756" s="444">
        <f t="shared" ca="1" si="54"/>
        <v>-677990.90182433988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-677990.90182433988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-2857.8630825173336</v>
      </c>
      <c r="L757" s="444">
        <f t="shared" ca="1" si="54"/>
        <v>-688745.00288667739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-688745.00288667739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-2902.6718369437399</v>
      </c>
      <c r="L758" s="444">
        <f t="shared" ca="1" si="54"/>
        <v>-699543.91270344134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-699543.91270344134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-2947.6672945135897</v>
      </c>
      <c r="L759" s="444">
        <f t="shared" ca="1" si="54"/>
        <v>-710387.81797777512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-710387.81797777512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-2992.8502331566474</v>
      </c>
      <c r="L760" s="444">
        <f t="shared" ca="1" si="54"/>
        <v>-721276.90619075205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-721276.90619075205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-3038.221434044051</v>
      </c>
      <c r="L761" s="444">
        <f t="shared" ca="1" si="54"/>
        <v>-732211.36560461635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-732211.36560461635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-3083.7816816018189</v>
      </c>
      <c r="L762" s="444">
        <f t="shared" ca="1" si="54"/>
        <v>-743191.38526603836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-743191.38526603836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-3129.531763524411</v>
      </c>
      <c r="L763" s="444">
        <f t="shared" ca="1" si="54"/>
        <v>-754217.15500938299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-754217.15500938299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-3175.4724707883465</v>
      </c>
      <c r="L764" s="444">
        <f t="shared" ca="1" si="54"/>
        <v>-765288.86545999162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-765288.86545999162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-3221.6045976658825</v>
      </c>
      <c r="L765" s="444">
        <f t="shared" ca="1" si="54"/>
        <v>-776406.70803747769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-776406.70803747769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-3267.9289417387413</v>
      </c>
      <c r="L766" s="444">
        <f t="shared" ca="1" si="54"/>
        <v>-787570.87495903671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-787570.87495903671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-3314.4463039119037</v>
      </c>
      <c r="L767" s="444">
        <f t="shared" ca="1" si="54"/>
        <v>-798781.5592427688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-798781.5592427688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-3361.1574884274542</v>
      </c>
      <c r="L768" s="444">
        <f t="shared" ca="1" si="54"/>
        <v>-810038.9547110165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-810038.9547110165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-3408.0633028784864</v>
      </c>
      <c r="L769" s="444">
        <f t="shared" ca="1" si="54"/>
        <v>-821343.25599371525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-821343.25599371525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-3455.1645582230644</v>
      </c>
      <c r="L770" s="444">
        <f t="shared" ca="1" si="54"/>
        <v>-832694.65853175859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-832694.65853175859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-3502.4620687982451</v>
      </c>
      <c r="L771" s="444">
        <f t="shared" ca="1" si="54"/>
        <v>-844093.35858037707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-844093.35858037707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-3549.9566523341559</v>
      </c>
      <c r="L772" s="444">
        <f t="shared" ca="1" si="54"/>
        <v>-855539.55321253149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-855539.55321253149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-3597.6491299681315</v>
      </c>
      <c r="L773" s="444">
        <f t="shared" ref="L773:L1027" ca="1" si="80">I773-J773+K773</f>
        <v>-867033.44032231986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-867033.44032231986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-3645.5403262589175</v>
      </c>
      <c r="L774" s="444">
        <f t="shared" ca="1" si="80"/>
        <v>-878575.21862839896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-878575.21862839896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-3693.6310692009133</v>
      </c>
      <c r="L775" s="444">
        <f t="shared" ca="1" si="80"/>
        <v>-890165.08767742012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-890165.08767742012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-3741.9221902385016</v>
      </c>
      <c r="L776" s="444">
        <f t="shared" ca="1" si="80"/>
        <v>-901803.24784747884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-901803.24784747884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-3790.4145242804129</v>
      </c>
      <c r="L777" s="444">
        <f t="shared" ca="1" si="80"/>
        <v>-913489.90035157953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-913489.90035157953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-3839.1089097141657</v>
      </c>
      <c r="L778" s="444">
        <f t="shared" ca="1" si="80"/>
        <v>-925225.24724111392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-925225.24724111392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-3888.0061884205588</v>
      </c>
      <c r="L779" s="444">
        <f t="shared" ca="1" si="80"/>
        <v>-937009.49140935473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-937009.49140935473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-3937.1072057882288</v>
      </c>
      <c r="L780" s="444">
        <f t="shared" ca="1" si="80"/>
        <v>-948842.83659496321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-948842.83659496321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-3986.4128107282645</v>
      </c>
      <c r="L781" s="444">
        <f t="shared" ca="1" si="80"/>
        <v>-960725.48738551175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-960725.48738551175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-4035.9238556888827</v>
      </c>
      <c r="L782" s="444">
        <f t="shared" ca="1" si="80"/>
        <v>-972657.64922102087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-972657.64922102087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-4085.6411966701712</v>
      </c>
      <c r="L783" s="444">
        <f t="shared" ca="1" si="80"/>
        <v>-984639.52839751123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-984639.52839751123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-4135.5656932388811</v>
      </c>
      <c r="L784" s="444">
        <f t="shared" ca="1" si="80"/>
        <v>-996671.33207057032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-996671.33207057032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-4185.6982085432937</v>
      </c>
      <c r="L785" s="444">
        <f t="shared" ca="1" si="80"/>
        <v>-1008753.2682589338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-1008753.2682589338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-4236.0396093281415</v>
      </c>
      <c r="L786" s="444">
        <f t="shared" ca="1" si="80"/>
        <v>-1020885.5458480822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-1020885.5458480822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-4286.5907659495924</v>
      </c>
      <c r="L787" s="444">
        <f t="shared" ca="1" si="80"/>
        <v>-1033068.374593852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-1033068.374593852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-4337.3525523903008</v>
      </c>
      <c r="L788" s="444">
        <f t="shared" ca="1" si="80"/>
        <v>-1045301.9651260625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-1045301.9651260625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-4388.3258462745116</v>
      </c>
      <c r="L789" s="444">
        <f t="shared" ca="1" si="80"/>
        <v>-1057586.5289521574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-1057586.5289521574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-4439.5115288832403</v>
      </c>
      <c r="L790" s="444">
        <f t="shared" ca="1" si="80"/>
        <v>-1069922.2784608607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-1069922.2784608607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-4490.9104851695038</v>
      </c>
      <c r="L791" s="444">
        <f t="shared" ca="1" si="80"/>
        <v>-1082309.4269258506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-1082309.4269258506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-4542.5236037736286</v>
      </c>
      <c r="L792" s="444">
        <f t="shared" ca="1" si="80"/>
        <v>-1094748.1885094445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-1094748.1885094445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-4594.3517770386024</v>
      </c>
      <c r="L793" s="444">
        <f t="shared" ca="1" si="80"/>
        <v>-1107238.7782663032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-1107238.7782663032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-4646.3959010255148</v>
      </c>
      <c r="L794" s="444">
        <f t="shared" ca="1" si="80"/>
        <v>-1119781.412147149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-1119781.412147149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-4698.6568755290382</v>
      </c>
      <c r="L795" s="444">
        <f t="shared" ca="1" si="80"/>
        <v>-1132376.3070024983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-1132376.3070024983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-4751.1356040929941</v>
      </c>
      <c r="L796" s="444">
        <f t="shared" ca="1" si="80"/>
        <v>-1145023.6805864116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-1145023.6805864116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-4803.8329940259664</v>
      </c>
      <c r="L797" s="444">
        <f t="shared" ca="1" si="80"/>
        <v>-1157723.7515602577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-1157723.7515602577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-4856.7499564169912</v>
      </c>
      <c r="L798" s="444">
        <f t="shared" ca="1" si="80"/>
        <v>-1170476.7394964949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-1170476.7394964949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-4909.8874061513125</v>
      </c>
      <c r="L799" s="444">
        <f t="shared" ca="1" si="80"/>
        <v>-1183282.8648824664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-1183282.8648824664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-4963.2462619261942</v>
      </c>
      <c r="L800" s="444">
        <f t="shared" ca="1" si="80"/>
        <v>-1196142.3491242127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-1196142.3491242127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-5016.8274462668041</v>
      </c>
      <c r="L801" s="444">
        <f t="shared" ca="1" si="80"/>
        <v>-1209055.4145502998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-1209055.4145502998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-5070.6318855421669</v>
      </c>
      <c r="L802" s="444">
        <f t="shared" ca="1" si="80"/>
        <v>-1222022.2844156621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-1222022.2844156621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-5124.6605099811759</v>
      </c>
      <c r="L803" s="444">
        <f t="shared" ca="1" si="80"/>
        <v>-1235043.1829054635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-1235043.1829054635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-5178.914253688682</v>
      </c>
      <c r="L804" s="444">
        <f t="shared" ca="1" si="80"/>
        <v>-1248118.3351389724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-1248118.3351389724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-5233.3940546616359</v>
      </c>
      <c r="L805" s="444">
        <f t="shared" ca="1" si="80"/>
        <v>-1261247.9671734544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-1261247.9671734544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-5288.1008548053105</v>
      </c>
      <c r="L806" s="444">
        <f t="shared" ca="1" si="80"/>
        <v>-1274432.3060080798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-1274432.3060080798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-5343.0355999495832</v>
      </c>
      <c r="L807" s="444">
        <f t="shared" ca="1" si="80"/>
        <v>-1287671.5795878496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-1287671.5795878496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-5398.199239865291</v>
      </c>
      <c r="L808" s="444">
        <f t="shared" ca="1" si="80"/>
        <v>-1300966.016807535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-1300966.016807535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-5453.592728280647</v>
      </c>
      <c r="L809" s="444">
        <f t="shared" ca="1" si="80"/>
        <v>-1314315.8475156359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-1314315.8475156359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-5509.2170228977338</v>
      </c>
      <c r="L810" s="444">
        <f t="shared" ca="1" si="80"/>
        <v>-1327721.3025183538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-1327721.3025183538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-5565.073085409058</v>
      </c>
      <c r="L811" s="444">
        <f t="shared" ca="1" si="80"/>
        <v>-1341182.6135835832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-1341182.6135835832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-5621.161881514181</v>
      </c>
      <c r="L812" s="444">
        <f t="shared" ca="1" si="80"/>
        <v>-1354700.0134449175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-1354700.0134449175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-5677.4843809364074</v>
      </c>
      <c r="L813" s="444">
        <f t="shared" ca="1" si="80"/>
        <v>-1368273.7358056742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-1368273.7358056742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-5734.0415574395602</v>
      </c>
      <c r="L814" s="444">
        <f t="shared" ca="1" si="80"/>
        <v>-1381904.0153429341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-1381904.0153429341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-5790.8343888448098</v>
      </c>
      <c r="L815" s="444">
        <f t="shared" ca="1" si="80"/>
        <v>-1395591.0877115992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-1395591.0877115992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-5847.8638570475805</v>
      </c>
      <c r="L816" s="444">
        <f t="shared" ca="1" si="80"/>
        <v>-1409335.1895484671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-1409335.1895484671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-5905.1309480345299</v>
      </c>
      <c r="L817" s="444">
        <f t="shared" ca="1" si="80"/>
        <v>-1423136.5584763219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-1423136.5584763219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-5962.6366519005924</v>
      </c>
      <c r="L818" s="444">
        <f t="shared" ca="1" si="80"/>
        <v>-1436995.4331080427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-1436995.4331080427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-6020.3819628660958</v>
      </c>
      <c r="L819" s="444">
        <f t="shared" ca="1" si="80"/>
        <v>-1450912.053050729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-1450912.053050729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-6078.3678792939554</v>
      </c>
      <c r="L820" s="444">
        <f t="shared" ca="1" si="80"/>
        <v>-1464886.6589098431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-1464886.6589098431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-6136.5954037069305</v>
      </c>
      <c r="L821" s="444">
        <f t="shared" ca="1" si="80"/>
        <v>-1478919.4922933702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-1478919.4922933702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-6195.0655428049604</v>
      </c>
      <c r="L822" s="444">
        <f t="shared" ca="1" si="80"/>
        <v>-1493010.7958159954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-1493010.7958159954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-6253.7793074825649</v>
      </c>
      <c r="L823" s="444">
        <f t="shared" ca="1" si="80"/>
        <v>-1507160.8131032982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-1507160.8131032982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-6312.7377128463268</v>
      </c>
      <c r="L824" s="444">
        <f t="shared" ca="1" si="80"/>
        <v>-1521369.7887959648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-1521369.7887959648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-6371.9417782324372</v>
      </c>
      <c r="L825" s="444">
        <f t="shared" ca="1" si="80"/>
        <v>-1535637.9685540174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-1535637.9685540174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-6431.3925272243232</v>
      </c>
      <c r="L826" s="444">
        <f t="shared" ca="1" si="80"/>
        <v>-1549965.5990610619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-1549965.5990610619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-6491.0909876703417</v>
      </c>
      <c r="L827" s="444">
        <f t="shared" ca="1" si="80"/>
        <v>-1564352.9280285523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-1564352.9280285523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-6551.038191701552</v>
      </c>
      <c r="L828" s="444">
        <f t="shared" ca="1" si="80"/>
        <v>-1578800.2042000741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-1578800.2042000741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-6611.2351757495599</v>
      </c>
      <c r="L829" s="444">
        <f t="shared" ca="1" si="80"/>
        <v>-1593307.6773556438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-1593307.6773556438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-6671.6829805644338</v>
      </c>
      <c r="L830" s="444">
        <f t="shared" ca="1" si="80"/>
        <v>-1607875.5983160285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-1607875.5983160285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-6732.3826512327032</v>
      </c>
      <c r="L831" s="444">
        <f t="shared" ca="1" si="80"/>
        <v>-1622504.2189470814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-1622504.2189470814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-6793.3352371954234</v>
      </c>
      <c r="L832" s="444">
        <f t="shared" ca="1" si="80"/>
        <v>-1637193.7921640971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-1637193.7921640971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-6854.5417922663228</v>
      </c>
      <c r="L833" s="444">
        <f t="shared" ca="1" si="80"/>
        <v>-1651944.5719361836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-1651944.5719361836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-6916.0033746500148</v>
      </c>
      <c r="L834" s="444">
        <f t="shared" ca="1" si="80"/>
        <v>-1666756.8132906538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-1666756.8132906538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-6977.7210469603078</v>
      </c>
      <c r="L835" s="444">
        <f t="shared" ca="1" si="80"/>
        <v>-1681630.7723174342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-1681630.7723174342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-7039.6958762385602</v>
      </c>
      <c r="L836" s="444">
        <f t="shared" ca="1" si="80"/>
        <v>-1696566.7061734931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-1696566.7061734931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-7101.928933972139</v>
      </c>
      <c r="L837" s="444">
        <f t="shared" ca="1" si="80"/>
        <v>-1711564.8730872853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-1711564.8730872853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-7164.4212961129397</v>
      </c>
      <c r="L838" s="444">
        <f t="shared" ca="1" si="80"/>
        <v>-1726625.5323632185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-1726625.5323632185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-7227.1740430959944</v>
      </c>
      <c r="L839" s="444">
        <f t="shared" ca="1" si="80"/>
        <v>-1741748.9443861346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-1741748.9443861346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-7290.1882598581451</v>
      </c>
      <c r="L840" s="444">
        <f t="shared" ca="1" si="80"/>
        <v>-1756935.370625813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-1756935.370625813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-7353.465035856806</v>
      </c>
      <c r="L841" s="444">
        <f t="shared" ca="1" si="80"/>
        <v>-1772185.07364149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-1772185.07364149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-7417.0054650887932</v>
      </c>
      <c r="L842" s="444">
        <f t="shared" ca="1" si="80"/>
        <v>-1787498.3170863991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-1787498.3170863991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-7480.8106461092466</v>
      </c>
      <c r="L843" s="444">
        <f t="shared" ca="1" si="80"/>
        <v>-1802875.3657123286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-1802875.3657123286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-7544.8816820506199</v>
      </c>
      <c r="L844" s="444">
        <f t="shared" ca="1" si="80"/>
        <v>-1818316.4853741995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-1818316.4853741995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-7609.2196806417496</v>
      </c>
      <c r="L845" s="444">
        <f t="shared" ca="1" si="80"/>
        <v>-1833821.9430346615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-1833821.9430346615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-7673.8257542270067</v>
      </c>
      <c r="L846" s="444">
        <f t="shared" ca="1" si="80"/>
        <v>-1849392.0067687088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-1849392.0067687088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-7738.7010197855379</v>
      </c>
      <c r="L847" s="444">
        <f t="shared" ca="1" si="80"/>
        <v>-1865026.9457683146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-1865026.9457683146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-7803.8465989505621</v>
      </c>
      <c r="L848" s="444">
        <f t="shared" ca="1" si="80"/>
        <v>-1880727.0303470853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-1880727.0303470853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-7869.2636180287727</v>
      </c>
      <c r="L849" s="444">
        <f t="shared" ca="1" si="80"/>
        <v>-1896492.5319449343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-1896492.5319449343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-7934.9532080198114</v>
      </c>
      <c r="L850" s="444">
        <f t="shared" ca="1" si="80"/>
        <v>-1912323.7231327742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-1912323.7231327742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-8000.9165046358112</v>
      </c>
      <c r="L851" s="444">
        <f t="shared" ca="1" si="80"/>
        <v>-1928220.8776172302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-1928220.8776172302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-8067.1546483210441</v>
      </c>
      <c r="L852" s="444">
        <f t="shared" ca="1" si="80"/>
        <v>-1944184.2702453714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-1944184.2702453714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-8133.6687842716319</v>
      </c>
      <c r="L853" s="444">
        <f t="shared" ca="1" si="80"/>
        <v>-1960214.1770094633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-1960214.1770094633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-8200.4600624553477</v>
      </c>
      <c r="L854" s="444">
        <f t="shared" ca="1" si="80"/>
        <v>-1976310.8750517389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-1976310.8750517389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-8267.5296376314946</v>
      </c>
      <c r="L855" s="444">
        <f t="shared" ca="1" si="80"/>
        <v>-1992474.6426691907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-1992474.6426691907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-8334.8786693708789</v>
      </c>
      <c r="L856" s="444">
        <f t="shared" ca="1" si="80"/>
        <v>-2008705.7593183818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-2008705.7593183818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-8402.5083220758424</v>
      </c>
      <c r="L857" s="444">
        <f t="shared" ca="1" si="80"/>
        <v>-2025004.505620278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-2025004.505620278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-8470.4197650004098</v>
      </c>
      <c r="L858" s="444">
        <f t="shared" ca="1" si="80"/>
        <v>-2041371.1633650986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-2041371.1633650986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-8538.6141722704961</v>
      </c>
      <c r="L859" s="444">
        <f t="shared" ca="1" si="80"/>
        <v>-2057806.0155171894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-2057806.0155171894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-8607.0927229042063</v>
      </c>
      <c r="L860" s="444">
        <f t="shared" ca="1" si="80"/>
        <v>-2074309.3462199138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-2074309.3462199138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-8675.8566008322268</v>
      </c>
      <c r="L861" s="444">
        <f t="shared" ca="1" si="80"/>
        <v>-2090881.4408005662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-2090881.4408005662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-8744.9069949182758</v>
      </c>
      <c r="L862" s="444">
        <f t="shared" ca="1" si="80"/>
        <v>-2107522.5857753046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-2107522.5857753046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-8814.2450989796853</v>
      </c>
      <c r="L863" s="444">
        <f t="shared" ca="1" si="80"/>
        <v>-2124233.0688541043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-2124233.0688541043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-8883.8721118080175</v>
      </c>
      <c r="L864" s="444">
        <f t="shared" ca="1" si="80"/>
        <v>-2141013.1789457323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-2141013.1789457323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-8953.7892371898015</v>
      </c>
      <c r="L865" s="444">
        <f t="shared" ca="1" si="80"/>
        <v>-2157863.2061627419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-2157863.2061627419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-9023.9976839273404</v>
      </c>
      <c r="L866" s="444">
        <f t="shared" ca="1" si="80"/>
        <v>-2174783.4418264893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-2174783.4418264893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-9094.4986658596226</v>
      </c>
      <c r="L867" s="444">
        <f t="shared" ca="1" si="80"/>
        <v>-2191774.1784721687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-2191774.1784721687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-9165.2934018832857</v>
      </c>
      <c r="L868" s="444">
        <f t="shared" ca="1" si="80"/>
        <v>-2208835.7098538722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-2208835.7098538722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-9236.3831159737165</v>
      </c>
      <c r="L869" s="444">
        <f t="shared" ca="1" si="80"/>
        <v>-2225968.330949666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-2225968.330949666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-9307.7690372061916</v>
      </c>
      <c r="L870" s="444">
        <f t="shared" ca="1" si="80"/>
        <v>-2243172.3379666922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-2243172.3379666922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-9379.4523997771339</v>
      </c>
      <c r="L871" s="444">
        <f t="shared" ca="1" si="80"/>
        <v>-2260448.0283462894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-2260448.0283462894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-9451.434443025455</v>
      </c>
      <c r="L872" s="444">
        <f t="shared" ca="1" si="80"/>
        <v>-2277795.7007691348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-2277795.7007691348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-9523.7164114539773</v>
      </c>
      <c r="L873" s="444">
        <f t="shared" ca="1" si="80"/>
        <v>-2295215.6551604089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-2295215.6551604089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-9596.2995547509545</v>
      </c>
      <c r="L874" s="444">
        <f t="shared" ca="1" si="80"/>
        <v>-2312708.1926949797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-2312708.1926949797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-9669.1851278116646</v>
      </c>
      <c r="L875" s="444">
        <f t="shared" ca="1" si="80"/>
        <v>-2330273.6158026112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-2330273.6158026112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-9742.3743907601292</v>
      </c>
      <c r="L876" s="444">
        <f t="shared" ca="1" si="80"/>
        <v>-2347912.2281731912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-2347912.2281731912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-9815.868608970879</v>
      </c>
      <c r="L877" s="444">
        <f t="shared" ca="1" si="80"/>
        <v>-2365624.3347619819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-2365624.3347619819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-9889.6690530908418</v>
      </c>
      <c r="L878" s="444">
        <f t="shared" ca="1" si="80"/>
        <v>-2383410.2417948926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-2383410.2417948926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-9963.7769990613015</v>
      </c>
      <c r="L879" s="444">
        <f t="shared" ca="1" si="80"/>
        <v>-2401270.256773774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-2401270.256773774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-10038.193728139975</v>
      </c>
      <c r="L880" s="444">
        <f t="shared" ca="1" si="80"/>
        <v>-2419204.6884817341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-2419204.6884817341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-10112.920526923142</v>
      </c>
      <c r="L881" s="444">
        <f t="shared" ca="1" si="80"/>
        <v>-2437213.8469884773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-2437213.8469884773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-10187.958687367905</v>
      </c>
      <c r="L882" s="444">
        <f t="shared" ca="1" si="80"/>
        <v>-2455298.0436556651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-2455298.0436556651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-10263.309506814521</v>
      </c>
      <c r="L883" s="444">
        <f t="shared" ca="1" si="80"/>
        <v>-2473457.5911422996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-2473457.5911422996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-10338.974288008831</v>
      </c>
      <c r="L884" s="444">
        <f t="shared" ca="1" si="80"/>
        <v>-2491692.8034101282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-2491692.8034101282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-10414.954339124784</v>
      </c>
      <c r="L885" s="444">
        <f t="shared" ca="1" si="80"/>
        <v>-2510003.995729073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-2510003.995729073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-10491.250973787053</v>
      </c>
      <c r="L886" s="444">
        <f t="shared" ca="1" si="80"/>
        <v>-2528391.4846826801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-2528391.4846826801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-10567.865511093751</v>
      </c>
      <c r="L887" s="444">
        <f t="shared" ca="1" si="80"/>
        <v>-2546855.5881735939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-2546855.5881735939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-10644.799275639225</v>
      </c>
      <c r="L888" s="444">
        <f t="shared" ca="1" si="80"/>
        <v>-2565396.6254290529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-2565396.6254290529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-10722.053597536969</v>
      </c>
      <c r="L889" s="444">
        <f t="shared" ca="1" si="80"/>
        <v>-2584014.9170064097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-2584014.9170064097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-10799.629812442623</v>
      </c>
      <c r="L890" s="444">
        <f t="shared" ca="1" si="80"/>
        <v>-2602710.7847986724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-2602710.7847986724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-10877.529261577052</v>
      </c>
      <c r="L891" s="444">
        <f t="shared" ca="1" si="80"/>
        <v>-2621484.5520400694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-2621484.5520400694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-10955.753291749539</v>
      </c>
      <c r="L892" s="444">
        <f t="shared" ca="1" si="80"/>
        <v>-2640336.5433116388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-2640336.5433116388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-11034.303255381077</v>
      </c>
      <c r="L893" s="444">
        <f t="shared" ca="1" si="80"/>
        <v>-2659267.0845468398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-2659267.0845468398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-11113.180510527749</v>
      </c>
      <c r="L894" s="444">
        <f t="shared" ca="1" si="80"/>
        <v>-2678276.5030371877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-2678276.5030371877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-11192.386420904199</v>
      </c>
      <c r="L895" s="444">
        <f t="shared" ca="1" si="80"/>
        <v>-2697365.1274379119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-2697365.1274379119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-11271.922355907216</v>
      </c>
      <c r="L896" s="444">
        <f t="shared" ca="1" si="80"/>
        <v>-2716533.287773639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-2716533.287773639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-11351.789690639413</v>
      </c>
      <c r="L897" s="444">
        <f t="shared" ca="1" si="80"/>
        <v>-2735781.3154440983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-2735781.3154440983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-11431.989805932993</v>
      </c>
      <c r="L898" s="444">
        <f t="shared" ca="1" si="80"/>
        <v>-2755109.5432298514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-2755109.5432298514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-11512.524088373631</v>
      </c>
      <c r="L899" s="444">
        <f t="shared" ca="1" si="80"/>
        <v>-2774518.3052980448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-2774518.3052980448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-11593.393930324437</v>
      </c>
      <c r="L900" s="444">
        <f t="shared" ca="1" si="80"/>
        <v>-2794007.9372081892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-2794007.9372081892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-11674.600729950038</v>
      </c>
      <c r="L901" s="444">
        <f t="shared" ca="1" si="80"/>
        <v>-2813578.7759179594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-2813578.7759179594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-11756.145891240747</v>
      </c>
      <c r="L902" s="444">
        <f t="shared" ca="1" si="80"/>
        <v>-2833231.1597890202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-2833231.1597890202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-11838.030824036834</v>
      </c>
      <c r="L903" s="444">
        <f t="shared" ca="1" si="80"/>
        <v>-2852965.428592877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-2852965.428592877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-11920.256944052904</v>
      </c>
      <c r="L904" s="444">
        <f t="shared" ca="1" si="80"/>
        <v>-2872781.9235167499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-2872781.9235167499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-12002.825672902374</v>
      </c>
      <c r="L905" s="444">
        <f t="shared" ca="1" si="80"/>
        <v>-2892680.987169472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-2892680.987169472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-12085.738438122051</v>
      </c>
      <c r="L906" s="444">
        <f t="shared" ca="1" si="80"/>
        <v>-2912662.963587414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-2912662.963587414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-12168.996673196809</v>
      </c>
      <c r="L907" s="444">
        <f t="shared" ca="1" si="80"/>
        <v>-2932728.198240431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-2932728.198240431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-12252.601817584378</v>
      </c>
      <c r="L908" s="444">
        <f t="shared" ca="1" si="80"/>
        <v>-2952877.0380378356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-2952877.0380378356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-12336.555316740232</v>
      </c>
      <c r="L909" s="444">
        <f t="shared" ca="1" si="80"/>
        <v>-2973109.8313343958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-2973109.8313343958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-12420.858622142565</v>
      </c>
      <c r="L910" s="444">
        <f t="shared" ca="1" si="80"/>
        <v>-2993426.9279363584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-2993426.9279363584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-12505.51319131741</v>
      </c>
      <c r="L911" s="444">
        <f t="shared" ca="1" si="80"/>
        <v>-3013828.6791074956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-3013828.6791074956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-12590.520487863814</v>
      </c>
      <c r="L912" s="444">
        <f t="shared" ca="1" si="80"/>
        <v>-3034315.4375751796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-3034315.4375751796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-12675.881981479164</v>
      </c>
      <c r="L913" s="444">
        <f t="shared" ca="1" si="80"/>
        <v>-3054887.5575364786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-3054887.5575364786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-12761.599147984578</v>
      </c>
      <c r="L914" s="444">
        <f t="shared" ca="1" si="80"/>
        <v>-3075545.3946642834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-3075545.3946642834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-12847.673469350431</v>
      </c>
      <c r="L915" s="444">
        <f t="shared" ca="1" si="80"/>
        <v>-3096289.3061134536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-3096289.3061134536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-12934.106433721972</v>
      </c>
      <c r="L916" s="444">
        <f t="shared" ca="1" si="80"/>
        <v>-3117119.6505269958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-3117119.6505269958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-13020.899535445065</v>
      </c>
      <c r="L917" s="444">
        <f t="shared" ca="1" si="80"/>
        <v>-3138036.7880422608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-3138036.7880422608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-13108.054275092003</v>
      </c>
      <c r="L918" s="444">
        <f t="shared" ca="1" si="80"/>
        <v>-3159041.080297173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-3159041.080297173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-13195.57215948747</v>
      </c>
      <c r="L919" s="444">
        <f t="shared" ca="1" si="80"/>
        <v>-3180132.8904364803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-3180132.8904364803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-13283.454701734585</v>
      </c>
      <c r="L920" s="444">
        <f t="shared" ca="1" si="80"/>
        <v>-3201312.583118035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-3201312.583118035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-13371.703421241062</v>
      </c>
      <c r="L921" s="444">
        <f t="shared" ca="1" si="80"/>
        <v>-3222580.5245190961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-3222580.5245190961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-13460.319843745483</v>
      </c>
      <c r="L922" s="444">
        <f t="shared" ca="1" si="80"/>
        <v>-3243937.0823426615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-3243937.0823426615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-13549.305501343673</v>
      </c>
      <c r="L923" s="444">
        <f t="shared" ca="1" si="80"/>
        <v>-3265382.6258238251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-3265382.6258238251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-13638.661932515188</v>
      </c>
      <c r="L924" s="444">
        <f t="shared" ca="1" si="80"/>
        <v>-3286917.5257361601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-3286917.5257361601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-13728.390682149917</v>
      </c>
      <c r="L925" s="444">
        <f t="shared" ca="1" si="80"/>
        <v>-3308542.1543981303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-3308542.1543981303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-13818.493301574792</v>
      </c>
      <c r="L926" s="444">
        <f t="shared" ca="1" si="80"/>
        <v>-3330256.8856795249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-3330256.8856795249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-13908.971348580604</v>
      </c>
      <c r="L927" s="444">
        <f t="shared" ca="1" si="80"/>
        <v>-3352062.0950079253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-3352062.0950079253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-13999.826387448938</v>
      </c>
      <c r="L928" s="444">
        <f t="shared" ca="1" si="80"/>
        <v>-3373958.1593751945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-3373958.1593751945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-14091.059988979228</v>
      </c>
      <c r="L929" s="444">
        <f t="shared" ca="1" si="80"/>
        <v>-3395945.4573439937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-3395945.4573439937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-14182.673730515889</v>
      </c>
      <c r="L930" s="444">
        <f t="shared" ca="1" si="80"/>
        <v>-3418024.3690543296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-3418024.3690543296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-14274.669195975623</v>
      </c>
      <c r="L931" s="444">
        <f t="shared" ca="1" si="80"/>
        <v>-3440195.2762301252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-3440195.2762301252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-14367.047975874773</v>
      </c>
      <c r="L932" s="444">
        <f t="shared" ca="1" si="80"/>
        <v>-3462458.5621858202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-3462458.5621858202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-14459.811667356831</v>
      </c>
      <c r="L933" s="444">
        <f t="shared" ca="1" si="80"/>
        <v>-3484814.6118329968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-3484814.6118329968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-14552.961874220069</v>
      </c>
      <c r="L934" s="444">
        <f t="shared" ca="1" si="80"/>
        <v>-3507263.8116870369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-3507263.8116870369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-14646.500206945237</v>
      </c>
      <c r="L935" s="444">
        <f t="shared" ca="1" si="80"/>
        <v>-3529806.5498738023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-3529806.5498738023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-14740.428282723427</v>
      </c>
      <c r="L936" s="444">
        <f t="shared" ca="1" si="80"/>
        <v>-3552443.2161363456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-3552443.2161363456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-14834.747725484023</v>
      </c>
      <c r="L937" s="444">
        <f t="shared" ca="1" si="80"/>
        <v>-3575174.2018416496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-3575174.2018416496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-14929.46016592279</v>
      </c>
      <c r="L938" s="444">
        <f t="shared" ca="1" si="80"/>
        <v>-3597999.8999873926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-3597999.8999873926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-15024.567241530054</v>
      </c>
      <c r="L939" s="444">
        <f t="shared" ca="1" si="80"/>
        <v>-3620920.7052087425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-3620920.7052087425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-15120.070596619011</v>
      </c>
      <c r="L940" s="444">
        <f t="shared" ca="1" si="80"/>
        <v>-3643937.0137851816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-3643937.0137851816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-15215.971882354173</v>
      </c>
      <c r="L941" s="444">
        <f t="shared" ca="1" si="80"/>
        <v>-3667049.2236473556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-3667049.2236473556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-15312.272756779897</v>
      </c>
      <c r="L942" s="444">
        <f t="shared" ca="1" si="80"/>
        <v>-3690257.7343839556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-3690257.7343839556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-15408.974884849064</v>
      </c>
      <c r="L943" s="444">
        <f t="shared" ca="1" si="80"/>
        <v>-3713562.9472486246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-3713562.9472486246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-15506.079938451852</v>
      </c>
      <c r="L944" s="444">
        <f t="shared" ca="1" si="80"/>
        <v>-3736965.2651668964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-3736965.2651668964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-15603.589596444652</v>
      </c>
      <c r="L945" s="444">
        <f t="shared" ca="1" si="80"/>
        <v>-3760465.0927431611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-3760465.0927431611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-15701.505544679088</v>
      </c>
      <c r="L946" s="444">
        <f t="shared" ca="1" si="80"/>
        <v>-3784062.8362676604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-3784062.8362676604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-15799.829476031166</v>
      </c>
      <c r="L947" s="444">
        <f t="shared" ca="1" si="80"/>
        <v>-3807758.9037235114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-3807758.9037235114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-15898.563090430547</v>
      </c>
      <c r="L948" s="444">
        <f t="shared" ca="1" si="80"/>
        <v>-3831553.7047937619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-3831553.7047937619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-15997.708094889924</v>
      </c>
      <c r="L949" s="444">
        <f t="shared" ca="1" si="80"/>
        <v>-3855447.6508684717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-3855447.6508684717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-16097.266203534549</v>
      </c>
      <c r="L950" s="444">
        <f t="shared" ca="1" si="80"/>
        <v>-3879441.155051826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-3879441.155051826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-16197.239137631857</v>
      </c>
      <c r="L951" s="444">
        <f t="shared" ca="1" si="80"/>
        <v>-3903534.6321692779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-3903534.6321692779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-16297.628625621241</v>
      </c>
      <c r="L952" s="444">
        <f t="shared" ca="1" si="80"/>
        <v>-3927728.498774719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-3927728.498774719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-16398.436403143915</v>
      </c>
      <c r="L953" s="444">
        <f t="shared" ca="1" si="80"/>
        <v>-3952023.1731576826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-3952023.1731576826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-16499.664213072931</v>
      </c>
      <c r="L954" s="444">
        <f t="shared" ca="1" si="80"/>
        <v>-3976419.0753505756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-3976419.0753505756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-16601.313805543316</v>
      </c>
      <c r="L955" s="444">
        <f t="shared" ca="1" si="80"/>
        <v>-4000916.627135939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-4000916.627135939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-16703.38693798233</v>
      </c>
      <c r="L956" s="444">
        <f t="shared" ca="1" si="80"/>
        <v>-4025516.2520537414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-4025516.2520537414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-16805.885375139838</v>
      </c>
      <c r="L957" s="444">
        <f t="shared" ca="1" si="80"/>
        <v>-4050218.3754087011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-4050218.3754087011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-16908.810889118839</v>
      </c>
      <c r="L958" s="444">
        <f t="shared" ca="1" si="80"/>
        <v>-4075023.4242776399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-4075023.4242776399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-17012.165259406083</v>
      </c>
      <c r="L959" s="444">
        <f t="shared" ca="1" si="80"/>
        <v>-4099931.8275168659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-4099931.8275168659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-17115.950272902857</v>
      </c>
      <c r="L960" s="444">
        <f t="shared" ca="1" si="80"/>
        <v>-4124944.0157695888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-4124944.0157695888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-17220.16772395587</v>
      </c>
      <c r="L961" s="444">
        <f t="shared" ca="1" si="80"/>
        <v>-4150060.4214733648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-4150060.4214733648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-17324.819414388268</v>
      </c>
      <c r="L962" s="444">
        <f t="shared" ca="1" si="80"/>
        <v>-4175281.4788675732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-4175281.4788675732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-17429.907153530803</v>
      </c>
      <c r="L963" s="444">
        <f t="shared" ca="1" si="80"/>
        <v>-4200607.6240009237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-4200607.6240009237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-17535.432758253097</v>
      </c>
      <c r="L964" s="444">
        <f t="shared" ca="1" si="80"/>
        <v>-4226039.2947389968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-4226039.2947389968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-17641.398052995071</v>
      </c>
      <c r="L965" s="444">
        <f t="shared" ca="1" si="80"/>
        <v>-4251576.9307718119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-4251576.9307718119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-17747.804869798467</v>
      </c>
      <c r="L966" s="444">
        <f t="shared" ca="1" si="80"/>
        <v>-4277220.9736214299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-4277220.9736214299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-17854.65504833854</v>
      </c>
      <c r="L967" s="444">
        <f t="shared" ca="1" si="80"/>
        <v>-4302971.8666495886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-4302971.8666495886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-17961.95043595587</v>
      </c>
      <c r="L968" s="444">
        <f t="shared" ca="1" si="80"/>
        <v>-4328830.0550653646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-4328830.0550653646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-18069.69288768827</v>
      </c>
      <c r="L969" s="444">
        <f t="shared" ca="1" si="80"/>
        <v>-4354795.9859328726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-4354795.9859328726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-18177.884266302884</v>
      </c>
      <c r="L970" s="444">
        <f t="shared" ca="1" si="80"/>
        <v>-4380870.1081789955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-4380870.1081789955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-18286.526442328399</v>
      </c>
      <c r="L971" s="444">
        <f t="shared" ca="1" si="80"/>
        <v>-4407052.872601144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-4407052.872601144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-18395.621294087348</v>
      </c>
      <c r="L972" s="444">
        <f t="shared" ca="1" si="80"/>
        <v>-4433344.7318750517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-4433344.7318750517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-18505.170707728634</v>
      </c>
      <c r="L973" s="444">
        <f t="shared" ca="1" si="80"/>
        <v>-4459746.1405626005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-4459746.1405626005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-18615.176577260085</v>
      </c>
      <c r="L974" s="444">
        <f t="shared" ca="1" si="80"/>
        <v>-4486257.5551196802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-4486257.5551196802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-18725.64080458125</v>
      </c>
      <c r="L975" s="444">
        <f t="shared" ca="1" si="80"/>
        <v>-4512879.4339040816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-4512879.4339040816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-18836.565299516256</v>
      </c>
      <c r="L976" s="444">
        <f t="shared" ca="1" si="80"/>
        <v>-4539612.2371834181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-4539612.2371834181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-18947.951979846825</v>
      </c>
      <c r="L977" s="444">
        <f t="shared" ca="1" si="80"/>
        <v>-4566456.4271430848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-4566456.4271430848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-19059.802771345436</v>
      </c>
      <c r="L978" s="444">
        <f t="shared" ca="1" si="80"/>
        <v>-4593412.4678942505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-4593412.4678942505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-19172.119607808629</v>
      </c>
      <c r="L979" s="444">
        <f t="shared" ca="1" si="80"/>
        <v>-4620480.8254818795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-4620480.8254818795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-19284.904431090414</v>
      </c>
      <c r="L980" s="444">
        <f t="shared" ca="1" si="80"/>
        <v>-4647661.9678927902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-4647661.9678927902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-19398.159191135877</v>
      </c>
      <c r="L981" s="444">
        <f t="shared" ca="1" si="80"/>
        <v>-4674956.3650637465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-4674956.3650637465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-19511.885846014859</v>
      </c>
      <c r="L982" s="444">
        <f t="shared" ca="1" si="80"/>
        <v>-4702364.4888895815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-4702364.4888895815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-19626.08636195584</v>
      </c>
      <c r="L983" s="444">
        <f t="shared" ca="1" si="80"/>
        <v>-4729886.8132313574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-4729886.8132313574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-19740.762713379907</v>
      </c>
      <c r="L984" s="444">
        <f t="shared" ca="1" si="80"/>
        <v>-4757523.8139245575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-4757523.8139245575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-19855.916882934907</v>
      </c>
      <c r="L985" s="444">
        <f t="shared" ca="1" si="80"/>
        <v>-4785275.9687873125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-4785275.9687873125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-19971.550861529719</v>
      </c>
      <c r="L986" s="444">
        <f t="shared" ca="1" si="80"/>
        <v>-4813143.7576286625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-4813143.7576286625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-20087.666648368679</v>
      </c>
      <c r="L987" s="444">
        <f t="shared" ca="1" si="80"/>
        <v>-4841127.6622568509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-4841127.6622568509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-20204.266250986129</v>
      </c>
      <c r="L988" s="444">
        <f t="shared" ca="1" si="80"/>
        <v>-4869228.1664876565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-4869228.1664876565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-20321.351685281152</v>
      </c>
      <c r="L989" s="444">
        <f t="shared" ca="1" si="80"/>
        <v>-4897445.7561527574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-4897445.7561527574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-20438.924975552407</v>
      </c>
      <c r="L990" s="444">
        <f t="shared" ca="1" si="80"/>
        <v>-4925780.91910813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-4925780.91910813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-20556.988154533126</v>
      </c>
      <c r="L991" s="444">
        <f t="shared" ca="1" si="80"/>
        <v>-4954234.1452424834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-4954234.1452424834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-20675.543263426265</v>
      </c>
      <c r="L992" s="444">
        <f t="shared" ca="1" si="80"/>
        <v>-4982805.9264857294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-4982805.9264857294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-20794.592351939787</v>
      </c>
      <c r="L993" s="444">
        <f t="shared" ca="1" si="80"/>
        <v>-5011496.7568174889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-5011496.7568174889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-20914.137478322122</v>
      </c>
      <c r="L994" s="444">
        <f t="shared" ca="1" si="80"/>
        <v>-5040307.1322756307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-5040307.1322756307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-21034.180709397711</v>
      </c>
      <c r="L995" s="444">
        <f t="shared" ca="1" si="80"/>
        <v>-5069237.5509648481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-5069237.5509648481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-21154.724120602783</v>
      </c>
      <c r="L996" s="444">
        <f t="shared" ca="1" si="80"/>
        <v>-5098288.5130652711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-5098288.5130652711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-21275.769796021214</v>
      </c>
      <c r="L997" s="444">
        <f t="shared" ca="1" si="80"/>
        <v>-5127460.5208411124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-5127460.5208411124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-21397.31982842055</v>
      </c>
      <c r="L998" s="444">
        <f t="shared" ca="1" si="80"/>
        <v>-5156754.0786493532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-5156754.0786493532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-21519.376319288222</v>
      </c>
      <c r="L999" s="444">
        <f t="shared" ca="1" si="80"/>
        <v>-5186169.6929484615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-5186169.6929484615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-21641.941378867839</v>
      </c>
      <c r="L1000" s="444">
        <f t="shared" ca="1" si="80"/>
        <v>-5215707.8723071497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-5215707.8723071497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-21765.017126195708</v>
      </c>
      <c r="L1001" s="444">
        <f t="shared" ca="1" si="80"/>
        <v>-5245369.1274131658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-5245369.1274131658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-21888.605689137439</v>
      </c>
      <c r="L1002" s="444">
        <f t="shared" ca="1" si="80"/>
        <v>-5275153.971082123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-5275153.971082123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-22012.709204424762</v>
      </c>
      <c r="L1003" s="444">
        <f t="shared" ca="1" si="80"/>
        <v>-5305062.9182663681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-5305062.9182663681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-22137.329817692451</v>
      </c>
      <c r="L1004" s="444">
        <f t="shared" ca="1" si="80"/>
        <v>-5335096.4860638808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-5335096.4860638808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-22262.469683515421</v>
      </c>
      <c r="L1005" s="444">
        <f t="shared" ca="1" si="80"/>
        <v>-5365255.1937272167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-5365255.1937272167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-22388.130965445987</v>
      </c>
      <c r="L1006" s="444">
        <f t="shared" ca="1" si="80"/>
        <v>-5395539.5626724828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-5395539.5626724828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-22514.315836051261</v>
      </c>
      <c r="L1007" s="444">
        <f t="shared" ca="1" si="80"/>
        <v>-5425950.1164883543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-5425950.1164883543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-22641.026476950727</v>
      </c>
      <c r="L1008" s="444">
        <f t="shared" ca="1" si="80"/>
        <v>-5456487.3809451247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-5456487.3809451247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-22768.265078853936</v>
      </c>
      <c r="L1009" s="444">
        <f t="shared" ca="1" si="80"/>
        <v>-5487151.8840037985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-5487151.8840037985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-22896.033841598412</v>
      </c>
      <c r="L1010" s="444">
        <f t="shared" ca="1" si="80"/>
        <v>-5517944.1558252173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-5517944.1558252173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-23024.334974187655</v>
      </c>
      <c r="L1011" s="444">
        <f t="shared" ca="1" si="80"/>
        <v>-5548864.7287792247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-5548864.7287792247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-23153.170694829354</v>
      </c>
      <c r="L1012" s="444">
        <f t="shared" ca="1" si="80"/>
        <v>-5579914.1374538736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-5579914.1374538736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-23282.543230973723</v>
      </c>
      <c r="L1013" s="444">
        <f t="shared" ca="1" si="80"/>
        <v>-5611092.9186646678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-5611092.9186646678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-23412.454819352031</v>
      </c>
      <c r="L1014" s="444">
        <f t="shared" ca="1" si="80"/>
        <v>-5642401.6114638401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-5642401.6114638401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-23542.907706015249</v>
      </c>
      <c r="L1015" s="444">
        <f t="shared" ca="1" si="80"/>
        <v>-5673840.7571496749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-5673840.7571496749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-23673.904146372894</v>
      </c>
      <c r="L1016" s="444">
        <f t="shared" ca="1" si="80"/>
        <v>-5705410.8992758682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-5705410.8992758682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-23805.446405232033</v>
      </c>
      <c r="L1017" s="444">
        <f t="shared" ca="1" si="80"/>
        <v>-5737112.5836609202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-5737112.5836609202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-23937.536756836416</v>
      </c>
      <c r="L1018" s="444">
        <f t="shared" ca="1" si="80"/>
        <v>-5768946.358397577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-5768946.358397577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-24070.17748490582</v>
      </c>
      <c r="L1019" s="444">
        <f t="shared" ca="1" si="80"/>
        <v>-5800912.7738623032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-5800912.7738623032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-24203.370882675514</v>
      </c>
      <c r="L1020" s="444">
        <f t="shared" ca="1" si="80"/>
        <v>-5833012.3827247983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-5833012.3827247983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-24337.11925293591</v>
      </c>
      <c r="L1021" s="444">
        <f t="shared" ca="1" si="80"/>
        <v>-5865245.7399575543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-5865245.7399575543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-24471.424908072393</v>
      </c>
      <c r="L1022" s="444">
        <f t="shared" ca="1" si="80"/>
        <v>-5897613.402845447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-5897613.402845447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-24606.29017010528</v>
      </c>
      <c r="L1023" s="444">
        <f t="shared" ca="1" si="80"/>
        <v>-5930115.9309953721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-5930115.9309953721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-24741.717370729966</v>
      </c>
      <c r="L1024" s="444">
        <f t="shared" ca="1" si="80"/>
        <v>-5962753.886345922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-5962753.886345922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-24877.70885135726</v>
      </c>
      <c r="L1025" s="444">
        <f t="shared" ca="1" si="80"/>
        <v>-5995527.833177099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-5995527.833177099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-25014.26696315383</v>
      </c>
      <c r="L1026" s="444">
        <f t="shared" ca="1" si="80"/>
        <v>-6028438.3381200731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-6028438.3381200731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-25151.394067082889</v>
      </c>
      <c r="L1027" s="444">
        <f t="shared" ca="1" si="80"/>
        <v>-6061485.9701669756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-6061485.9701669756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-25289.092533944982</v>
      </c>
      <c r="L1028" s="444">
        <f t="shared" ref="L1028:L1282" ca="1" si="106">I1028-J1028+K1028</f>
        <v>-6094671.3006807407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-6094671.3006807407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-25427.364744419003</v>
      </c>
      <c r="L1029" s="444">
        <f t="shared" ca="1" si="106"/>
        <v>-6127994.90340498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-6127994.90340498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-25566.213089103334</v>
      </c>
      <c r="L1030" s="444">
        <f t="shared" ca="1" si="106"/>
        <v>-6161457.3544739028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-6161457.3544739028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-25705.639968557178</v>
      </c>
      <c r="L1031" s="444">
        <f t="shared" ca="1" si="106"/>
        <v>-6195059.2324222801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-6195059.2324222801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-25845.647793342083</v>
      </c>
      <c r="L1032" s="444">
        <f t="shared" ca="1" si="106"/>
        <v>-6228801.1181954425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-6228801.1181954425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-25986.238984063595</v>
      </c>
      <c r="L1033" s="444">
        <f t="shared" ca="1" si="106"/>
        <v>-6262683.5951593257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-6262683.5951593257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-26127.415971413106</v>
      </c>
      <c r="L1034" s="444">
        <f t="shared" ca="1" si="106"/>
        <v>-6296707.249110559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-6296707.249110559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-26269.181196209913</v>
      </c>
      <c r="L1035" s="444">
        <f t="shared" ca="1" si="106"/>
        <v>-6330872.668286589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-6330872.668286589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-26411.537109443369</v>
      </c>
      <c r="L1036" s="444">
        <f t="shared" ca="1" si="106"/>
        <v>-6365180.443375852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-6365180.443375852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-26554.486172315301</v>
      </c>
      <c r="L1037" s="444">
        <f t="shared" ca="1" si="106"/>
        <v>-6399631.1675279876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-6399631.1675279876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-26698.03085628253</v>
      </c>
      <c r="L1038" s="444">
        <f t="shared" ca="1" si="106"/>
        <v>-6434225.4363640901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-6434225.4363640901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-26842.173643099624</v>
      </c>
      <c r="L1039" s="444">
        <f t="shared" ca="1" si="106"/>
        <v>-6468963.8479870101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-6468963.8479870101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-26986.917024861792</v>
      </c>
      <c r="L1040" s="444">
        <f t="shared" ca="1" si="106"/>
        <v>-6503847.0029916922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-6503847.0029916922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-27132.263504047965</v>
      </c>
      <c r="L1041" s="444">
        <f t="shared" ca="1" si="106"/>
        <v>-6538875.50447556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-6538875.50447556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-27278.215593564084</v>
      </c>
      <c r="L1042" s="444">
        <f t="shared" ca="1" si="106"/>
        <v>-6574049.9580489444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-6574049.9580489444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-27424.775816786518</v>
      </c>
      <c r="L1043" s="444">
        <f t="shared" ca="1" si="106"/>
        <v>-6609370.9718455505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-6609370.9718455505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-27571.946707605708</v>
      </c>
      <c r="L1044" s="444">
        <f t="shared" ca="1" si="106"/>
        <v>-6644839.1565329758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-6644839.1565329758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-27719.730810469977</v>
      </c>
      <c r="L1045" s="444">
        <f t="shared" ca="1" si="106"/>
        <v>-6680455.1253232658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-6680455.1253232658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-27868.13068042952</v>
      </c>
      <c r="L1046" s="444">
        <f t="shared" ca="1" si="106"/>
        <v>-6716219.4939835155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-6716219.4939835155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-28017.148883180569</v>
      </c>
      <c r="L1047" s="444">
        <f t="shared" ca="1" si="106"/>
        <v>-6752132.8808465162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-6752132.8808465162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-28166.787995109735</v>
      </c>
      <c r="L1048" s="444">
        <f t="shared" ca="1" si="106"/>
        <v>-6788195.9068214456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-6788195.9068214456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-28317.050603338601</v>
      </c>
      <c r="L1049" s="444">
        <f t="shared" ca="1" si="106"/>
        <v>-6824409.1954046041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-6824409.1954046041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-28467.939305768428</v>
      </c>
      <c r="L1050" s="444">
        <f t="shared" ca="1" si="106"/>
        <v>-6860773.3726901924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-6860773.3726901924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-28619.456711125047</v>
      </c>
      <c r="L1051" s="444">
        <f t="shared" ca="1" si="106"/>
        <v>-6897289.0673811371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-6897289.0673811371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-28771.605439003986</v>
      </c>
      <c r="L1052" s="444">
        <f t="shared" ca="1" si="106"/>
        <v>-6933956.9107999606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-6933956.9107999606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-28924.388119915755</v>
      </c>
      <c r="L1053" s="444">
        <f t="shared" ca="1" si="106"/>
        <v>-6970777.5368996961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-6970777.5368996961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-29077.807395331318</v>
      </c>
      <c r="L1054" s="444">
        <f t="shared" ca="1" si="106"/>
        <v>-7007751.5822748477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-7007751.5822748477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-29231.86591772778</v>
      </c>
      <c r="L1055" s="444">
        <f t="shared" ca="1" si="106"/>
        <v>-7044879.686172395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-7044879.686172395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-29386.566350634228</v>
      </c>
      <c r="L1056" s="444">
        <f t="shared" ca="1" si="106"/>
        <v>-7082162.4905028492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-7082162.4905028492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-29541.911368677793</v>
      </c>
      <c r="L1057" s="444">
        <f t="shared" ca="1" si="106"/>
        <v>-7119600.6398513466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-7119600.6398513466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-29697.903657629857</v>
      </c>
      <c r="L1058" s="444">
        <f t="shared" ca="1" si="106"/>
        <v>-7157194.7814887967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-7157194.7814887967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-29854.54591445257</v>
      </c>
      <c r="L1059" s="444">
        <f t="shared" ca="1" si="106"/>
        <v>-7194945.5653830692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-7194945.5653830692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-30011.840847345371</v>
      </c>
      <c r="L1060" s="444">
        <f t="shared" ca="1" si="106"/>
        <v>-7232853.6442102343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-7232853.6442102343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-30169.791175791892</v>
      </c>
      <c r="L1061" s="444">
        <f t="shared" ca="1" si="106"/>
        <v>-7270919.6733658463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-7270919.6733658463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-30328.399630606938</v>
      </c>
      <c r="L1062" s="444">
        <f t="shared" ca="1" si="106"/>
        <v>-7309144.3109762734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-7309144.3109762734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-30487.668953983717</v>
      </c>
      <c r="L1063" s="444">
        <f t="shared" ca="1" si="106"/>
        <v>-7347528.2179100774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-7347528.2179100774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-30647.601899541238</v>
      </c>
      <c r="L1064" s="444">
        <f t="shared" ca="1" si="106"/>
        <v>-7386072.0577894384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-7386072.0577894384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-30808.201232371914</v>
      </c>
      <c r="L1065" s="444">
        <f t="shared" ca="1" si="106"/>
        <v>-7424776.4970016303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-7424776.4970016303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-30969.469729089378</v>
      </c>
      <c r="L1066" s="444">
        <f t="shared" ca="1" si="106"/>
        <v>-7463642.2047105394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-7463642.2047105394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-31131.410177876496</v>
      </c>
      <c r="L1067" s="444">
        <f t="shared" ca="1" si="106"/>
        <v>-7502669.8528682357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-7502669.8528682357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-31294.025378533566</v>
      </c>
      <c r="L1068" s="444">
        <f t="shared" ca="1" si="106"/>
        <v>-7541860.1162265893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-7541860.1162265893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-31457.318142526707</v>
      </c>
      <c r="L1069" s="444">
        <f t="shared" ca="1" si="106"/>
        <v>-7581213.6723489361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-7581213.6723489361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-31621.291293036487</v>
      </c>
      <c r="L1070" s="444">
        <f t="shared" ca="1" si="106"/>
        <v>-7620731.2016217923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-7620731.2016217923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-31785.947665006719</v>
      </c>
      <c r="L1071" s="444">
        <f t="shared" ca="1" si="106"/>
        <v>-7660413.3872666191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-7660413.3872666191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-31951.2901051935</v>
      </c>
      <c r="L1072" s="444">
        <f t="shared" ca="1" si="106"/>
        <v>-7700260.915351633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-7700260.915351633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-32117.321472214386</v>
      </c>
      <c r="L1073" s="444">
        <f t="shared" ca="1" si="106"/>
        <v>-7740274.4748036675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-7740274.4748036675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-32284.044636597864</v>
      </c>
      <c r="L1074" s="444">
        <f t="shared" ca="1" si="106"/>
        <v>-7780454.7574200854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-7780454.7574200854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-32451.462480832939</v>
      </c>
      <c r="L1075" s="444">
        <f t="shared" ca="1" si="106"/>
        <v>-7820802.4578807382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-7820802.4578807382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-32619.577899418993</v>
      </c>
      <c r="L1076" s="444">
        <f t="shared" ca="1" si="106"/>
        <v>-7861318.273759977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-7861318.273759977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-32788.393798915822</v>
      </c>
      <c r="L1077" s="444">
        <f t="shared" ca="1" si="106"/>
        <v>-7902002.9055387126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-7902002.9055387126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-32957.913097993885</v>
      </c>
      <c r="L1078" s="444">
        <f t="shared" ca="1" si="106"/>
        <v>-7942857.0566165261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-7942857.0566165261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-33128.138727484773</v>
      </c>
      <c r="L1079" s="444">
        <f t="shared" ca="1" si="106"/>
        <v>-7983881.4333238313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-7983881.4333238313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-33299.073630431878</v>
      </c>
      <c r="L1080" s="444">
        <f t="shared" ca="1" si="106"/>
        <v>-8025076.744934083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-8025076.744934083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-33470.720762141267</v>
      </c>
      <c r="L1081" s="444">
        <f t="shared" ca="1" si="106"/>
        <v>-8066443.703676044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-8066443.703676044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-33643.083090232765</v>
      </c>
      <c r="L1082" s="444">
        <f t="shared" ca="1" si="106"/>
        <v>-8107983.0247460967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-8107983.0247460967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-33816.163594691323</v>
      </c>
      <c r="L1083" s="444">
        <f t="shared" ca="1" si="106"/>
        <v>-8149695.4263206078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-8149695.4263206078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-33989.965267918451</v>
      </c>
      <c r="L1084" s="444">
        <f t="shared" ca="1" si="106"/>
        <v>-8191581.6295683458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-8191581.6295683458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-34164.491114784025</v>
      </c>
      <c r="L1085" s="444">
        <f t="shared" ca="1" si="106"/>
        <v>-8233642.3586629499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-8233642.3586629499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-34339.744152678206</v>
      </c>
      <c r="L1086" s="444">
        <f t="shared" ca="1" si="106"/>
        <v>-8275878.340795448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-8275878.340795448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-34515.727411563617</v>
      </c>
      <c r="L1087" s="444">
        <f t="shared" ca="1" si="106"/>
        <v>-8318290.3061868316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-8318290.3061868316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-34692.443934027717</v>
      </c>
      <c r="L1088" s="444">
        <f t="shared" ca="1" si="106"/>
        <v>-8360878.9881006796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-8360878.9881006796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-34869.896775335415</v>
      </c>
      <c r="L1089" s="444">
        <f t="shared" ca="1" si="106"/>
        <v>-8403645.1228558347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-8403645.1228558347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-35048.089003481895</v>
      </c>
      <c r="L1090" s="444">
        <f t="shared" ca="1" si="106"/>
        <v>-8446589.4498391356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-8446589.4498391356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-35227.023699245648</v>
      </c>
      <c r="L1091" s="444">
        <f t="shared" ca="1" si="106"/>
        <v>-8489712.711518202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-8489712.711518202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-35406.703956241756</v>
      </c>
      <c r="L1092" s="444">
        <f t="shared" ca="1" si="106"/>
        <v>-8533015.6534542646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-8533015.6534542646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-35587.132880975354</v>
      </c>
      <c r="L1093" s="444">
        <f t="shared" ca="1" si="106"/>
        <v>-8576499.0243150592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-8576499.0243150592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-35768.313592895327</v>
      </c>
      <c r="L1094" s="444">
        <f t="shared" ca="1" si="106"/>
        <v>-8620163.575887775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-8620163.575887775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-35950.249224448315</v>
      </c>
      <c r="L1095" s="444">
        <f t="shared" ca="1" si="106"/>
        <v>-8664010.0630920436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-8664010.0630920436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-36132.942921132766</v>
      </c>
      <c r="L1096" s="444">
        <f t="shared" ca="1" si="106"/>
        <v>-8708039.2439929955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-8708039.2439929955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-36316.3978415534</v>
      </c>
      <c r="L1097" s="444">
        <f t="shared" ca="1" si="106"/>
        <v>-8752251.8798143696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-8752251.8798143696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-36500.61715747579</v>
      </c>
      <c r="L1098" s="444">
        <f t="shared" ca="1" si="106"/>
        <v>-8796648.7349516656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-8796648.7349516656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-36685.604053881187</v>
      </c>
      <c r="L1099" s="444">
        <f t="shared" ca="1" si="106"/>
        <v>-8841230.5769853666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-8841230.5769853666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-36871.361729021613</v>
      </c>
      <c r="L1100" s="444">
        <f t="shared" ca="1" si="106"/>
        <v>-8885998.1766942088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-8885998.1766942088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-37057.893394475119</v>
      </c>
      <c r="L1101" s="444">
        <f t="shared" ca="1" si="106"/>
        <v>-8930952.3080685046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-8930952.3080685046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-37245.202275201351</v>
      </c>
      <c r="L1102" s="444">
        <f t="shared" ca="1" si="106"/>
        <v>-8976093.7483235262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-8976093.7483235262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-37433.291609597276</v>
      </c>
      <c r="L1103" s="444">
        <f t="shared" ca="1" si="106"/>
        <v>-9021423.2779129427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-9021423.2779129427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-37622.164649553175</v>
      </c>
      <c r="L1104" s="444">
        <f t="shared" ca="1" si="106"/>
        <v>-9066941.6805423163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-9066941.6805423163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-37811.824660508901</v>
      </c>
      <c r="L1105" s="444">
        <f t="shared" ca="1" si="106"/>
        <v>-9112649.7431826461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-9112649.7431826461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-38002.274921510274</v>
      </c>
      <c r="L1106" s="444">
        <f t="shared" ca="1" si="106"/>
        <v>-9158548.2560839765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-9158548.2560839765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-38193.518725265822</v>
      </c>
      <c r="L1107" s="444">
        <f t="shared" ca="1" si="106"/>
        <v>-9204638.0127890632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-9204638.0127890632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-38385.559378203681</v>
      </c>
      <c r="L1108" s="444">
        <f t="shared" ca="1" si="106"/>
        <v>-9250919.8101470862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-9250919.8101470862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-38578.400200528777</v>
      </c>
      <c r="L1109" s="444">
        <f t="shared" ca="1" si="106"/>
        <v>-9297394.4483274352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-9297394.4483274352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-38772.044526280231</v>
      </c>
      <c r="L1110" s="444">
        <f t="shared" ca="1" si="106"/>
        <v>-9344062.730833536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-9344062.730833536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-38966.49570338898</v>
      </c>
      <c r="L1111" s="444">
        <f t="shared" ca="1" si="106"/>
        <v>-9390925.4645167459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-9390925.4645167459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-39161.757093735694</v>
      </c>
      <c r="L1112" s="444">
        <f t="shared" ca="1" si="106"/>
        <v>-9437983.4595903009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-9437983.4595903009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-39357.83207320884</v>
      </c>
      <c r="L1113" s="444">
        <f t="shared" ca="1" si="106"/>
        <v>-9485237.5296433289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-9485237.5296433289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-39554.724031763122</v>
      </c>
      <c r="L1114" s="444">
        <f t="shared" ca="1" si="106"/>
        <v>-9532688.491654912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-9532688.491654912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-39752.436373478049</v>
      </c>
      <c r="L1115" s="444">
        <f t="shared" ca="1" si="106"/>
        <v>-9580337.1660082098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-9580337.1660082098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-39950.972516616792</v>
      </c>
      <c r="L1116" s="444">
        <f t="shared" ca="1" si="106"/>
        <v>-9628184.3765046466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-9628184.3765046466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-40150.335893685275</v>
      </c>
      <c r="L1117" s="444">
        <f t="shared" ca="1" si="106"/>
        <v>-9676230.9503781516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-9676230.9503781516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-40350.529951491546</v>
      </c>
      <c r="L1118" s="444">
        <f t="shared" ca="1" si="106"/>
        <v>-9724477.7183094639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-9724477.7183094639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-40551.558151205347</v>
      </c>
      <c r="L1119" s="444">
        <f t="shared" ca="1" si="106"/>
        <v>-9772925.5144404899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-9772925.5144404899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-40753.423968417956</v>
      </c>
      <c r="L1120" s="444">
        <f t="shared" ca="1" si="106"/>
        <v>-9821575.1763887275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-9821575.1763887275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-40956.13089320228</v>
      </c>
      <c r="L1121" s="444">
        <f t="shared" ca="1" si="106"/>
        <v>-9870427.54526175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-9870427.54526175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-41159.682430173205</v>
      </c>
      <c r="L1122" s="444">
        <f t="shared" ca="1" si="106"/>
        <v>-9919483.4656717423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-9919483.4656717423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-41364.082098548177</v>
      </c>
      <c r="L1123" s="444">
        <f t="shared" ca="1" si="106"/>
        <v>-9968743.7857501097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-9968743.7857501097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-41569.333432208041</v>
      </c>
      <c r="L1124" s="444">
        <f t="shared" ca="1" si="106"/>
        <v>-10018209.357162138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-10018209.357162138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-41775.439979758157</v>
      </c>
      <c r="L1125" s="444">
        <f t="shared" ca="1" si="106"/>
        <v>-10067881.035121717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-10067881.035121717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-41982.405304589738</v>
      </c>
      <c r="L1126" s="444">
        <f t="shared" ca="1" si="106"/>
        <v>-10117759.678406127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-10117759.678406127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-42190.232984941445</v>
      </c>
      <c r="L1127" s="444">
        <f t="shared" ca="1" si="106"/>
        <v>-10167846.149370888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-10167846.149370888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-42398.926613961281</v>
      </c>
      <c r="L1128" s="444">
        <f t="shared" ca="1" si="106"/>
        <v>-10218141.313964669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-10218141.313964669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-42608.4897997687</v>
      </c>
      <c r="L1129" s="444">
        <f t="shared" ca="1" si="106"/>
        <v>-10268646.041744258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-10268646.041744258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-42818.92616551699</v>
      </c>
      <c r="L1130" s="444">
        <f t="shared" ca="1" si="106"/>
        <v>-10319361.205889596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-10319361.205889596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-43030.2393494559</v>
      </c>
      <c r="L1131" s="444">
        <f t="shared" ca="1" si="106"/>
        <v>-10370287.683218872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-10370287.683218872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-43242.433004994549</v>
      </c>
      <c r="L1132" s="444">
        <f t="shared" ca="1" si="106"/>
        <v>-10421426.354203686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-10421426.354203686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-43455.510800764605</v>
      </c>
      <c r="L1133" s="444">
        <f t="shared" ca="1" si="106"/>
        <v>-10472778.10298427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-10472778.10298427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-43669.476420683706</v>
      </c>
      <c r="L1134" s="444">
        <f t="shared" ca="1" si="106"/>
        <v>-10524343.817384774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-10524343.817384774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-43884.333564019144</v>
      </c>
      <c r="L1135" s="444">
        <f t="shared" ca="1" si="106"/>
        <v>-10576124.388928613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-10576124.388928613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-44100.085945451799</v>
      </c>
      <c r="L1136" s="444">
        <f t="shared" ca="1" si="106"/>
        <v>-10628120.712853884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-10628120.712853884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-44316.737295140432</v>
      </c>
      <c r="L1137" s="444">
        <f t="shared" ca="1" si="106"/>
        <v>-10680333.688128844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-10680333.688128844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-44534.291358786097</v>
      </c>
      <c r="L1138" s="444">
        <f t="shared" ca="1" si="106"/>
        <v>-10732764.21746745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-10732764.21746745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-44752.751897696959</v>
      </c>
      <c r="L1139" s="444">
        <f t="shared" ca="1" si="106"/>
        <v>-10785413.207344966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-10785413.207344966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-44972.122688853276</v>
      </c>
      <c r="L1140" s="444">
        <f t="shared" ca="1" si="106"/>
        <v>-10838281.56801364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-10838281.56801364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-45192.407524972747</v>
      </c>
      <c r="L1141" s="444">
        <f t="shared" ca="1" si="106"/>
        <v>-10891370.213518433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-10891370.213518433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-45413.610214576052</v>
      </c>
      <c r="L1142" s="444">
        <f t="shared" ca="1" si="106"/>
        <v>-10944680.061712829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-10944680.061712829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-45635.734582052704</v>
      </c>
      <c r="L1143" s="444">
        <f t="shared" ca="1" si="106"/>
        <v>-10998212.034274703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-10998212.034274703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-45858.784467727179</v>
      </c>
      <c r="L1144" s="444">
        <f t="shared" ca="1" si="106"/>
        <v>-11051967.05672225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-11051967.05672225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-46082.763727925289</v>
      </c>
      <c r="L1145" s="444">
        <f t="shared" ca="1" si="106"/>
        <v>-11105946.058429996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-11105946.058429996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-46307.676235040897</v>
      </c>
      <c r="L1146" s="444">
        <f t="shared" ca="1" si="106"/>
        <v>-11160149.972644856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-11160149.972644856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-46533.52587760282</v>
      </c>
      <c r="L1147" s="444">
        <f t="shared" ca="1" si="106"/>
        <v>-11214579.736502279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-11214579.736502279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-46760.316560342078</v>
      </c>
      <c r="L1148" s="444">
        <f t="shared" ca="1" si="106"/>
        <v>-11269236.291042442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-11269236.291042442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-46988.052204259424</v>
      </c>
      <c r="L1149" s="444">
        <f t="shared" ca="1" si="106"/>
        <v>-11324120.58122652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-11324120.58122652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-47216.736746693081</v>
      </c>
      <c r="L1150" s="444">
        <f t="shared" ca="1" si="106"/>
        <v>-11379233.555953033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-11379233.555953033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-47446.374141386885</v>
      </c>
      <c r="L1151" s="444">
        <f t="shared" ca="1" si="106"/>
        <v>-11434576.168074241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-11434576.168074241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-47676.968358558588</v>
      </c>
      <c r="L1152" s="444">
        <f t="shared" ca="1" si="106"/>
        <v>-11490149.374412619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-11490149.374412619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-47908.523384968496</v>
      </c>
      <c r="L1153" s="444">
        <f t="shared" ca="1" si="106"/>
        <v>-11545954.135777406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-11545954.135777406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-48141.043223988439</v>
      </c>
      <c r="L1154" s="444">
        <f t="shared" ca="1" si="106"/>
        <v>-11601991.416981215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-11601991.416981215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-48374.531895670974</v>
      </c>
      <c r="L1155" s="444">
        <f t="shared" ca="1" si="106"/>
        <v>-11658262.186856706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-11658262.186856706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-48608.993436818855</v>
      </c>
      <c r="L1156" s="444">
        <f t="shared" ca="1" si="106"/>
        <v>-11714767.418273345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-11714767.418273345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-48844.43190105485</v>
      </c>
      <c r="L1157" s="444">
        <f t="shared" ca="1" si="106"/>
        <v>-11771508.088154219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-11771508.088154219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-49080.851358891829</v>
      </c>
      <c r="L1158" s="444">
        <f t="shared" ca="1" si="106"/>
        <v>-11828485.177492931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-11828485.177492931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-49318.25589780313</v>
      </c>
      <c r="L1159" s="444">
        <f t="shared" ca="1" si="106"/>
        <v>-11885699.671370555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-11885699.671370555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-49556.649622293226</v>
      </c>
      <c r="L1160" s="444">
        <f t="shared" ca="1" si="106"/>
        <v>-11943152.558972668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-11943152.558972668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-49796.036653968702</v>
      </c>
      <c r="L1161" s="444">
        <f t="shared" ca="1" si="106"/>
        <v>-12000844.833606457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-12000844.833606457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-50036.421131609488</v>
      </c>
      <c r="L1162" s="444">
        <f t="shared" ca="1" si="106"/>
        <v>-12058777.492717886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-12058777.492717886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-50277.807211240441</v>
      </c>
      <c r="L1163" s="444">
        <f t="shared" ca="1" si="106"/>
        <v>-12116951.537908947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-12116951.537908947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-50520.199066203197</v>
      </c>
      <c r="L1164" s="444">
        <f t="shared" ca="1" si="106"/>
        <v>-12175367.97495497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-12175367.97495497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-50763.600887228291</v>
      </c>
      <c r="L1165" s="444">
        <f t="shared" ca="1" si="106"/>
        <v>-12234027.813822018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-12234027.813822018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-51008.016882507654</v>
      </c>
      <c r="L1166" s="444">
        <f t="shared" ca="1" si="106"/>
        <v>-12292932.068684345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-12292932.068684345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-51253.451277767352</v>
      </c>
      <c r="L1167" s="444">
        <f t="shared" ca="1" si="106"/>
        <v>-12352081.757941933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-12352081.757941933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-51499.908316340639</v>
      </c>
      <c r="L1168" s="444">
        <f t="shared" ca="1" si="106"/>
        <v>-12411477.904238094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-12411477.904238094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-51714.491267658726</v>
      </c>
      <c r="L1169" s="444">
        <f t="shared" ca="1" si="106"/>
        <v>-12463192.395505752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-12463192.395505752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-51929.9683146073</v>
      </c>
      <c r="L1170" s="444">
        <f t="shared" ca="1" si="106"/>
        <v>-12515122.363820359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-12515122.363820359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-52146.343182584831</v>
      </c>
      <c r="L1171" s="444">
        <f t="shared" ca="1" si="106"/>
        <v>-12567268.707002943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-12567268.707002943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-52363.619612512266</v>
      </c>
      <c r="L1172" s="444">
        <f t="shared" ca="1" si="106"/>
        <v>-12619632.326615456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-12619632.326615456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-52581.801360897734</v>
      </c>
      <c r="L1173" s="444">
        <f t="shared" ca="1" si="106"/>
        <v>-12672214.127976354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-12672214.127976354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-52800.892199901478</v>
      </c>
      <c r="L1174" s="444">
        <f t="shared" ca="1" si="106"/>
        <v>-12725015.020176256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-12725015.020176256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-53020.895917401067</v>
      </c>
      <c r="L1175" s="444">
        <f t="shared" ca="1" si="106"/>
        <v>-12778035.916093657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-12778035.916093657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-53241.816317056902</v>
      </c>
      <c r="L1176" s="444">
        <f t="shared" ca="1" si="106"/>
        <v>-12831277.732410714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-12831277.732410714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-53463.657218377972</v>
      </c>
      <c r="L1177" s="444">
        <f t="shared" ca="1" si="106"/>
        <v>-12884741.389629092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-12884741.389629092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-53686.422456787885</v>
      </c>
      <c r="L1178" s="444">
        <f t="shared" ca="1" si="106"/>
        <v>-12938427.81208588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-12938427.81208588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-53910.115883691164</v>
      </c>
      <c r="L1179" s="444">
        <f t="shared" ca="1" si="106"/>
        <v>-12992337.927969571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-12992337.927969571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-54134.741366539878</v>
      </c>
      <c r="L1180" s="444">
        <f t="shared" ca="1" si="106"/>
        <v>-13046472.66933611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-13046472.66933611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-54360.302788900459</v>
      </c>
      <c r="L1181" s="444">
        <f t="shared" ca="1" si="106"/>
        <v>-13100832.972125011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-13100832.972125011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-54586.804050520877</v>
      </c>
      <c r="L1182" s="444">
        <f t="shared" ca="1" si="106"/>
        <v>-13155419.776175531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-13155419.776175531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-54814.249067398036</v>
      </c>
      <c r="L1183" s="444">
        <f t="shared" ca="1" si="106"/>
        <v>-13210234.025242928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-13210234.025242928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-55042.641771845534</v>
      </c>
      <c r="L1184" s="444">
        <f t="shared" ca="1" si="106"/>
        <v>-13265276.667014774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-13265276.667014774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-55271.986112561557</v>
      </c>
      <c r="L1185" s="444">
        <f t="shared" ca="1" si="106"/>
        <v>-13320548.653127335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-13320548.653127335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-55502.28605469723</v>
      </c>
      <c r="L1186" s="444">
        <f t="shared" ca="1" si="106"/>
        <v>-13376050.939182032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-13376050.939182032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-55733.545579925129</v>
      </c>
      <c r="L1187" s="444">
        <f t="shared" ca="1" si="106"/>
        <v>-13431784.484761957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-13431784.484761957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-55965.768686508156</v>
      </c>
      <c r="L1188" s="444">
        <f t="shared" ca="1" si="106"/>
        <v>-13487750.253448466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-13487750.253448466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-56198.959389368618</v>
      </c>
      <c r="L1189" s="444">
        <f t="shared" ca="1" si="106"/>
        <v>-13543949.212837834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-13543949.212837834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-56433.121720157651</v>
      </c>
      <c r="L1190" s="444">
        <f t="shared" ca="1" si="106"/>
        <v>-13600382.334557991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-13600382.334557991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-56668.259727324963</v>
      </c>
      <c r="L1191" s="444">
        <f t="shared" ca="1" si="106"/>
        <v>-13657050.594285317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-13657050.594285317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-56904.37747618882</v>
      </c>
      <c r="L1192" s="444">
        <f t="shared" ca="1" si="106"/>
        <v>-13713954.971761506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-13713954.971761506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-57141.479049006273</v>
      </c>
      <c r="L1193" s="444">
        <f t="shared" ca="1" si="106"/>
        <v>-13771096.450810513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-13771096.450810513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-57379.568545043796</v>
      </c>
      <c r="L1194" s="444">
        <f t="shared" ca="1" si="106"/>
        <v>-13828476.019355556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-13828476.019355556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-57618.650080648149</v>
      </c>
      <c r="L1195" s="444">
        <f t="shared" ca="1" si="106"/>
        <v>-13886094.669436203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-13886094.669436203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-57858.727789317512</v>
      </c>
      <c r="L1196" s="444">
        <f t="shared" ca="1" si="106"/>
        <v>-13943953.397225522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-13943953.397225522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-58099.805821773007</v>
      </c>
      <c r="L1197" s="444">
        <f t="shared" ca="1" si="106"/>
        <v>-14002053.203047294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-14002053.203047294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-58341.888346030399</v>
      </c>
      <c r="L1198" s="444">
        <f t="shared" ca="1" si="106"/>
        <v>-14060395.091393325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-14060395.091393325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-58584.97954747219</v>
      </c>
      <c r="L1199" s="444">
        <f t="shared" ca="1" si="106"/>
        <v>-14118980.070940798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-14118980.070940798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-58829.083628920002</v>
      </c>
      <c r="L1200" s="444">
        <f t="shared" ca="1" si="106"/>
        <v>-14177809.154569719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-14177809.154569719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-59074.204810707161</v>
      </c>
      <c r="L1201" s="444">
        <f t="shared" ca="1" si="106"/>
        <v>-14236883.359380426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-14236883.359380426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-59320.347330751763</v>
      </c>
      <c r="L1202" s="444">
        <f t="shared" ca="1" si="106"/>
        <v>-14296203.706711177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-14296203.706711177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-59567.515444629913</v>
      </c>
      <c r="L1203" s="444">
        <f t="shared" ca="1" si="106"/>
        <v>-14355771.222155808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-14355771.222155808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-59815.713425649199</v>
      </c>
      <c r="L1204" s="444">
        <f t="shared" ca="1" si="106"/>
        <v>-14415586.935581457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-14415586.935581457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-60064.945564922746</v>
      </c>
      <c r="L1205" s="444">
        <f t="shared" ca="1" si="106"/>
        <v>-14475651.881146379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-14475651.881146379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-60315.216171443244</v>
      </c>
      <c r="L1206" s="444">
        <f t="shared" ca="1" si="106"/>
        <v>-14535967.097317822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-14535967.097317822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-60566.529572157589</v>
      </c>
      <c r="L1207" s="444">
        <f t="shared" ca="1" si="106"/>
        <v>-14596533.626889979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-14596533.626889979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-60818.890112041583</v>
      </c>
      <c r="L1208" s="444">
        <f t="shared" ca="1" si="106"/>
        <v>-14657352.517002022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-14657352.517002022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-61072.302154175093</v>
      </c>
      <c r="L1209" s="444">
        <f t="shared" ca="1" si="106"/>
        <v>-14718424.819156198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-14718424.819156198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-61326.770079817492</v>
      </c>
      <c r="L1210" s="444">
        <f t="shared" ca="1" si="106"/>
        <v>-14779751.589236015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-14779751.589236015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-61582.298288483391</v>
      </c>
      <c r="L1211" s="444">
        <f t="shared" ca="1" si="106"/>
        <v>-14841333.887524499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-14841333.887524499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-61838.891198018733</v>
      </c>
      <c r="L1212" s="444">
        <f t="shared" ca="1" si="106"/>
        <v>-14903172.778722517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-14903172.778722517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-62096.553244677154</v>
      </c>
      <c r="L1213" s="444">
        <f t="shared" ca="1" si="106"/>
        <v>-14965269.331967194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-14965269.331967194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-62355.288883196641</v>
      </c>
      <c r="L1214" s="444">
        <f t="shared" ca="1" si="106"/>
        <v>-15027624.62085039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-15027624.62085039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-62615.102586876623</v>
      </c>
      <c r="L1215" s="444">
        <f t="shared" ca="1" si="106"/>
        <v>-15090239.723437266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-15090239.723437266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-62875.998847655275</v>
      </c>
      <c r="L1216" s="444">
        <f t="shared" ca="1" si="106"/>
        <v>-15153115.722284922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-15153115.722284922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-63137.982176187179</v>
      </c>
      <c r="L1217" s="444">
        <f t="shared" ca="1" si="106"/>
        <v>-15216253.704461109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-15216253.704461109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-63401.057101921288</v>
      </c>
      <c r="L1218" s="444">
        <f t="shared" ca="1" si="106"/>
        <v>-15279654.761563031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-15279654.761563031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-63665.228173179297</v>
      </c>
      <c r="L1219" s="444">
        <f t="shared" ca="1" si="106"/>
        <v>-15343319.989736211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-15343319.989736211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-63930.49995723422</v>
      </c>
      <c r="L1220" s="444">
        <f t="shared" ca="1" si="106"/>
        <v>-15407250.489693444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-15407250.489693444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-64196.87704038935</v>
      </c>
      <c r="L1221" s="444">
        <f t="shared" ca="1" si="106"/>
        <v>-15471447.366733834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-15471447.366733834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-64464.364028057644</v>
      </c>
      <c r="L1222" s="444">
        <f t="shared" ca="1" si="106"/>
        <v>-15535911.730761891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-15535911.730761891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-64732.965544841216</v>
      </c>
      <c r="L1223" s="444">
        <f t="shared" ca="1" si="106"/>
        <v>-15600644.696306732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-15600644.696306732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-65002.686234611378</v>
      </c>
      <c r="L1224" s="444">
        <f t="shared" ca="1" si="106"/>
        <v>-15665647.382541344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-15665647.382541344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-65273.530760588925</v>
      </c>
      <c r="L1225" s="444">
        <f t="shared" ca="1" si="106"/>
        <v>-15730920.913301932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-15730920.913301932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-65545.503805424712</v>
      </c>
      <c r="L1226" s="444">
        <f t="shared" ca="1" si="106"/>
        <v>-15796466.417107357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-15796466.417107357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-65818.610071280651</v>
      </c>
      <c r="L1227" s="444">
        <f t="shared" ca="1" si="106"/>
        <v>-15862285.027178638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-15862285.027178638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-66092.854279910985</v>
      </c>
      <c r="L1228" s="444">
        <f t="shared" ca="1" si="106"/>
        <v>-15928377.881458549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-15928377.881458549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-66368.241172743947</v>
      </c>
      <c r="L1229" s="444">
        <f t="shared" ca="1" si="106"/>
        <v>-15994746.122631293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-15994746.122631293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-66644.775510963722</v>
      </c>
      <c r="L1230" s="444">
        <f t="shared" ca="1" si="106"/>
        <v>-16061390.898142256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-16061390.898142256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-66922.462075592732</v>
      </c>
      <c r="L1231" s="444">
        <f t="shared" ca="1" si="106"/>
        <v>-16128313.360217849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-16128313.360217849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-67201.305667574372</v>
      </c>
      <c r="L1232" s="444">
        <f t="shared" ca="1" si="106"/>
        <v>-16195514.665885422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-16195514.665885422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-67481.31110785593</v>
      </c>
      <c r="L1233" s="444">
        <f t="shared" ca="1" si="106"/>
        <v>-16262995.976993278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-16262995.976993278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-67762.483237471984</v>
      </c>
      <c r="L1234" s="444">
        <f t="shared" ca="1" si="106"/>
        <v>-16330758.460230749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-16330758.460230749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-68044.826917628117</v>
      </c>
      <c r="L1235" s="444">
        <f t="shared" ca="1" si="106"/>
        <v>-16398803.287148377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-16398803.287148377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-68328.347029784898</v>
      </c>
      <c r="L1236" s="444">
        <f t="shared" ca="1" si="106"/>
        <v>-16467131.634178162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-16467131.634178162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-68613.048475742326</v>
      </c>
      <c r="L1237" s="444">
        <f t="shared" ca="1" si="106"/>
        <v>-16535744.682653904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-16535744.682653904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-68898.936177724609</v>
      </c>
      <c r="L1238" s="444">
        <f t="shared" ca="1" si="106"/>
        <v>-16604643.618831629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-16604643.618831629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-69186.01507846512</v>
      </c>
      <c r="L1239" s="444">
        <f t="shared" ca="1" si="106"/>
        <v>-16673829.633910093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-16673829.633910093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-69474.290141292062</v>
      </c>
      <c r="L1240" s="444">
        <f t="shared" ca="1" si="106"/>
        <v>-16743303.924051385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-16743303.924051385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-69763.766350214108</v>
      </c>
      <c r="L1241" s="444">
        <f t="shared" ca="1" si="106"/>
        <v>-16813067.690401599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-16813067.690401599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-70054.448710006662</v>
      </c>
      <c r="L1242" s="444">
        <f t="shared" ca="1" si="106"/>
        <v>-16883122.139111605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-16883122.139111605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-70346.342246298358</v>
      </c>
      <c r="L1243" s="444">
        <f t="shared" ca="1" si="106"/>
        <v>-16953468.481357902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-16953468.481357902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-70639.45200565792</v>
      </c>
      <c r="L1244" s="444">
        <f t="shared" ca="1" si="106"/>
        <v>-17024107.933363561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-17024107.933363561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-70933.783055681502</v>
      </c>
      <c r="L1245" s="444">
        <f t="shared" ca="1" si="106"/>
        <v>-17095041.716419242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-17095041.716419242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-71229.340485080174</v>
      </c>
      <c r="L1246" s="444">
        <f t="shared" ca="1" si="106"/>
        <v>-17166271.056904323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-17166271.056904323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-71526.12940376802</v>
      </c>
      <c r="L1247" s="444">
        <f t="shared" ca="1" si="106"/>
        <v>-17237797.18630809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-17237797.18630809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-71824.154942950379</v>
      </c>
      <c r="L1248" s="444">
        <f t="shared" ca="1" si="106"/>
        <v>-17309621.341251042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-17309621.341251042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-72123.422255212674</v>
      </c>
      <c r="L1249" s="444">
        <f t="shared" ca="1" si="106"/>
        <v>-17381744.763506256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-17381744.763506256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-72423.936514609406</v>
      </c>
      <c r="L1250" s="444">
        <f t="shared" ca="1" si="106"/>
        <v>-17454168.700020865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-17454168.700020865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-72725.702916753595</v>
      </c>
      <c r="L1251" s="444">
        <f t="shared" ca="1" si="106"/>
        <v>-17526894.402937617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-17526894.402937617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-73028.726678906736</v>
      </c>
      <c r="L1252" s="444">
        <f t="shared" ca="1" si="106"/>
        <v>-17599923.129616525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-17599923.129616525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-73333.01304006885</v>
      </c>
      <c r="L1253" s="444">
        <f t="shared" ca="1" si="106"/>
        <v>-17673256.142656595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-17673256.142656595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-73638.56726106914</v>
      </c>
      <c r="L1254" s="444">
        <f t="shared" ca="1" si="106"/>
        <v>-17746894.709917665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-17746894.709917665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-73945.394624656939</v>
      </c>
      <c r="L1255" s="444">
        <f t="shared" ca="1" si="106"/>
        <v>-17820840.104542322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-17820840.104542322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-74253.500435593014</v>
      </c>
      <c r="L1256" s="444">
        <f t="shared" ca="1" si="106"/>
        <v>-17895093.604977917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-17895093.604977917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-74562.890020741324</v>
      </c>
      <c r="L1257" s="444">
        <f t="shared" ca="1" si="106"/>
        <v>-17969656.49499866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-17969656.49499866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-74873.568729161081</v>
      </c>
      <c r="L1258" s="444">
        <f t="shared" ca="1" si="106"/>
        <v>-18044530.063727822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-18044530.063727822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-75185.541932199252</v>
      </c>
      <c r="L1259" s="444">
        <f t="shared" ca="1" si="106"/>
        <v>-18119715.605660021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-18119715.605660021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-75498.815023583418</v>
      </c>
      <c r="L1260" s="444">
        <f t="shared" ca="1" si="106"/>
        <v>-18195214.420683604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-18195214.420683604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-75813.393419515021</v>
      </c>
      <c r="L1261" s="444">
        <f t="shared" ca="1" si="106"/>
        <v>-18271027.814103119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-18271027.814103119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-76129.282558762992</v>
      </c>
      <c r="L1262" s="444">
        <f t="shared" ca="1" si="106"/>
        <v>-18347157.096661881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-18347157.096661881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-76446.487902757828</v>
      </c>
      <c r="L1263" s="444">
        <f t="shared" ca="1" si="106"/>
        <v>-18423603.584564637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-18423603.584564637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-76765.014935685991</v>
      </c>
      <c r="L1264" s="444">
        <f t="shared" ca="1" si="106"/>
        <v>-18500368.599500325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-18500368.599500325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-77084.869164584685</v>
      </c>
      <c r="L1265" s="444">
        <f t="shared" ca="1" si="106"/>
        <v>-18577453.468664911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-18577453.468664911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-77406.056119437126</v>
      </c>
      <c r="L1266" s="444">
        <f t="shared" ca="1" si="106"/>
        <v>-18654859.524784349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-18654859.524784349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-77728.58135326812</v>
      </c>
      <c r="L1267" s="444">
        <f t="shared" ca="1" si="106"/>
        <v>-18732588.106137618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-18732588.106137618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-78052.450442240079</v>
      </c>
      <c r="L1268" s="444">
        <f t="shared" ca="1" si="106"/>
        <v>-18810640.556579858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-18810640.556579858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-78377.668985749406</v>
      </c>
      <c r="L1269" s="444">
        <f t="shared" ca="1" si="106"/>
        <v>-18889018.225565609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-18889018.225565609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-78704.242606523374</v>
      </c>
      <c r="L1270" s="444">
        <f t="shared" ca="1" si="106"/>
        <v>-18967722.468172133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-18967722.468172133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-79032.176950717214</v>
      </c>
      <c r="L1271" s="444">
        <f t="shared" ca="1" si="106"/>
        <v>-19046754.645122848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-19046754.645122848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-79361.477688011873</v>
      </c>
      <c r="L1272" s="444">
        <f t="shared" ca="1" si="106"/>
        <v>-19126116.122810859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-19126116.122810859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-79692.150511711909</v>
      </c>
      <c r="L1273" s="444">
        <f t="shared" ca="1" si="106"/>
        <v>-19205808.273322571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-19205808.273322571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-80024.201138844044</v>
      </c>
      <c r="L1274" s="444">
        <f t="shared" ca="1" si="106"/>
        <v>-19285832.474461414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-19285832.474461414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-80357.635310255893</v>
      </c>
      <c r="L1275" s="444">
        <f t="shared" ca="1" si="106"/>
        <v>-19366190.109771669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-19366190.109771669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-80692.458790715289</v>
      </c>
      <c r="L1276" s="444">
        <f t="shared" ca="1" si="106"/>
        <v>-19446882.568562385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-19446882.568562385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-81028.677369009936</v>
      </c>
      <c r="L1277" s="444">
        <f t="shared" ca="1" si="106"/>
        <v>-19527911.245931394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-19527911.245931394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-81366.29685804747</v>
      </c>
      <c r="L1278" s="444">
        <f t="shared" ca="1" si="106"/>
        <v>-19609277.542789441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-19609277.542789441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-81705.323094955995</v>
      </c>
      <c r="L1279" s="444">
        <f t="shared" ca="1" si="106"/>
        <v>-19690982.865884397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-19690982.865884397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-82045.761941184988</v>
      </c>
      <c r="L1280" s="444">
        <f t="shared" ca="1" si="106"/>
        <v>-19773028.627825581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-19773028.627825581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-82387.619282606582</v>
      </c>
      <c r="L1281" s="444">
        <f t="shared" ca="1" si="106"/>
        <v>-19855416.247108188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-19855416.247108188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-82730.901029617453</v>
      </c>
      <c r="L1282" s="444">
        <f t="shared" ca="1" si="106"/>
        <v>-19938147.148137804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-19938147.148137804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-83075.61311724085</v>
      </c>
      <c r="L1283" s="444">
        <f t="shared" ref="L1283:L1537" ca="1" si="127">I1283-J1283+K1283</f>
        <v>-20021222.761255044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-20021222.761255044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-83421.761505229355</v>
      </c>
      <c r="L1284" s="444">
        <f t="shared" ca="1" si="127"/>
        <v>-20104644.522760272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-20104644.522760272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-83769.352178167799</v>
      </c>
      <c r="L1285" s="444">
        <f t="shared" ca="1" si="127"/>
        <v>-20188413.87493844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-20188413.87493844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-84118.391145576825</v>
      </c>
      <c r="L1286" s="444">
        <f t="shared" ca="1" si="127"/>
        <v>-20272532.266084015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-20272532.266084015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-84468.88444201673</v>
      </c>
      <c r="L1287" s="444">
        <f t="shared" ca="1" si="127"/>
        <v>-20357001.150526032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-20357001.150526032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-84820.838127191804</v>
      </c>
      <c r="L1288" s="444">
        <f t="shared" ca="1" si="127"/>
        <v>-20441821.988653224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-20441821.988653224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-85174.258286055105</v>
      </c>
      <c r="L1289" s="444">
        <f t="shared" ca="1" si="127"/>
        <v>-20526996.246939279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-20526996.246939279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-85529.151028913664</v>
      </c>
      <c r="L1290" s="444">
        <f t="shared" ca="1" si="127"/>
        <v>-20612525.397968192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-20612525.397968192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-85885.522491534124</v>
      </c>
      <c r="L1291" s="444">
        <f t="shared" ca="1" si="127"/>
        <v>-20698410.920459725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-20698410.920459725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-86243.378835248848</v>
      </c>
      <c r="L1292" s="444">
        <f t="shared" ca="1" si="127"/>
        <v>-20784654.299294975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-20784654.299294975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-86602.726247062397</v>
      </c>
      <c r="L1293" s="444">
        <f t="shared" ca="1" si="127"/>
        <v>-20871257.025542036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-20871257.025542036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-86963.570939758487</v>
      </c>
      <c r="L1294" s="444">
        <f t="shared" ca="1" si="127"/>
        <v>-20958220.596481793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-20958220.596481793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-87325.919152007467</v>
      </c>
      <c r="L1295" s="444">
        <f t="shared" ca="1" si="127"/>
        <v>-21045546.515633799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-21045546.515633799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-87689.777148474168</v>
      </c>
      <c r="L1296" s="444">
        <f t="shared" ca="1" si="127"/>
        <v>-21133236.292782273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-21133236.292782273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-88055.151219926134</v>
      </c>
      <c r="L1297" s="444">
        <f t="shared" ca="1" si="127"/>
        <v>-21221291.4440022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-21221291.4440022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-88422.047683342505</v>
      </c>
      <c r="L1298" s="444">
        <f t="shared" ca="1" si="127"/>
        <v>-21309713.491685543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-21309713.491685543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-88790.472882023096</v>
      </c>
      <c r="L1299" s="444">
        <f t="shared" ca="1" si="127"/>
        <v>-21398503.964567568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-21398503.964567568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-89160.433185698203</v>
      </c>
      <c r="L1300" s="444">
        <f t="shared" ca="1" si="127"/>
        <v>-21487664.397753265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-21487664.397753265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-89531.934990638605</v>
      </c>
      <c r="L1301" s="444">
        <f t="shared" ca="1" si="127"/>
        <v>-21577196.332743902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-21577196.332743902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-89904.98471976626</v>
      </c>
      <c r="L1302" s="444">
        <f t="shared" ca="1" si="127"/>
        <v>-21667101.317463666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-21667101.317463666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-90279.588822765276</v>
      </c>
      <c r="L1303" s="444">
        <f t="shared" ca="1" si="127"/>
        <v>-21757380.906286433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-21757380.906286433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-90655.753776193465</v>
      </c>
      <c r="L1304" s="444">
        <f t="shared" ca="1" si="127"/>
        <v>-21848036.660062626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-21848036.660062626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-91033.486083594267</v>
      </c>
      <c r="L1305" s="444">
        <f t="shared" ca="1" si="127"/>
        <v>-21939070.146146219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-21939070.146146219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-91412.792275609245</v>
      </c>
      <c r="L1306" s="444">
        <f t="shared" ca="1" si="127"/>
        <v>-22030482.938421827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-22030482.938421827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-91793.678910090937</v>
      </c>
      <c r="L1307" s="444">
        <f t="shared" ca="1" si="127"/>
        <v>-22122276.617331918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-22122276.617331918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-92176.152572216321</v>
      </c>
      <c r="L1308" s="444">
        <f t="shared" ca="1" si="127"/>
        <v>-22214452.769904133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-22214452.769904133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-92560.21987460056</v>
      </c>
      <c r="L1309" s="444">
        <f t="shared" ca="1" si="127"/>
        <v>-22307012.989778735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-22307012.989778735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-92945.887457411387</v>
      </c>
      <c r="L1310" s="444">
        <f t="shared" ca="1" si="127"/>
        <v>-22399958.877236146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-22399958.877236146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-93333.161988483946</v>
      </c>
      <c r="L1311" s="444">
        <f t="shared" ca="1" si="127"/>
        <v>-22493292.039224632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-22493292.039224632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-93722.050163435968</v>
      </c>
      <c r="L1312" s="444">
        <f t="shared" ca="1" si="127"/>
        <v>-22587014.089388069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-22587014.089388069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-94112.558705783624</v>
      </c>
      <c r="L1313" s="444">
        <f t="shared" ca="1" si="127"/>
        <v>-22681126.648093853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-22681126.648093853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-94504.694367057717</v>
      </c>
      <c r="L1314" s="444">
        <f t="shared" ca="1" si="127"/>
        <v>-22775631.342460912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-22775631.342460912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-94898.463926920464</v>
      </c>
      <c r="L1315" s="444">
        <f t="shared" ca="1" si="127"/>
        <v>-22870529.806387831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-22870529.806387831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-95293.874193282623</v>
      </c>
      <c r="L1316" s="444">
        <f t="shared" ca="1" si="127"/>
        <v>-22965823.680581111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-22965823.680581111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-95690.932002421294</v>
      </c>
      <c r="L1317" s="444">
        <f t="shared" ca="1" si="127"/>
        <v>-23061514.612583533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-23061514.612583533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-96089.64421909806</v>
      </c>
      <c r="L1318" s="444">
        <f t="shared" ca="1" si="127"/>
        <v>-23157604.25680263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-23157604.25680263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-96490.017736677619</v>
      </c>
      <c r="L1319" s="444">
        <f t="shared" ca="1" si="127"/>
        <v>-23254094.274539307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-23254094.274539307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-96892.059477247109</v>
      </c>
      <c r="L1320" s="444">
        <f t="shared" ca="1" si="127"/>
        <v>-23350986.334016554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-23350986.334016554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-97295.776391735635</v>
      </c>
      <c r="L1321" s="444">
        <f t="shared" ca="1" si="127"/>
        <v>-23448282.110408291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-23448282.110408291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-97701.175460034545</v>
      </c>
      <c r="L1322" s="444">
        <f t="shared" ca="1" si="127"/>
        <v>-23545983.285868324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-23545983.285868324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-98108.263691118016</v>
      </c>
      <c r="L1323" s="444">
        <f t="shared" ca="1" si="127"/>
        <v>-23644091.549559444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-23644091.549559444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-98517.04812316435</v>
      </c>
      <c r="L1324" s="444">
        <f t="shared" ca="1" si="127"/>
        <v>-23742608.59768261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-23742608.59768261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-98927.535823677536</v>
      </c>
      <c r="L1325" s="444">
        <f t="shared" ca="1" si="127"/>
        <v>-23841536.133506287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-23841536.133506287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-99339.733889609532</v>
      </c>
      <c r="L1326" s="444">
        <f t="shared" ca="1" si="127"/>
        <v>-23940875.867395896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-23940875.867395896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-99753.649447482894</v>
      </c>
      <c r="L1327" s="444">
        <f t="shared" ca="1" si="127"/>
        <v>-24040629.516843379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-24040629.516843379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-100169.28965351408</v>
      </c>
      <c r="L1328" s="444">
        <f t="shared" ca="1" si="127"/>
        <v>-24140798.806496892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-24140798.806496892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-100586.66169373706</v>
      </c>
      <c r="L1329" s="444">
        <f t="shared" ca="1" si="127"/>
        <v>-24241385.468190629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-24241385.468190629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-101005.77278412762</v>
      </c>
      <c r="L1330" s="444">
        <f t="shared" ca="1" si="127"/>
        <v>-24342391.240974758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-24342391.240974758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-101426.63017072815</v>
      </c>
      <c r="L1331" s="444">
        <f t="shared" ca="1" si="127"/>
        <v>-24443817.871145487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-24443817.871145487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-101849.24112977285</v>
      </c>
      <c r="L1332" s="444">
        <f t="shared" ca="1" si="127"/>
        <v>-24545667.112275261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-24545667.112275261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-102273.61296781359</v>
      </c>
      <c r="L1333" s="444">
        <f t="shared" ca="1" si="127"/>
        <v>-24647940.725243077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-24647940.725243077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-102699.75302184615</v>
      </c>
      <c r="L1334" s="444">
        <f t="shared" ca="1" si="127"/>
        <v>-24750640.478264924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-24750640.478264924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-103127.66865943719</v>
      </c>
      <c r="L1335" s="444">
        <f t="shared" ca="1" si="127"/>
        <v>-24853768.146924362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-24853768.146924362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-103557.36727885151</v>
      </c>
      <c r="L1336" s="444">
        <f t="shared" ca="1" si="127"/>
        <v>-24957325.514203213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-24957325.514203213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-103988.85630918006</v>
      </c>
      <c r="L1337" s="444">
        <f t="shared" ca="1" si="127"/>
        <v>-25061314.370512392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-25061314.370512392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-104422.1432104683</v>
      </c>
      <c r="L1338" s="444">
        <f t="shared" ca="1" si="127"/>
        <v>-25165736.513722859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-25165736.513722859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-104857.23547384524</v>
      </c>
      <c r="L1339" s="444">
        <f t="shared" ca="1" si="127"/>
        <v>-25270593.749196704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-25270593.749196704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-105294.14062165293</v>
      </c>
      <c r="L1340" s="444">
        <f t="shared" ca="1" si="127"/>
        <v>-25375887.889818359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-25375887.889818359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-105732.86620757649</v>
      </c>
      <c r="L1341" s="444">
        <f t="shared" ca="1" si="127"/>
        <v>-25481620.756025936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-25481620.756025936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-106173.41981677474</v>
      </c>
      <c r="L1342" s="444">
        <f t="shared" ca="1" si="127"/>
        <v>-25587794.17584271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-25587794.17584271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-106615.80906601129</v>
      </c>
      <c r="L1343" s="444">
        <f t="shared" ca="1" si="127"/>
        <v>-25694409.984908722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-25694409.984908722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-107060.04160378635</v>
      </c>
      <c r="L1344" s="444">
        <f t="shared" ca="1" si="127"/>
        <v>-25801470.026512507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-25801470.026512507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-107506.12511046878</v>
      </c>
      <c r="L1345" s="444">
        <f t="shared" ca="1" si="127"/>
        <v>-25908976.151622977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-25908976.151622977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-107954.06729842907</v>
      </c>
      <c r="L1346" s="444">
        <f t="shared" ca="1" si="127"/>
        <v>-26016930.218921404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-26016930.218921404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-108403.87591217252</v>
      </c>
      <c r="L1347" s="444">
        <f t="shared" ca="1" si="127"/>
        <v>-26125334.094833575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-26125334.094833575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-108855.55872847323</v>
      </c>
      <c r="L1348" s="444">
        <f t="shared" ca="1" si="127"/>
        <v>-26234189.653562047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-26234189.653562047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-109309.12355650854</v>
      </c>
      <c r="L1349" s="444">
        <f t="shared" ca="1" si="127"/>
        <v>-26343498.777118556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-26343498.777118556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-109764.57823799398</v>
      </c>
      <c r="L1350" s="444">
        <f t="shared" ca="1" si="127"/>
        <v>-26453263.355356552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-26453263.355356552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-110221.93064731895</v>
      </c>
      <c r="L1351" s="444">
        <f t="shared" ca="1" si="127"/>
        <v>-26563485.286003869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-26563485.286003869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-110681.18869168278</v>
      </c>
      <c r="L1352" s="444">
        <f t="shared" ca="1" si="127"/>
        <v>-26674166.474695552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-26674166.474695552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-111142.36031123146</v>
      </c>
      <c r="L1353" s="444">
        <f t="shared" ca="1" si="127"/>
        <v>-26785308.835006785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-26785308.835006785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-111605.45347919496</v>
      </c>
      <c r="L1354" s="444">
        <f t="shared" ca="1" si="127"/>
        <v>-26896914.288485978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-26896914.288485978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-112070.47620202489</v>
      </c>
      <c r="L1355" s="444">
        <f t="shared" ca="1" si="127"/>
        <v>-27008984.764688004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-27008984.764688004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-112537.43651953335</v>
      </c>
      <c r="L1356" s="444">
        <f t="shared" ca="1" si="127"/>
        <v>-27121522.201207537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-27121522.201207537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-113006.34250503138</v>
      </c>
      <c r="L1357" s="444">
        <f t="shared" ca="1" si="127"/>
        <v>-27234528.543712568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-27234528.543712568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-113477.20226546902</v>
      </c>
      <c r="L1358" s="444">
        <f t="shared" ca="1" si="127"/>
        <v>-27348005.745978035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-27348005.745978035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-113950.02394157514</v>
      </c>
      <c r="L1359" s="444">
        <f t="shared" ca="1" si="127"/>
        <v>-27461955.769919612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-27461955.769919612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-114424.81570799838</v>
      </c>
      <c r="L1360" s="444">
        <f t="shared" ca="1" si="127"/>
        <v>-27576380.585627612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-27576380.585627612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-114901.58577344836</v>
      </c>
      <c r="L1361" s="444">
        <f t="shared" ca="1" si="127"/>
        <v>-27691282.171401061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-27691282.171401061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-115380.34238083777</v>
      </c>
      <c r="L1362" s="444">
        <f t="shared" ca="1" si="127"/>
        <v>-27806662.513781898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-27806662.513781898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-115861.09380742455</v>
      </c>
      <c r="L1363" s="444">
        <f t="shared" ca="1" si="127"/>
        <v>-27922523.607589323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-27922523.607589323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-116343.84836495551</v>
      </c>
      <c r="L1364" s="444">
        <f t="shared" ca="1" si="127"/>
        <v>-28038867.45595428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-28038867.45595428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-116828.61439980948</v>
      </c>
      <c r="L1365" s="444">
        <f t="shared" ca="1" si="127"/>
        <v>-28155696.070354089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-28155696.070354089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-117315.40029314204</v>
      </c>
      <c r="L1366" s="444">
        <f t="shared" ca="1" si="127"/>
        <v>-28273011.470647231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-28273011.470647231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-117804.21446103013</v>
      </c>
      <c r="L1367" s="444">
        <f t="shared" ca="1" si="127"/>
        <v>-28390815.685108259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-28390815.685108259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-118295.06535461775</v>
      </c>
      <c r="L1368" s="444">
        <f t="shared" ca="1" si="127"/>
        <v>-28509110.750462878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-28509110.750462878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-118787.96146026201</v>
      </c>
      <c r="L1369" s="444">
        <f t="shared" ca="1" si="127"/>
        <v>-28627898.711923141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-28627898.711923141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-119282.91129967976</v>
      </c>
      <c r="L1370" s="444">
        <f t="shared" ca="1" si="127"/>
        <v>-28747181.62322282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-28747181.62322282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-119779.92343009508</v>
      </c>
      <c r="L1371" s="444">
        <f t="shared" ca="1" si="127"/>
        <v>-28866961.546652917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-28866961.546652917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-120279.00644438715</v>
      </c>
      <c r="L1372" s="444">
        <f t="shared" ca="1" si="127"/>
        <v>-28987240.553097304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-28987240.553097304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-120780.16897123875</v>
      </c>
      <c r="L1373" s="444">
        <f t="shared" ca="1" si="127"/>
        <v>-29108020.722068544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-29108020.722068544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-121283.41967528559</v>
      </c>
      <c r="L1374" s="444">
        <f t="shared" ca="1" si="127"/>
        <v>-29229304.141743831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-29229304.141743831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-121788.76725726596</v>
      </c>
      <c r="L1375" s="444">
        <f t="shared" ca="1" si="127"/>
        <v>-29351092.909001097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-29351092.909001097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-122296.22045417126</v>
      </c>
      <c r="L1376" s="444">
        <f t="shared" ca="1" si="127"/>
        <v>-29473389.129455268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-29473389.129455268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-122805.78803939697</v>
      </c>
      <c r="L1377" s="444">
        <f t="shared" ca="1" si="127"/>
        <v>-29596194.917494666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-29596194.917494666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-123317.47882289445</v>
      </c>
      <c r="L1378" s="444">
        <f t="shared" ca="1" si="127"/>
        <v>-29719512.39631756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-29719512.39631756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-123831.30165132319</v>
      </c>
      <c r="L1379" s="444">
        <f t="shared" ca="1" si="127"/>
        <v>-29843343.697968882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-29843343.697968882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-124347.26540820368</v>
      </c>
      <c r="L1380" s="444">
        <f t="shared" ca="1" si="127"/>
        <v>-29967690.963377085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-29967690.963377085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-124865.37901407118</v>
      </c>
      <c r="L1381" s="444">
        <f t="shared" ca="1" si="127"/>
        <v>-30092556.342391156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-30092556.342391156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-125385.65142662982</v>
      </c>
      <c r="L1382" s="444">
        <f t="shared" ca="1" si="127"/>
        <v>-30217941.993817784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-30217941.993817784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-125908.09164090743</v>
      </c>
      <c r="L1383" s="444">
        <f t="shared" ca="1" si="127"/>
        <v>-30343850.085458692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-30343850.085458692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-126432.7086894112</v>
      </c>
      <c r="L1384" s="444">
        <f t="shared" ca="1" si="127"/>
        <v>-30470282.794148102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-30470282.794148102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-126959.51164228375</v>
      </c>
      <c r="L1385" s="444">
        <f t="shared" ca="1" si="127"/>
        <v>-30597242.305790387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-30597242.305790387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-127488.50960745996</v>
      </c>
      <c r="L1386" s="444">
        <f t="shared" ca="1" si="127"/>
        <v>-30724730.815397847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-30724730.815397847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-128019.71173082436</v>
      </c>
      <c r="L1387" s="444">
        <f t="shared" ca="1" si="127"/>
        <v>-30852750.52712867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-30852750.52712867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-128553.12719636946</v>
      </c>
      <c r="L1388" s="444">
        <f t="shared" ca="1" si="127"/>
        <v>-30981303.654325038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-30981303.654325038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-129088.76522635433</v>
      </c>
      <c r="L1389" s="444">
        <f t="shared" ca="1" si="127"/>
        <v>-31110392.419551391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-31110392.419551391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-129626.63508146412</v>
      </c>
      <c r="L1390" s="444">
        <f t="shared" ca="1" si="127"/>
        <v>-31240019.054632854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-31240019.054632854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-130166.74606097024</v>
      </c>
      <c r="L1391" s="444">
        <f t="shared" ca="1" si="127"/>
        <v>-31370185.800693825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-31370185.800693825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-130709.10750289094</v>
      </c>
      <c r="L1392" s="444">
        <f t="shared" ca="1" si="127"/>
        <v>-31500894.908196718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-31500894.908196718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-131253.72878415298</v>
      </c>
      <c r="L1393" s="444">
        <f t="shared" ca="1" si="127"/>
        <v>-31632148.636980869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-31632148.636980869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-131800.61932075361</v>
      </c>
      <c r="L1394" s="444">
        <f t="shared" ca="1" si="127"/>
        <v>-31763949.256301623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-31763949.256301623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-132349.78856792342</v>
      </c>
      <c r="L1395" s="444">
        <f t="shared" ca="1" si="127"/>
        <v>-31896299.044869546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-31896299.044869546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-132901.24602028978</v>
      </c>
      <c r="L1396" s="444">
        <f t="shared" ca="1" si="127"/>
        <v>-32029200.290889837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-32029200.290889837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-133455.00121204098</v>
      </c>
      <c r="L1397" s="444">
        <f t="shared" ca="1" si="127"/>
        <v>-32162655.292101879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-32162655.292101879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-134011.06371709114</v>
      </c>
      <c r="L1398" s="444">
        <f t="shared" ca="1" si="127"/>
        <v>-32296666.355818968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-32296666.355818968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-134569.44314924569</v>
      </c>
      <c r="L1399" s="444">
        <f t="shared" ca="1" si="127"/>
        <v>-32431235.798968215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-32431235.798968215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-135130.14916236757</v>
      </c>
      <c r="L1400" s="444">
        <f t="shared" ca="1" si="127"/>
        <v>-32566365.948130582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-32566365.948130582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-135693.19145054411</v>
      </c>
      <c r="L1401" s="444">
        <f t="shared" ca="1" si="127"/>
        <v>-32702059.139581125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-32702059.139581125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-136258.57974825468</v>
      </c>
      <c r="L1402" s="444">
        <f t="shared" ca="1" si="127"/>
        <v>-32838317.719329379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-32838317.719329379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-136826.32383053907</v>
      </c>
      <c r="L1403" s="444">
        <f t="shared" ca="1" si="127"/>
        <v>-32975144.043159917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-32975144.043159917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-137396.43351316632</v>
      </c>
      <c r="L1404" s="444">
        <f t="shared" ca="1" si="127"/>
        <v>-33112540.476673082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-33112540.476673082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-137968.91865280451</v>
      </c>
      <c r="L1405" s="444">
        <f t="shared" ca="1" si="127"/>
        <v>-33250509.395325884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-33250509.395325884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-138543.78914719119</v>
      </c>
      <c r="L1406" s="444">
        <f t="shared" ca="1" si="127"/>
        <v>-33389053.184473075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-33389053.184473075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-139121.05493530445</v>
      </c>
      <c r="L1407" s="444">
        <f t="shared" ca="1" si="127"/>
        <v>-33528174.239408381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-33528174.239408381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-139700.72599753493</v>
      </c>
      <c r="L1408" s="444">
        <f t="shared" ca="1" si="127"/>
        <v>-33667874.965405919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-33667874.965405919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-140282.81235585798</v>
      </c>
      <c r="L1409" s="444">
        <f t="shared" ca="1" si="127"/>
        <v>-33808157.77776178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-33808157.77776178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-140867.32407400743</v>
      </c>
      <c r="L1410" s="444">
        <f t="shared" ca="1" si="127"/>
        <v>-33949025.101835787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-33949025.101835787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-141454.27125764912</v>
      </c>
      <c r="L1411" s="444">
        <f t="shared" ca="1" si="127"/>
        <v>-34090479.373093434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-34090479.373093434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-142043.66405455596</v>
      </c>
      <c r="L1412" s="444">
        <f t="shared" ca="1" si="127"/>
        <v>-34232523.037147991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-34232523.037147991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-142635.51265478329</v>
      </c>
      <c r="L1413" s="444">
        <f t="shared" ca="1" si="127"/>
        <v>-34375158.549802773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-34375158.549802773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-143229.82729084487</v>
      </c>
      <c r="L1414" s="444">
        <f t="shared" ca="1" si="127"/>
        <v>-34518388.377093621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-34518388.377093621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-143826.61823789007</v>
      </c>
      <c r="L1415" s="444">
        <f t="shared" ca="1" si="127"/>
        <v>-34662214.995331511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-34662214.995331511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-144425.8958138813</v>
      </c>
      <c r="L1416" s="444">
        <f t="shared" ca="1" si="127"/>
        <v>-34806640.891145393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-34806640.891145393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-145027.67037977246</v>
      </c>
      <c r="L1417" s="444">
        <f t="shared" ca="1" si="127"/>
        <v>-34951668.561525166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-34951668.561525166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-145631.9523396882</v>
      </c>
      <c r="L1418" s="444">
        <f t="shared" ca="1" si="127"/>
        <v>-35097300.513864852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-35097300.513864852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-146238.75214110356</v>
      </c>
      <c r="L1419" s="444">
        <f t="shared" ca="1" si="127"/>
        <v>-35243539.266005956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-35243539.266005956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-146848.08027502481</v>
      </c>
      <c r="L1420" s="444">
        <f t="shared" ca="1" si="127"/>
        <v>-35390387.346280977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-35390387.346280977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-147459.94727617074</v>
      </c>
      <c r="L1421" s="444">
        <f t="shared" ca="1" si="127"/>
        <v>-35537847.293557145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-35537847.293557145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-148074.36372315476</v>
      </c>
      <c r="L1422" s="444">
        <f t="shared" ca="1" si="127"/>
        <v>-35685921.657280296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-35685921.657280296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-148691.34023866791</v>
      </c>
      <c r="L1423" s="444">
        <f t="shared" ca="1" si="127"/>
        <v>-35834612.997518964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-35834612.997518964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-149310.88748966236</v>
      </c>
      <c r="L1424" s="444">
        <f t="shared" ca="1" si="127"/>
        <v>-35983923.885008626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-35983923.885008626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-149933.01618753595</v>
      </c>
      <c r="L1425" s="444">
        <f t="shared" ca="1" si="127"/>
        <v>-36133856.901196159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-36133856.901196159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-150557.73708831734</v>
      </c>
      <c r="L1426" s="444">
        <f t="shared" ca="1" si="127"/>
        <v>-36284414.638284475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-36284414.638284475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-151185.06099285197</v>
      </c>
      <c r="L1427" s="444">
        <f t="shared" ca="1" si="127"/>
        <v>-36435599.699277326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-36435599.699277326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-151814.99874698886</v>
      </c>
      <c r="L1428" s="444">
        <f t="shared" ca="1" si="127"/>
        <v>-36587414.698024318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-36587414.698024318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-152447.56124176798</v>
      </c>
      <c r="L1429" s="444">
        <f t="shared" ca="1" si="127"/>
        <v>-36739862.259266086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-36739862.259266086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-153082.7594136087</v>
      </c>
      <c r="L1430" s="444">
        <f t="shared" ca="1" si="127"/>
        <v>-36892945.018679693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-36892945.018679693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-153720.60424449871</v>
      </c>
      <c r="L1431" s="444">
        <f t="shared" ca="1" si="127"/>
        <v>-37046665.622924194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-37046665.622924194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-154361.10676218415</v>
      </c>
      <c r="L1432" s="444">
        <f t="shared" ca="1" si="127"/>
        <v>-37201026.729686379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-37201026.729686379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-155004.2780403599</v>
      </c>
      <c r="L1433" s="444">
        <f t="shared" ca="1" si="127"/>
        <v>-37356031.007726736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-37356031.007726736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-155650.1291988614</v>
      </c>
      <c r="L1434" s="444">
        <f t="shared" ca="1" si="127"/>
        <v>-37511681.1369256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-37511681.1369256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-156298.67140385666</v>
      </c>
      <c r="L1435" s="444">
        <f t="shared" ca="1" si="127"/>
        <v>-37667979.808329456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-37667979.808329456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-156949.91586803939</v>
      </c>
      <c r="L1436" s="444">
        <f t="shared" ca="1" si="127"/>
        <v>-37824929.724197492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-37824929.724197492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-157603.87385082289</v>
      </c>
      <c r="L1437" s="444">
        <f t="shared" ca="1" si="127"/>
        <v>-37982533.598048314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-37982533.598048314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-158260.55665853465</v>
      </c>
      <c r="L1438" s="444">
        <f t="shared" ca="1" si="127"/>
        <v>-38140794.154706851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-38140794.154706851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-158919.97564461187</v>
      </c>
      <c r="L1439" s="444">
        <f t="shared" ca="1" si="127"/>
        <v>-38299714.130351461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-38299714.130351461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-159582.14220979775</v>
      </c>
      <c r="L1440" s="444">
        <f t="shared" ca="1" si="127"/>
        <v>-38459296.27256126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-38459296.27256126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-160247.06780233857</v>
      </c>
      <c r="L1441" s="444">
        <f t="shared" ca="1" si="127"/>
        <v>-38619543.340363599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-38619543.340363599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-160914.76391818165</v>
      </c>
      <c r="L1442" s="444">
        <f t="shared" ca="1" si="127"/>
        <v>-38780458.104281783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-38780458.104281783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-161585.24210117408</v>
      </c>
      <c r="L1443" s="444">
        <f t="shared" ca="1" si="127"/>
        <v>-38942043.346382961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-38942043.346382961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-162258.51394326234</v>
      </c>
      <c r="L1444" s="444">
        <f t="shared" ca="1" si="127"/>
        <v>-39104301.860326223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-39104301.860326223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-162934.5910846926</v>
      </c>
      <c r="L1445" s="444">
        <f t="shared" ca="1" si="127"/>
        <v>-39267236.451410912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-39267236.451410912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-163613.48521421212</v>
      </c>
      <c r="L1446" s="444">
        <f t="shared" ca="1" si="127"/>
        <v>-39430849.936625123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-39430849.936625123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-164295.20806927135</v>
      </c>
      <c r="L1447" s="444">
        <f t="shared" ca="1" si="127"/>
        <v>-39595145.144694395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-39595145.144694395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-164979.77143622664</v>
      </c>
      <c r="L1448" s="444">
        <f t="shared" ca="1" si="127"/>
        <v>-39760124.916130625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-39760124.916130625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-165667.18715054425</v>
      </c>
      <c r="L1449" s="444">
        <f t="shared" ca="1" si="127"/>
        <v>-39925792.10328117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-39925792.10328117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-166357.46709700488</v>
      </c>
      <c r="L1450" s="444">
        <f t="shared" ca="1" si="127"/>
        <v>-40092149.570378177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-40092149.570378177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-167050.62320990907</v>
      </c>
      <c r="L1451" s="444">
        <f t="shared" ca="1" si="127"/>
        <v>-40259200.193588085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-40259200.193588085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-167746.66747328368</v>
      </c>
      <c r="L1452" s="444">
        <f t="shared" ca="1" si="127"/>
        <v>-40426946.861061372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-40426946.861061372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-168445.61192108906</v>
      </c>
      <c r="L1453" s="444">
        <f t="shared" ca="1" si="127"/>
        <v>-40595392.472982459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-40595392.472982459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-169147.46863742691</v>
      </c>
      <c r="L1454" s="444">
        <f t="shared" ca="1" si="127"/>
        <v>-40764539.941619888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-40764539.941619888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-169852.24975674954</v>
      </c>
      <c r="L1455" s="444">
        <f t="shared" ca="1" si="127"/>
        <v>-40934392.191376634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-40934392.191376634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-170559.96746406931</v>
      </c>
      <c r="L1456" s="444">
        <f t="shared" ca="1" si="127"/>
        <v>-41104952.158840701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-41104952.158840701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-171270.6339951696</v>
      </c>
      <c r="L1457" s="444">
        <f t="shared" ca="1" si="127"/>
        <v>-41276222.792835869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-41276222.792835869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-171984.26163681611</v>
      </c>
      <c r="L1458" s="444">
        <f t="shared" ca="1" si="127"/>
        <v>-41448207.054472685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-41448207.054472685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-172700.86272696953</v>
      </c>
      <c r="L1459" s="444">
        <f t="shared" ca="1" si="127"/>
        <v>-41620907.917199656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-41620907.917199656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-173420.44965499858</v>
      </c>
      <c r="L1460" s="444">
        <f t="shared" ca="1" si="127"/>
        <v>-41794328.366854653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-41794328.366854653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-174143.03486189438</v>
      </c>
      <c r="L1461" s="444">
        <f t="shared" ca="1" si="127"/>
        <v>-41968471.401716545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-41968471.401716545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-174868.6308404856</v>
      </c>
      <c r="L1462" s="444">
        <f t="shared" ca="1" si="127"/>
        <v>-42143340.032557033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-42143340.032557033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-175597.25013565429</v>
      </c>
      <c r="L1463" s="444">
        <f t="shared" ca="1" si="127"/>
        <v>-42318937.282692686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-42318937.282692686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-176328.90534455286</v>
      </c>
      <c r="L1464" s="444">
        <f t="shared" ca="1" si="127"/>
        <v>-42495266.188037239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-42495266.188037239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-177063.60911682184</v>
      </c>
      <c r="L1465" s="444">
        <f t="shared" ca="1" si="127"/>
        <v>-42672329.797154061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-42672329.797154061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-177801.37415480858</v>
      </c>
      <c r="L1466" s="444">
        <f t="shared" ca="1" si="127"/>
        <v>-42850131.171308868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-42850131.171308868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-178542.21321378695</v>
      </c>
      <c r="L1467" s="444">
        <f t="shared" ca="1" si="127"/>
        <v>-43028673.384522654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-43028673.384522654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-179286.13910217772</v>
      </c>
      <c r="L1468" s="444">
        <f t="shared" ca="1" si="127"/>
        <v>-43207959.52362483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-43207959.52362483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-180033.16468177011</v>
      </c>
      <c r="L1469" s="444">
        <f t="shared" ca="1" si="127"/>
        <v>-43387992.6883066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-43387992.6883066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-180783.30286794418</v>
      </c>
      <c r="L1470" s="444">
        <f t="shared" ca="1" si="127"/>
        <v>-43568775.991174541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-43568775.991174541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-181536.56662989393</v>
      </c>
      <c r="L1471" s="444">
        <f t="shared" ca="1" si="127"/>
        <v>-43750312.557804435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-43750312.557804435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-182292.9689908518</v>
      </c>
      <c r="L1472" s="444">
        <f t="shared" ca="1" si="127"/>
        <v>-43932605.52679529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-43932605.52679529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-183052.52302831371</v>
      </c>
      <c r="L1473" s="444">
        <f t="shared" ca="1" si="127"/>
        <v>-44115658.049823605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-44115658.049823605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-183815.24187426502</v>
      </c>
      <c r="L1474" s="444">
        <f t="shared" ca="1" si="127"/>
        <v>-44299473.291697867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-44299473.291697867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-184581.13871540778</v>
      </c>
      <c r="L1475" s="444">
        <f t="shared" ca="1" si="127"/>
        <v>-44484054.430413276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-44484054.430413276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-185350.22679338866</v>
      </c>
      <c r="L1476" s="444">
        <f t="shared" ca="1" si="127"/>
        <v>-44669404.657206662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-44669404.657206662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-186122.51940502776</v>
      </c>
      <c r="L1477" s="444">
        <f t="shared" ca="1" si="127"/>
        <v>-44855527.176611692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-44855527.176611692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-186898.0299025487</v>
      </c>
      <c r="L1478" s="444">
        <f t="shared" ca="1" si="127"/>
        <v>-45042425.206514239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-45042425.206514239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-187676.77169380934</v>
      </c>
      <c r="L1479" s="444">
        <f t="shared" ca="1" si="127"/>
        <v>-45230101.97820805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-45230101.97820805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-188458.75824253354</v>
      </c>
      <c r="L1480" s="444">
        <f t="shared" ca="1" si="127"/>
        <v>-45418560.736450583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-45418560.736450583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-189244.00306854409</v>
      </c>
      <c r="L1481" s="444">
        <f t="shared" ca="1" si="127"/>
        <v>-45607804.739519127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-45607804.739519127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-190032.51974799635</v>
      </c>
      <c r="L1482" s="444">
        <f t="shared" ca="1" si="127"/>
        <v>-45797837.259267122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-45797837.259267122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-190824.32191361301</v>
      </c>
      <c r="L1483" s="444">
        <f t="shared" ca="1" si="127"/>
        <v>-45988661.581180736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-45988661.581180736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-191619.42325491973</v>
      </c>
      <c r="L1484" s="444">
        <f t="shared" ca="1" si="127"/>
        <v>-46180281.004435658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-46180281.004435658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-192417.83751848192</v>
      </c>
      <c r="L1485" s="444">
        <f t="shared" ca="1" si="127"/>
        <v>-46372698.841954142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-46372698.841954142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-193219.57850814227</v>
      </c>
      <c r="L1486" s="444">
        <f t="shared" ca="1" si="127"/>
        <v>-46565918.420462281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-46565918.420462281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-194024.6600852595</v>
      </c>
      <c r="L1487" s="444">
        <f t="shared" ca="1" si="127"/>
        <v>-46759943.080547541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-46759943.080547541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-194833.09616894808</v>
      </c>
      <c r="L1488" s="444">
        <f t="shared" ca="1" si="127"/>
        <v>-46954776.176716492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-46954776.176716492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-195644.90073631873</v>
      </c>
      <c r="L1489" s="444">
        <f t="shared" ca="1" si="127"/>
        <v>-47150421.077452809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-47150421.077452809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-196460.08782272003</v>
      </c>
      <c r="L1490" s="444">
        <f t="shared" ca="1" si="127"/>
        <v>-47346881.165275529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-47346881.165275529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-197278.67152198136</v>
      </c>
      <c r="L1491" s="444">
        <f t="shared" ca="1" si="127"/>
        <v>-47544159.836797513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-47544159.836797513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-198100.6659866563</v>
      </c>
      <c r="L1492" s="444">
        <f t="shared" ca="1" si="127"/>
        <v>-47742260.50278417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-47742260.50278417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-198926.08542826737</v>
      </c>
      <c r="L1493" s="444">
        <f t="shared" ca="1" si="127"/>
        <v>-47941186.588212438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-47941186.588212438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-199754.94411755181</v>
      </c>
      <c r="L1494" s="444">
        <f t="shared" ca="1" si="127"/>
        <v>-48140941.532329991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-48140941.532329991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-200587.25638470831</v>
      </c>
      <c r="L1495" s="444">
        <f t="shared" ca="1" si="127"/>
        <v>-48341528.788714699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-48341528.788714699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-201423.03661964458</v>
      </c>
      <c r="L1496" s="444">
        <f t="shared" ca="1" si="127"/>
        <v>-48542951.82533434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-48542951.82533434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-202262.2992722264</v>
      </c>
      <c r="L1497" s="444">
        <f t="shared" ca="1" si="127"/>
        <v>-48745214.124606565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-48745214.124606565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-203105.05885252735</v>
      </c>
      <c r="L1498" s="444">
        <f t="shared" ca="1" si="127"/>
        <v>-48948319.183459096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-48948319.183459096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-203951.32993107956</v>
      </c>
      <c r="L1499" s="444">
        <f t="shared" ca="1" si="127"/>
        <v>-49152270.513390176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-49152270.513390176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-204801.12713912572</v>
      </c>
      <c r="L1500" s="444">
        <f t="shared" ca="1" si="127"/>
        <v>-49357071.640529305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-49357071.640529305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-205654.46516887209</v>
      </c>
      <c r="L1501" s="444">
        <f t="shared" ca="1" si="127"/>
        <v>-49562726.105698176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-49562726.105698176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-206511.35877374239</v>
      </c>
      <c r="L1502" s="444">
        <f t="shared" ca="1" si="127"/>
        <v>-49769237.464471921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-49769237.464471921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-207371.82276863299</v>
      </c>
      <c r="L1503" s="444">
        <f t="shared" ca="1" si="127"/>
        <v>-49976609.287240557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-49976609.287240557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-208235.87203016898</v>
      </c>
      <c r="L1504" s="444">
        <f t="shared" ca="1" si="127"/>
        <v>-50184845.159270726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-50184845.159270726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-209103.52149696136</v>
      </c>
      <c r="L1505" s="444">
        <f t="shared" ca="1" si="127"/>
        <v>-50393948.680767685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-50393948.680767685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-209974.78616986534</v>
      </c>
      <c r="L1506" s="444">
        <f t="shared" ca="1" si="127"/>
        <v>-50603923.466937549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-50603923.466937549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-210849.68111223978</v>
      </c>
      <c r="L1507" s="444">
        <f t="shared" ca="1" si="127"/>
        <v>-50814773.148049787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-50814773.148049787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-211728.22145020743</v>
      </c>
      <c r="L1508" s="444">
        <f t="shared" ca="1" si="127"/>
        <v>-51026501.369499996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-51026501.369499996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-212610.42237291666</v>
      </c>
      <c r="L1509" s="444">
        <f t="shared" ca="1" si="127"/>
        <v>-51239111.791872911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-51239111.791872911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-213496.2991328038</v>
      </c>
      <c r="L1510" s="444">
        <f t="shared" ca="1" si="127"/>
        <v>-51452608.091005713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-51452608.091005713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-214385.86704585713</v>
      </c>
      <c r="L1511" s="444">
        <f t="shared" ca="1" si="127"/>
        <v>-51666993.95805157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-51666993.95805157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-215279.14149188154</v>
      </c>
      <c r="L1512" s="444">
        <f t="shared" ca="1" si="127"/>
        <v>-51882273.099543452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-51882273.099543452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-216176.13791476437</v>
      </c>
      <c r="L1513" s="444">
        <f t="shared" ca="1" si="127"/>
        <v>-52098449.237458214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-52098449.237458214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-217076.87182274254</v>
      </c>
      <c r="L1514" s="444">
        <f t="shared" ca="1" si="127"/>
        <v>-52315526.109280959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-52315526.109280959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-217981.35878867068</v>
      </c>
      <c r="L1515" s="444">
        <f t="shared" ca="1" si="127"/>
        <v>-52533507.468069628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-52533507.468069628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-218889.6144502901</v>
      </c>
      <c r="L1516" s="444">
        <f t="shared" ca="1" si="127"/>
        <v>-52752397.082519919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-52752397.082519919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-219801.65451049965</v>
      </c>
      <c r="L1517" s="444">
        <f t="shared" ca="1" si="127"/>
        <v>-52972198.737030417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-52972198.737030417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-220717.49473762672</v>
      </c>
      <c r="L1518" s="444">
        <f t="shared" ca="1" si="127"/>
        <v>-53192916.231768042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-53192916.231768042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-221637.15096570013</v>
      </c>
      <c r="L1519" s="444">
        <f t="shared" ca="1" si="127"/>
        <v>-53414553.38273374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-53414553.38273374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-222560.63909472391</v>
      </c>
      <c r="L1520" s="444">
        <f t="shared" ca="1" si="127"/>
        <v>-53637114.021828465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-53637114.021828465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-223487.97509095192</v>
      </c>
      <c r="L1521" s="444">
        <f t="shared" ca="1" si="127"/>
        <v>-53860601.996919416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-53860601.996919416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-224419.17498716424</v>
      </c>
      <c r="L1522" s="444">
        <f t="shared" ca="1" si="127"/>
        <v>-54085021.171906583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-54085021.171906583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-225354.25488294408</v>
      </c>
      <c r="L1523" s="444">
        <f t="shared" ca="1" si="127"/>
        <v>-54310375.42678953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-54310375.42678953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-226293.23094495636</v>
      </c>
      <c r="L1524" s="444">
        <f t="shared" ca="1" si="127"/>
        <v>-54536668.657734483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-54536668.657734483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-227236.119407227</v>
      </c>
      <c r="L1525" s="444">
        <f t="shared" ca="1" si="127"/>
        <v>-54763904.777141713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-54763904.777141713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-228182.93657142384</v>
      </c>
      <c r="L1526" s="444">
        <f t="shared" ca="1" si="127"/>
        <v>-54992087.713713139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-54992087.713713139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-229133.69880713808</v>
      </c>
      <c r="L1527" s="444">
        <f t="shared" ca="1" si="127"/>
        <v>-55221221.412520275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-55221221.412520275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-230088.42255216782</v>
      </c>
      <c r="L1528" s="444">
        <f t="shared" ca="1" si="127"/>
        <v>-55451309.835072443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-55451309.835072443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-231047.12431280184</v>
      </c>
      <c r="L1529" s="444">
        <f t="shared" ca="1" si="127"/>
        <v>-55682356.959385246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-55682356.959385246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-232009.82066410518</v>
      </c>
      <c r="L1530" s="444">
        <f t="shared" ca="1" si="127"/>
        <v>-55914366.780049354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-55914366.780049354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-232976.52825020565</v>
      </c>
      <c r="L1531" s="444">
        <f t="shared" ca="1" si="127"/>
        <v>-56147343.308299556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-56147343.308299556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-233947.2637845815</v>
      </c>
      <c r="L1532" s="444">
        <f t="shared" ca="1" si="127"/>
        <v>-56381290.572084136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-56381290.572084136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-234922.04405035055</v>
      </c>
      <c r="L1533" s="444">
        <f t="shared" ca="1" si="127"/>
        <v>-56616212.616134487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-56616212.616134487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-235900.88590056036</v>
      </c>
      <c r="L1534" s="444">
        <f t="shared" ca="1" si="127"/>
        <v>-56852113.502035044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-56852113.502035044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-236883.80625847934</v>
      </c>
      <c r="L1535" s="444">
        <f t="shared" ca="1" si="127"/>
        <v>-57088997.308293521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-57088997.308293521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-237870.82211788968</v>
      </c>
      <c r="L1536" s="444">
        <f t="shared" ca="1" si="127"/>
        <v>-57326868.130411409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-57326868.130411409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-238861.9505433809</v>
      </c>
      <c r="L1537" s="444">
        <f t="shared" ca="1" si="127"/>
        <v>-57565730.08095479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-57565730.08095479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-239857.20867064496</v>
      </c>
      <c r="L1538" s="444">
        <f t="shared" ref="L1538:L1792" ca="1" si="132">I1538-J1538+K1538</f>
        <v>-57805587.289625436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-57805587.289625436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-240856.61370677265</v>
      </c>
      <c r="L1539" s="444">
        <f t="shared" ca="1" si="132"/>
        <v>-58046443.903332211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-58046443.903332211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-241860.18293055086</v>
      </c>
      <c r="L1540" s="444">
        <f t="shared" ca="1" si="132"/>
        <v>-58288304.086262763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-58288304.086262763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-242867.93369276149</v>
      </c>
      <c r="L1541" s="444">
        <f t="shared" ca="1" si="132"/>
        <v>-58531172.019955523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-58531172.019955523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-243879.88341648135</v>
      </c>
      <c r="L1542" s="444">
        <f t="shared" ca="1" si="132"/>
        <v>-58775051.903372005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-58775051.903372005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-244896.04959738333</v>
      </c>
      <c r="L1543" s="444">
        <f t="shared" ca="1" si="132"/>
        <v>-59019947.952969387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-59019947.952969387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-245916.44980403909</v>
      </c>
      <c r="L1544" s="444">
        <f t="shared" ca="1" si="132"/>
        <v>-59265864.402773425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-59265864.402773425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-246941.10167822259</v>
      </c>
      <c r="L1545" s="444">
        <f t="shared" ca="1" si="132"/>
        <v>-59512805.504451647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-59512805.504451647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-247970.02293521518</v>
      </c>
      <c r="L1546" s="444">
        <f t="shared" ca="1" si="132"/>
        <v>-59760775.527386859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-59760775.527386859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-249003.23136411191</v>
      </c>
      <c r="L1547" s="444">
        <f t="shared" ca="1" si="132"/>
        <v>-60009778.758750968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-60009778.758750968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-250040.74482812904</v>
      </c>
      <c r="L1548" s="444">
        <f t="shared" ca="1" si="132"/>
        <v>-60259819.503579095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-60259819.503579095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-251082.58126491288</v>
      </c>
      <c r="L1549" s="444">
        <f t="shared" ca="1" si="132"/>
        <v>-60510902.084844008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-60510902.084844008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-252128.75868685002</v>
      </c>
      <c r="L1550" s="444">
        <f t="shared" ca="1" si="132"/>
        <v>-60763030.843530856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-60763030.843530856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-253179.29518137858</v>
      </c>
      <c r="L1551" s="444">
        <f t="shared" ca="1" si="132"/>
        <v>-61016210.138712235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-61016210.138712235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-254234.20891130102</v>
      </c>
      <c r="L1552" s="444">
        <f t="shared" ca="1" si="132"/>
        <v>-61270444.347623535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-61270444.347623535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-255293.51811509804</v>
      </c>
      <c r="L1553" s="444">
        <f t="shared" ca="1" si="132"/>
        <v>-61525737.86573863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-61525737.86573863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-256357.24110724431</v>
      </c>
      <c r="L1554" s="444">
        <f t="shared" ca="1" si="132"/>
        <v>-61782095.106845878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-61782095.106845878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-257425.39627852445</v>
      </c>
      <c r="L1555" s="444">
        <f t="shared" ca="1" si="132"/>
        <v>-62039520.503124401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-62039520.503124401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-258498.00209635167</v>
      </c>
      <c r="L1556" s="444">
        <f t="shared" ca="1" si="132"/>
        <v>-62298018.505220756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-62298018.505220756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-259575.0771050865</v>
      </c>
      <c r="L1557" s="444">
        <f t="shared" ca="1" si="132"/>
        <v>-62557593.582325846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-62557593.582325846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-260656.63992635769</v>
      </c>
      <c r="L1558" s="444">
        <f t="shared" ca="1" si="132"/>
        <v>-62818250.222252205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-62818250.222252205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-261742.70925938417</v>
      </c>
      <c r="L1559" s="444">
        <f t="shared" ca="1" si="132"/>
        <v>-63079992.931511588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-63079992.931511588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-262833.30388129828</v>
      </c>
      <c r="L1560" s="444">
        <f t="shared" ca="1" si="132"/>
        <v>-63342826.235392883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-63342826.235392883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-263928.44264747034</v>
      </c>
      <c r="L1561" s="444">
        <f t="shared" ca="1" si="132"/>
        <v>-63606754.678040355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-63606754.678040355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-265028.14449183486</v>
      </c>
      <c r="L1562" s="444">
        <f t="shared" ca="1" si="132"/>
        <v>-63871782.822532192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-63871782.822532192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-266132.42842721747</v>
      </c>
      <c r="L1563" s="444">
        <f t="shared" ca="1" si="132"/>
        <v>-64137915.250959411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-64137915.250959411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-267241.31354566419</v>
      </c>
      <c r="L1564" s="444">
        <f t="shared" ca="1" si="132"/>
        <v>-64405156.564505078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-64405156.564505078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-268354.81901877112</v>
      </c>
      <c r="L1565" s="444">
        <f t="shared" ca="1" si="132"/>
        <v>-64673511.383523852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-64673511.383523852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-269472.96409801603</v>
      </c>
      <c r="L1566" s="444">
        <f t="shared" ca="1" si="132"/>
        <v>-64942984.347621866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-64942984.347621866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-270595.76811509108</v>
      </c>
      <c r="L1567" s="444">
        <f t="shared" ca="1" si="132"/>
        <v>-65213580.115736954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-65213580.115736954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-271723.25048223732</v>
      </c>
      <c r="L1568" s="444">
        <f t="shared" ca="1" si="132"/>
        <v>-65485303.366219193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-65485303.366219193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-272855.43069257995</v>
      </c>
      <c r="L1569" s="444">
        <f t="shared" ca="1" si="132"/>
        <v>-65758158.796911776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-65758158.796911776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-273992.32832046575</v>
      </c>
      <c r="L1570" s="444">
        <f t="shared" ca="1" si="132"/>
        <v>-66032151.125232242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-66032151.125232242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-275133.96302180103</v>
      </c>
      <c r="L1571" s="444">
        <f t="shared" ca="1" si="132"/>
        <v>-66307285.088254042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-66307285.088254042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-276280.3545343919</v>
      </c>
      <c r="L1572" s="444">
        <f t="shared" ca="1" si="132"/>
        <v>-66583565.442788437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-66583565.442788437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-277431.52267828514</v>
      </c>
      <c r="L1573" s="444">
        <f t="shared" ca="1" si="132"/>
        <v>-66860996.965466723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-66860996.965466723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-278587.48735611135</v>
      </c>
      <c r="L1574" s="444">
        <f t="shared" ca="1" si="132"/>
        <v>-67139584.452822834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-67139584.452822834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-279748.26855342847</v>
      </c>
      <c r="L1575" s="444">
        <f t="shared" ca="1" si="132"/>
        <v>-67419332.72137627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-67419332.72137627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-280913.88633906777</v>
      </c>
      <c r="L1576" s="444">
        <f t="shared" ca="1" si="132"/>
        <v>-67700246.607715338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-67700246.607715338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-282084.36086548056</v>
      </c>
      <c r="L1577" s="444">
        <f t="shared" ca="1" si="132"/>
        <v>-67982330.968580812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-67982330.968580812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-283259.71236908669</v>
      </c>
      <c r="L1578" s="444">
        <f t="shared" ca="1" si="132"/>
        <v>-68265590.680949897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-68265590.680949897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-284439.96117062459</v>
      </c>
      <c r="L1579" s="444">
        <f t="shared" ca="1" si="132"/>
        <v>-68550030.642120525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-68550030.642120525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-285625.12767550221</v>
      </c>
      <c r="L1580" s="444">
        <f t="shared" ca="1" si="132"/>
        <v>-68835655.769796029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-68835655.769796029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-286815.23237415013</v>
      </c>
      <c r="L1581" s="444">
        <f t="shared" ca="1" si="132"/>
        <v>-69122471.002170175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-69122471.002170175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-288010.29584237572</v>
      </c>
      <c r="L1582" s="444">
        <f t="shared" ca="1" si="132"/>
        <v>-69410481.298012555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-69410481.298012555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-289210.33874171897</v>
      </c>
      <c r="L1583" s="444">
        <f t="shared" ca="1" si="132"/>
        <v>-69699691.636754274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-69699691.636754274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-290415.3818198095</v>
      </c>
      <c r="L1584" s="444">
        <f t="shared" ca="1" si="132"/>
        <v>-69990107.018574089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-69990107.018574089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-291625.44591072539</v>
      </c>
      <c r="L1585" s="444">
        <f t="shared" ca="1" si="132"/>
        <v>-70281732.464484811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-70281732.464484811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-292840.55193535337</v>
      </c>
      <c r="L1586" s="444">
        <f t="shared" ca="1" si="132"/>
        <v>-70574573.016420171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-70574573.016420171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-294060.72090175073</v>
      </c>
      <c r="L1587" s="444">
        <f t="shared" ca="1" si="132"/>
        <v>-70868633.737321928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-70868633.737321928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-295285.97390550806</v>
      </c>
      <c r="L1588" s="444">
        <f t="shared" ca="1" si="132"/>
        <v>-71163919.711227432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-71163919.711227432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-296516.33213011432</v>
      </c>
      <c r="L1589" s="444">
        <f t="shared" ca="1" si="132"/>
        <v>-71460436.043357551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-71460436.043357551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-297751.81684732315</v>
      </c>
      <c r="L1590" s="444">
        <f t="shared" ca="1" si="132"/>
        <v>-71758187.860204875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-71758187.860204875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-298992.44941752031</v>
      </c>
      <c r="L1591" s="444">
        <f t="shared" ca="1" si="132"/>
        <v>-72057180.309622392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-72057180.309622392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-300238.25129009329</v>
      </c>
      <c r="L1592" s="444">
        <f t="shared" ca="1" si="132"/>
        <v>-72357418.56091249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-72357418.56091249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-301489.24400380201</v>
      </c>
      <c r="L1593" s="444">
        <f t="shared" ca="1" si="132"/>
        <v>-72658907.804916292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-72658907.804916292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-302745.44918715121</v>
      </c>
      <c r="L1594" s="444">
        <f t="shared" ca="1" si="132"/>
        <v>-72961653.254103437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-72961653.254103437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-304006.8885587643</v>
      </c>
      <c r="L1595" s="444">
        <f t="shared" ca="1" si="132"/>
        <v>-73265660.142662197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-73265660.142662197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-305273.58392775914</v>
      </c>
      <c r="L1596" s="444">
        <f t="shared" ca="1" si="132"/>
        <v>-73570933.726589963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-73570933.726589963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-306545.55719412485</v>
      </c>
      <c r="L1597" s="444">
        <f t="shared" ca="1" si="132"/>
        <v>-73877479.283784091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-73877479.283784091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-307822.8303491004</v>
      </c>
      <c r="L1598" s="444">
        <f t="shared" ca="1" si="132"/>
        <v>-74185302.114133194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-74185302.114133194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-309105.42547555495</v>
      </c>
      <c r="L1599" s="444">
        <f t="shared" ca="1" si="132"/>
        <v>-74494407.539608747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-74494407.539608747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-310393.36474836979</v>
      </c>
      <c r="L1600" s="444">
        <f t="shared" ca="1" si="132"/>
        <v>-74804800.90435712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-74804800.90435712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-311686.67043482134</v>
      </c>
      <c r="L1601" s="444">
        <f t="shared" ca="1" si="132"/>
        <v>-75116487.574791938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-75116487.574791938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-312985.36489496642</v>
      </c>
      <c r="L1602" s="444">
        <f t="shared" ca="1" si="132"/>
        <v>-75429472.939686909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-75429472.939686909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-314289.47058202879</v>
      </c>
      <c r="L1603" s="444">
        <f t="shared" ca="1" si="132"/>
        <v>-75743762.410268933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-75743762.410268933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-315599.01004278724</v>
      </c>
      <c r="L1604" s="444">
        <f t="shared" ca="1" si="132"/>
        <v>-76059361.420311719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-76059361.420311719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-316914.00591796549</v>
      </c>
      <c r="L1605" s="444">
        <f t="shared" ca="1" si="132"/>
        <v>-76376275.426229686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-76376275.426229686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-318234.48094262369</v>
      </c>
      <c r="L1606" s="444">
        <f t="shared" ca="1" si="132"/>
        <v>-76694509.907172307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-76694509.907172307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-319560.45794655127</v>
      </c>
      <c r="L1607" s="444">
        <f t="shared" ca="1" si="132"/>
        <v>-77014070.365118861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-77014070.365118861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-320891.95985466189</v>
      </c>
      <c r="L1608" s="444">
        <f t="shared" ca="1" si="132"/>
        <v>-77334962.324973524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-77334962.324973524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-322229.00968738965</v>
      </c>
      <c r="L1609" s="444">
        <f t="shared" ca="1" si="132"/>
        <v>-77657191.334660918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-77657191.334660918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-323571.63056108716</v>
      </c>
      <c r="L1610" s="444">
        <f t="shared" ca="1" si="132"/>
        <v>-77980762.965222001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-77980762.965222001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-324919.845688425</v>
      </c>
      <c r="L1611" s="444">
        <f t="shared" ca="1" si="132"/>
        <v>-78305682.810910434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-78305682.810910434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-326273.67837879347</v>
      </c>
      <c r="L1612" s="444">
        <f t="shared" ca="1" si="132"/>
        <v>-78631956.489289224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-78631956.489289224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-327633.15203870507</v>
      </c>
      <c r="L1613" s="444">
        <f t="shared" ca="1" si="132"/>
        <v>-78959589.641327932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-78959589.641327932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-328998.29017219972</v>
      </c>
      <c r="L1614" s="444">
        <f t="shared" ca="1" si="132"/>
        <v>-79288587.931500137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-79288587.931500137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-330369.11638125055</v>
      </c>
      <c r="L1615" s="444">
        <f t="shared" ca="1" si="132"/>
        <v>-79618957.047881395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-79618957.047881395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-331745.6543661725</v>
      </c>
      <c r="L1616" s="444">
        <f t="shared" ca="1" si="132"/>
        <v>-79950702.70224756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-79950702.70224756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-333127.92792603152</v>
      </c>
      <c r="L1617" s="444">
        <f t="shared" ca="1" si="132"/>
        <v>-80283830.630173594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-80283830.630173594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-334515.96095905663</v>
      </c>
      <c r="L1618" s="444">
        <f t="shared" ca="1" si="132"/>
        <v>-80618346.591132656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-80618346.591132656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-335909.77746305271</v>
      </c>
      <c r="L1619" s="444">
        <f t="shared" ca="1" si="132"/>
        <v>-80954256.368595704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-80954256.368595704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-337309.40153581544</v>
      </c>
      <c r="L1620" s="444">
        <f t="shared" ca="1" si="132"/>
        <v>-81291565.770131513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-81291565.770131513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-338714.85737554799</v>
      </c>
      <c r="L1621" s="444">
        <f t="shared" ca="1" si="132"/>
        <v>-81630280.627507061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-81630280.627507061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-340126.16928127944</v>
      </c>
      <c r="L1622" s="444">
        <f t="shared" ca="1" si="132"/>
        <v>-81970406.796788335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-81970406.796788335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-341543.36165328475</v>
      </c>
      <c r="L1623" s="444">
        <f t="shared" ca="1" si="132"/>
        <v>-82311950.158441618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-82311950.158441618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-342966.45899350673</v>
      </c>
      <c r="L1624" s="444">
        <f t="shared" ca="1" si="132"/>
        <v>-82654916.617435127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-82654916.617435127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-344395.4859059797</v>
      </c>
      <c r="L1625" s="444">
        <f t="shared" ca="1" si="132"/>
        <v>-82999312.103341103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-82999312.103341103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-345830.46709725459</v>
      </c>
      <c r="L1626" s="444">
        <f t="shared" ca="1" si="132"/>
        <v>-83345142.570438355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-83345142.570438355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-347271.42737682647</v>
      </c>
      <c r="L1627" s="444">
        <f t="shared" ca="1" si="132"/>
        <v>-83692413.997815177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-83692413.997815177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-348718.39165756322</v>
      </c>
      <c r="L1628" s="444">
        <f t="shared" ca="1" si="132"/>
        <v>-84041132.389472738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-84041132.389472738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-350171.3849561364</v>
      </c>
      <c r="L1629" s="444">
        <f t="shared" ca="1" si="132"/>
        <v>-84391303.774428874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-84391303.774428874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-351630.43239345367</v>
      </c>
      <c r="L1630" s="444">
        <f t="shared" ca="1" si="132"/>
        <v>-84742934.206822321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-84742934.206822321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-353095.559195093</v>
      </c>
      <c r="L1631" s="444">
        <f t="shared" ca="1" si="132"/>
        <v>-85096029.766017407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-85096029.766017407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-354566.79069173918</v>
      </c>
      <c r="L1632" s="444">
        <f t="shared" ca="1" si="132"/>
        <v>-85450596.556709141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-85450596.556709141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-356044.15231962141</v>
      </c>
      <c r="L1633" s="444">
        <f t="shared" ca="1" si="132"/>
        <v>-85806640.709028766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-85806640.709028766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-357527.66962095321</v>
      </c>
      <c r="L1634" s="444">
        <f t="shared" ca="1" si="132"/>
        <v>-86164168.378649712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-86164168.378649712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-359017.36824437382</v>
      </c>
      <c r="L1635" s="444">
        <f t="shared" ca="1" si="132"/>
        <v>-86523185.746894091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-86523185.746894091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-360513.27394539205</v>
      </c>
      <c r="L1636" s="444">
        <f t="shared" ca="1" si="132"/>
        <v>-86883699.020839483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-86883699.020839483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-362015.4125868312</v>
      </c>
      <c r="L1637" s="444">
        <f t="shared" ca="1" si="132"/>
        <v>-87245714.433426321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-87245714.433426321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-363523.81013927632</v>
      </c>
      <c r="L1638" s="444">
        <f t="shared" ca="1" si="132"/>
        <v>-87609238.243565604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-87609238.243565604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-365038.49268152332</v>
      </c>
      <c r="L1639" s="444">
        <f t="shared" ca="1" si="132"/>
        <v>-87974276.736247122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-87974276.736247122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-366559.48640102969</v>
      </c>
      <c r="L1640" s="444">
        <f t="shared" ca="1" si="132"/>
        <v>-88340836.222648159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-88340836.222648159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-368086.81759436731</v>
      </c>
      <c r="L1641" s="444">
        <f t="shared" ca="1" si="132"/>
        <v>-88708923.040242523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-88708923.040242523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-369620.51266767719</v>
      </c>
      <c r="L1642" s="444">
        <f t="shared" ca="1" si="132"/>
        <v>-89078543.552910194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-89078543.552910194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-371160.59813712578</v>
      </c>
      <c r="L1643" s="444">
        <f t="shared" ca="1" si="132"/>
        <v>-89449704.151047319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-89449704.151047319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-372707.10062936385</v>
      </c>
      <c r="L1644" s="444">
        <f t="shared" ca="1" si="132"/>
        <v>-89822411.251676679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-89822411.251676679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-374260.04688198614</v>
      </c>
      <c r="L1645" s="444">
        <f t="shared" ca="1" si="132"/>
        <v>-90196671.298558667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-90196671.298558667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-375819.46374399442</v>
      </c>
      <c r="L1646" s="444">
        <f t="shared" ca="1" si="132"/>
        <v>-90572490.762302667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-90572490.762302667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-377385.37817626109</v>
      </c>
      <c r="L1647" s="444">
        <f t="shared" ca="1" si="132"/>
        <v>-90949876.140478924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-90949876.140478924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-378957.8172519955</v>
      </c>
      <c r="L1648" s="444">
        <f t="shared" ca="1" si="132"/>
        <v>-91328833.957730919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-91328833.957730919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-380536.80815721216</v>
      </c>
      <c r="L1649" s="444">
        <f t="shared" ca="1" si="132"/>
        <v>-91709370.765888125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-91709370.765888125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-382122.37819120049</v>
      </c>
      <c r="L1650" s="444">
        <f t="shared" ca="1" si="132"/>
        <v>-92091493.144079328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-92091493.144079328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-383714.55476699717</v>
      </c>
      <c r="L1651" s="444">
        <f t="shared" ca="1" si="132"/>
        <v>-92475207.698846325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-92475207.698846325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-385313.3654118597</v>
      </c>
      <c r="L1652" s="444">
        <f t="shared" ca="1" si="132"/>
        <v>-92860521.064258188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-92860521.064258188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-386918.83776774246</v>
      </c>
      <c r="L1653" s="444">
        <f t="shared" ca="1" si="132"/>
        <v>-93247439.902025923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-93247439.902025923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-388530.99959177466</v>
      </c>
      <c r="L1654" s="444">
        <f t="shared" ca="1" si="132"/>
        <v>-93635970.901617691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-93635970.901617691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-390149.87875674036</v>
      </c>
      <c r="L1655" s="444">
        <f t="shared" ca="1" si="132"/>
        <v>-94026120.780374438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-94026120.780374438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-391775.50325156015</v>
      </c>
      <c r="L1656" s="444">
        <f t="shared" ca="1" si="132"/>
        <v>-94417896.283626005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-94417896.283626005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-393407.90118177503</v>
      </c>
      <c r="L1657" s="444">
        <f t="shared" ca="1" si="132"/>
        <v>-94811304.184807777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-94811304.184807777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-395047.10077003238</v>
      </c>
      <c r="L1658" s="444">
        <f t="shared" ca="1" si="132"/>
        <v>-95206351.285577804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-95206351.285577804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-396693.1303565742</v>
      </c>
      <c r="L1659" s="444">
        <f t="shared" ca="1" si="132"/>
        <v>-95603044.415934384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-95603044.415934384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-398346.0183997266</v>
      </c>
      <c r="L1660" s="444">
        <f t="shared" ca="1" si="132"/>
        <v>-96001390.434334114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-96001390.434334114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-400005.79347639217</v>
      </c>
      <c r="L1661" s="444">
        <f t="shared" ca="1" si="132"/>
        <v>-96401396.227810502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-96401396.227810502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-401672.48428254377</v>
      </c>
      <c r="L1662" s="444">
        <f t="shared" ca="1" si="132"/>
        <v>-96803068.71209304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-96803068.71209304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-403346.11963372101</v>
      </c>
      <c r="L1663" s="444">
        <f t="shared" ca="1" si="132"/>
        <v>-97206414.83172676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-97206414.83172676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-405026.72846552817</v>
      </c>
      <c r="L1664" s="444">
        <f t="shared" ca="1" si="132"/>
        <v>-97611441.560192287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-97611441.560192287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-406714.3398341345</v>
      </c>
      <c r="L1665" s="444">
        <f t="shared" ca="1" si="132"/>
        <v>-98018155.900026426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-98018155.900026426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-408408.98291677679</v>
      </c>
      <c r="L1666" s="444">
        <f t="shared" ca="1" si="132"/>
        <v>-98426564.882943198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-98426564.882943198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-410110.68701226334</v>
      </c>
      <c r="L1667" s="444">
        <f t="shared" ca="1" si="132"/>
        <v>-98836675.569955468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-98836675.569955468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-411819.4815414811</v>
      </c>
      <c r="L1668" s="444">
        <f t="shared" ca="1" si="132"/>
        <v>-99248495.051496953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-99248495.051496953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-413535.39604790398</v>
      </c>
      <c r="L1669" s="444">
        <f t="shared" ca="1" si="132"/>
        <v>-99662030.447544858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-99662030.447544858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-415258.46019810357</v>
      </c>
      <c r="L1670" s="444">
        <f t="shared" ca="1" si="132"/>
        <v>-100077288.90774296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-100077288.90774296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-416988.70378226234</v>
      </c>
      <c r="L1671" s="444">
        <f t="shared" ca="1" si="132"/>
        <v>-100494277.61152522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-100494277.61152522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-418726.1567146884</v>
      </c>
      <c r="L1672" s="444">
        <f t="shared" ca="1" si="132"/>
        <v>-100913003.76823992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-100913003.76823992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-420470.84903433296</v>
      </c>
      <c r="L1673" s="444">
        <f t="shared" ca="1" si="132"/>
        <v>-101333474.61727425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-101333474.61727425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-422222.81090530939</v>
      </c>
      <c r="L1674" s="444">
        <f t="shared" ca="1" si="132"/>
        <v>-101755697.42817956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-101755697.42817956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-423982.07261741481</v>
      </c>
      <c r="L1675" s="444">
        <f t="shared" ca="1" si="132"/>
        <v>-102179679.50079697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-102179679.50079697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-425748.66458665405</v>
      </c>
      <c r="L1676" s="444">
        <f t="shared" ca="1" si="132"/>
        <v>-102605428.16538362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-102605428.16538362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-427522.61735576508</v>
      </c>
      <c r="L1677" s="444">
        <f t="shared" ca="1" si="132"/>
        <v>-103032950.78273939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-103032950.78273939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-429303.96159474744</v>
      </c>
      <c r="L1678" s="444">
        <f t="shared" ca="1" si="132"/>
        <v>-103462254.74433413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-103462254.74433413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-431092.72810139222</v>
      </c>
      <c r="L1679" s="444">
        <f t="shared" ca="1" si="132"/>
        <v>-103893347.47243552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-103893347.47243552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-432888.94780181465</v>
      </c>
      <c r="L1680" s="444">
        <f t="shared" ca="1" si="132"/>
        <v>-104326236.42023733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-104326236.42023733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-434692.65175098885</v>
      </c>
      <c r="L1681" s="444">
        <f t="shared" ca="1" si="132"/>
        <v>-104760929.07198831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-104760929.07198831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-436503.8711332847</v>
      </c>
      <c r="L1682" s="444">
        <f t="shared" ca="1" si="132"/>
        <v>-105197432.9431216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-105197432.9431216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-438322.63726300665</v>
      </c>
      <c r="L1683" s="444">
        <f t="shared" ca="1" si="132"/>
        <v>-105635755.5803846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-105635755.5803846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-440148.9815849358</v>
      </c>
      <c r="L1684" s="444">
        <f t="shared" ca="1" si="132"/>
        <v>-106075904.56196953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-106075904.56196953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-441982.93567487312</v>
      </c>
      <c r="L1685" s="444">
        <f t="shared" ca="1" si="132"/>
        <v>-106517887.49764441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-106517887.49764441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-443824.53124018497</v>
      </c>
      <c r="L1686" s="444">
        <f t="shared" ca="1" si="132"/>
        <v>-106961712.02888459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-106961712.02888459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-445673.80012035253</v>
      </c>
      <c r="L1687" s="444">
        <f t="shared" ca="1" si="132"/>
        <v>-107407385.82900494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-107407385.82900494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-447530.77428752062</v>
      </c>
      <c r="L1688" s="444">
        <f t="shared" ca="1" si="132"/>
        <v>-107854916.60329247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-107854916.60329247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-449395.48584705195</v>
      </c>
      <c r="L1689" s="444">
        <f t="shared" ca="1" si="132"/>
        <v>-108304312.08913952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-108304312.08913952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-451267.96703808132</v>
      </c>
      <c r="L1690" s="444">
        <f t="shared" ca="1" si="132"/>
        <v>-108755580.0561776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-108755580.0561776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-453148.25023407332</v>
      </c>
      <c r="L1691" s="444">
        <f t="shared" ca="1" si="132"/>
        <v>-109208728.30641167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-109208728.30641167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-455036.36794338201</v>
      </c>
      <c r="L1692" s="444">
        <f t="shared" ca="1" si="132"/>
        <v>-109663764.67435504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-109663764.67435504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-456932.35280981276</v>
      </c>
      <c r="L1693" s="444">
        <f t="shared" ca="1" si="132"/>
        <v>-110120697.02716486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-110120697.02716486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-458836.23761318694</v>
      </c>
      <c r="L1694" s="444">
        <f t="shared" ca="1" si="132"/>
        <v>-110579533.26477805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-110579533.26477805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-460748.05526990851</v>
      </c>
      <c r="L1695" s="444">
        <f t="shared" ca="1" si="132"/>
        <v>-111040281.32004796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-111040281.32004796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-462667.83883353317</v>
      </c>
      <c r="L1696" s="444">
        <f t="shared" ca="1" si="132"/>
        <v>-111502949.15888149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-111502949.15888149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-464595.6214953395</v>
      </c>
      <c r="L1697" s="444">
        <f t="shared" ca="1" si="132"/>
        <v>-111967544.78037682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-111967544.78037682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-466531.43658490339</v>
      </c>
      <c r="L1698" s="444">
        <f t="shared" ca="1" si="132"/>
        <v>-112434076.21696173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-112434076.21696173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-468475.31757067383</v>
      </c>
      <c r="L1699" s="444">
        <f t="shared" ca="1" si="132"/>
        <v>-112902551.5345324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-112902551.5345324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-470427.29806055158</v>
      </c>
      <c r="L1700" s="444">
        <f t="shared" ca="1" si="132"/>
        <v>-113372978.83259295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-113372978.83259295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-472387.41180247068</v>
      </c>
      <c r="L1701" s="444">
        <f t="shared" ca="1" si="132"/>
        <v>-113845366.24439542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-113845366.24439542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-474355.69268498087</v>
      </c>
      <c r="L1702" s="444">
        <f t="shared" ca="1" si="132"/>
        <v>-114319721.9370804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-114319721.9370804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-476332.17473783507</v>
      </c>
      <c r="L1703" s="444">
        <f t="shared" ca="1" si="132"/>
        <v>-114796054.11181824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-114796054.11181824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-478316.89213257597</v>
      </c>
      <c r="L1704" s="444">
        <f t="shared" ca="1" si="132"/>
        <v>-115274371.00395082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-115274371.00395082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-480309.87918312842</v>
      </c>
      <c r="L1705" s="444">
        <f t="shared" ca="1" si="132"/>
        <v>-115754680.88313395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-115754680.88313395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-482311.17034639145</v>
      </c>
      <c r="L1706" s="444">
        <f t="shared" ca="1" si="132"/>
        <v>-116236992.05348034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-116236992.05348034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-484320.80022283475</v>
      </c>
      <c r="L1707" s="444">
        <f t="shared" ca="1" si="132"/>
        <v>-116721312.85370317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-116721312.85370317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-486338.80355709651</v>
      </c>
      <c r="L1708" s="444">
        <f t="shared" ca="1" si="132"/>
        <v>-117207651.65726027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-117207651.65726027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-488365.2152385845</v>
      </c>
      <c r="L1709" s="444">
        <f t="shared" ca="1" si="132"/>
        <v>-117696016.87249885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-117696016.87249885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-490400.07030207856</v>
      </c>
      <c r="L1710" s="444">
        <f t="shared" ca="1" si="132"/>
        <v>-118186416.94280094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-118186416.94280094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-492443.40392833721</v>
      </c>
      <c r="L1711" s="444">
        <f t="shared" ca="1" si="132"/>
        <v>-118678860.34672928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-118678860.34672928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-494495.2514447053</v>
      </c>
      <c r="L1712" s="444">
        <f t="shared" ca="1" si="132"/>
        <v>-119173355.59817399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-119173355.59817399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-496555.64832572488</v>
      </c>
      <c r="L1713" s="444">
        <f t="shared" ca="1" si="132"/>
        <v>-119669911.24649972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-119669911.24649972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-498624.6301937488</v>
      </c>
      <c r="L1714" s="444">
        <f t="shared" ca="1" si="132"/>
        <v>-120168535.87669347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-120168535.87669347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-500702.23281955608</v>
      </c>
      <c r="L1715" s="444">
        <f t="shared" ca="1" si="132"/>
        <v>-120669238.10951303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-120669238.10951303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-502788.49212297093</v>
      </c>
      <c r="L1716" s="444">
        <f t="shared" ca="1" si="132"/>
        <v>-121172026.60163601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-121172026.60163601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-504883.44417348335</v>
      </c>
      <c r="L1717" s="444">
        <f t="shared" ca="1" si="132"/>
        <v>-121676910.04580949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-121676910.04580949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-506987.12519087287</v>
      </c>
      <c r="L1718" s="444">
        <f t="shared" ca="1" si="132"/>
        <v>-122183897.17100036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-122183897.17100036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-509099.57154583489</v>
      </c>
      <c r="L1719" s="444">
        <f t="shared" ca="1" si="132"/>
        <v>-122692996.7425462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-122692996.7425462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-511220.81976060919</v>
      </c>
      <c r="L1720" s="444">
        <f t="shared" ca="1" si="132"/>
        <v>-123204217.56230681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-123204217.56230681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-513350.9065096117</v>
      </c>
      <c r="L1721" s="444">
        <f t="shared" ca="1" si="132"/>
        <v>-123717568.46881641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-123717568.46881641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-515489.86862006836</v>
      </c>
      <c r="L1722" s="444">
        <f t="shared" ca="1" si="132"/>
        <v>-124233058.33743648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-124233058.33743648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-517637.74307265203</v>
      </c>
      <c r="L1723" s="444">
        <f t="shared" ca="1" si="132"/>
        <v>-124750696.08050914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-124750696.08050914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-519794.56700212142</v>
      </c>
      <c r="L1724" s="444">
        <f t="shared" ca="1" si="132"/>
        <v>-125270490.64751126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-125270490.64751126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-521960.3776979635</v>
      </c>
      <c r="L1725" s="444">
        <f t="shared" ca="1" si="132"/>
        <v>-125792451.02520922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-125792451.02520922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-524135.21260503842</v>
      </c>
      <c r="L1726" s="444">
        <f t="shared" ca="1" si="132"/>
        <v>-126316586.23781426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-126316586.23781426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-526319.10932422604</v>
      </c>
      <c r="L1727" s="444">
        <f t="shared" ca="1" si="132"/>
        <v>-126842905.34713849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-126842905.34713849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-528512.10561307706</v>
      </c>
      <c r="L1728" s="444">
        <f t="shared" ca="1" si="132"/>
        <v>-127371417.45275158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-127371417.45275158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-530714.23938646493</v>
      </c>
      <c r="L1729" s="444">
        <f t="shared" ca="1" si="132"/>
        <v>-127902131.69213805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-127902131.69213805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-532925.54871724185</v>
      </c>
      <c r="L1730" s="444">
        <f t="shared" ca="1" si="132"/>
        <v>-128435057.24085529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-128435057.24085529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-535146.07183689706</v>
      </c>
      <c r="L1731" s="444">
        <f t="shared" ca="1" si="132"/>
        <v>-128970203.3126922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-128970203.3126922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-537375.84713621752</v>
      </c>
      <c r="L1732" s="444">
        <f t="shared" ca="1" si="132"/>
        <v>-129507579.15982841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-129507579.15982841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-539614.91316595161</v>
      </c>
      <c r="L1733" s="444">
        <f t="shared" ca="1" si="132"/>
        <v>-130047194.07299437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-130047194.07299437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-541863.30863747653</v>
      </c>
      <c r="L1734" s="444">
        <f t="shared" ca="1" si="132"/>
        <v>-130589057.38163184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-130589057.38163184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-544121.07242346602</v>
      </c>
      <c r="L1735" s="444">
        <f t="shared" ca="1" si="132"/>
        <v>-131133178.45405531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-131133178.45405531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-546388.24355856376</v>
      </c>
      <c r="L1736" s="444">
        <f t="shared" ca="1" si="132"/>
        <v>-131679566.69761388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-131679566.69761388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-548664.86124005774</v>
      </c>
      <c r="L1737" s="444">
        <f t="shared" ca="1" si="132"/>
        <v>-132228231.55885394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-132228231.55885394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-550950.96482855803</v>
      </c>
      <c r="L1738" s="444">
        <f t="shared" ca="1" si="132"/>
        <v>-132779182.52368249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-132779182.52368249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-553246.59384867712</v>
      </c>
      <c r="L1739" s="444">
        <f t="shared" ca="1" si="132"/>
        <v>-133332429.11753117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-133332429.11753117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-555551.78798971314</v>
      </c>
      <c r="L1740" s="444">
        <f t="shared" ca="1" si="132"/>
        <v>-133887980.90552087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-133887980.90552087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-557866.58710633684</v>
      </c>
      <c r="L1741" s="444">
        <f t="shared" ca="1" si="132"/>
        <v>-134445847.4926272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-134445847.4926272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-560191.03121927998</v>
      </c>
      <c r="L1742" s="444">
        <f t="shared" ca="1" si="132"/>
        <v>-135006038.52384648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-135006038.52384648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-562525.16051602701</v>
      </c>
      <c r="L1743" s="444">
        <f t="shared" ca="1" si="132"/>
        <v>-135568563.6843625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-135568563.6843625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-564869.01535151037</v>
      </c>
      <c r="L1744" s="444">
        <f t="shared" ca="1" si="132"/>
        <v>-136133432.699714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-136133432.699714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-567222.63624880835</v>
      </c>
      <c r="L1745" s="444">
        <f t="shared" ca="1" si="132"/>
        <v>-136700655.3359628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-136700655.3359628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-569586.063899845</v>
      </c>
      <c r="L1746" s="444">
        <f t="shared" ca="1" si="132"/>
        <v>-137270241.39986265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-137270241.39986265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-571959.33916609432</v>
      </c>
      <c r="L1747" s="444">
        <f t="shared" ca="1" si="132"/>
        <v>-137842200.73902875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-137842200.73902875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-574342.50307928643</v>
      </c>
      <c r="L1748" s="444">
        <f t="shared" ca="1" si="132"/>
        <v>-138416543.24210805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-138416543.24210805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-576735.59684211691</v>
      </c>
      <c r="L1749" s="444">
        <f t="shared" ca="1" si="132"/>
        <v>-138993278.83895016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-138993278.83895016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-579138.66182895901</v>
      </c>
      <c r="L1750" s="444">
        <f t="shared" ca="1" si="132"/>
        <v>-139572417.50077912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-139572417.50077912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-581551.73958657961</v>
      </c>
      <c r="L1751" s="444">
        <f t="shared" ca="1" si="132"/>
        <v>-140153969.24036571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-140153969.24036571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-583974.87183485716</v>
      </c>
      <c r="L1752" s="444">
        <f t="shared" ca="1" si="132"/>
        <v>-140737944.11220056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-140737944.11220056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-586408.10046750237</v>
      </c>
      <c r="L1753" s="444">
        <f t="shared" ca="1" si="132"/>
        <v>-141324352.21266806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-141324352.21266806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-588851.46755278355</v>
      </c>
      <c r="L1754" s="444">
        <f t="shared" ca="1" si="132"/>
        <v>-141913203.68022084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-141913203.68022084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-591305.01533425355</v>
      </c>
      <c r="L1755" s="444">
        <f t="shared" ca="1" si="132"/>
        <v>-142504508.69555509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-142504508.69555509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-593768.78623147949</v>
      </c>
      <c r="L1756" s="444">
        <f t="shared" ca="1" si="132"/>
        <v>-143098277.48178658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-143098277.48178658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-596242.82284077746</v>
      </c>
      <c r="L1757" s="444">
        <f t="shared" ca="1" si="132"/>
        <v>-143694520.30462736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-143694520.30462736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-598727.16793594731</v>
      </c>
      <c r="L1758" s="444">
        <f t="shared" ca="1" si="132"/>
        <v>-144293247.4725633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-144293247.4725633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-601221.86446901376</v>
      </c>
      <c r="L1759" s="444">
        <f t="shared" ca="1" si="132"/>
        <v>-144894469.33703232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-144894469.33703232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-603726.95557096798</v>
      </c>
      <c r="L1760" s="444">
        <f t="shared" ca="1" si="132"/>
        <v>-145498196.29260328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-145498196.29260328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-606242.48455251369</v>
      </c>
      <c r="L1761" s="444">
        <f t="shared" ca="1" si="132"/>
        <v>-146104438.77715579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-146104438.77715579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-608768.4949048158</v>
      </c>
      <c r="L1762" s="444">
        <f t="shared" ca="1" si="132"/>
        <v>-146713207.2720606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-146713207.2720606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-611305.03030025249</v>
      </c>
      <c r="L1763" s="444">
        <f t="shared" ca="1" si="132"/>
        <v>-147324512.30236086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-147324512.30236086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-613852.13459317025</v>
      </c>
      <c r="L1764" s="444">
        <f t="shared" ca="1" si="132"/>
        <v>-147938364.43695402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-147938364.43695402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-616409.85182064178</v>
      </c>
      <c r="L1765" s="444">
        <f t="shared" ca="1" si="132"/>
        <v>-148554774.28877467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-148554774.28877467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-618978.22620322776</v>
      </c>
      <c r="L1766" s="444">
        <f t="shared" ca="1" si="132"/>
        <v>-149173752.5149779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-149173752.5149779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-621557.3021457413</v>
      </c>
      <c r="L1767" s="444">
        <f t="shared" ca="1" si="132"/>
        <v>-149795309.81712365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-149795309.81712365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-624147.12423801515</v>
      </c>
      <c r="L1768" s="444">
        <f t="shared" ca="1" si="132"/>
        <v>-150419456.94136167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-150419456.94136167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-626747.73725567362</v>
      </c>
      <c r="L1769" s="444">
        <f t="shared" ca="1" si="132"/>
        <v>-151046204.67861733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-151046204.67861733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-629359.18616090552</v>
      </c>
      <c r="L1770" s="444">
        <f t="shared" ca="1" si="132"/>
        <v>-151675563.86477822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-151675563.86477822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-631981.51610324252</v>
      </c>
      <c r="L1771" s="444">
        <f t="shared" ca="1" si="132"/>
        <v>-152307545.38088146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-152307545.38088146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-634614.7724203394</v>
      </c>
      <c r="L1772" s="444">
        <f t="shared" ca="1" si="132"/>
        <v>-152942160.15330181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-152942160.15330181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-637259.00063875748</v>
      </c>
      <c r="L1773" s="444">
        <f t="shared" ca="1" si="132"/>
        <v>-153579419.15394056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-153579419.15394056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-639914.24647475232</v>
      </c>
      <c r="L1774" s="444">
        <f t="shared" ca="1" si="132"/>
        <v>-154219333.4004153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-154219333.4004153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-642580.5558350638</v>
      </c>
      <c r="L1775" s="444">
        <f t="shared" ca="1" si="132"/>
        <v>-154861913.95625037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-154861913.95625037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-645257.97481770988</v>
      </c>
      <c r="L1776" s="444">
        <f t="shared" ca="1" si="132"/>
        <v>-155507171.93106809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-155507171.93106809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-647946.54971278366</v>
      </c>
      <c r="L1777" s="444">
        <f t="shared" ca="1" si="132"/>
        <v>-156155118.48078087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-156155118.48078087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-650646.32700325362</v>
      </c>
      <c r="L1778" s="444">
        <f t="shared" ca="1" si="132"/>
        <v>-156805764.80778411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-156805764.80778411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-653357.35336576717</v>
      </c>
      <c r="L1779" s="444">
        <f t="shared" ca="1" si="132"/>
        <v>-157459122.16114989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-157459122.16114989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-656079.6756714579</v>
      </c>
      <c r="L1780" s="444">
        <f t="shared" ca="1" si="132"/>
        <v>-158115201.83682135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-158115201.83682135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-658813.34098675556</v>
      </c>
      <c r="L1781" s="444">
        <f t="shared" ca="1" si="132"/>
        <v>-158774015.17780811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-158774015.17780811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-661558.39657420048</v>
      </c>
      <c r="L1782" s="444">
        <f t="shared" ca="1" si="132"/>
        <v>-159435573.57438231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-159435573.57438231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-664314.88989325962</v>
      </c>
      <c r="L1783" s="444">
        <f t="shared" ca="1" si="132"/>
        <v>-160099888.46427557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-160099888.46427557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-667082.86860114825</v>
      </c>
      <c r="L1784" s="444">
        <f t="shared" ca="1" si="132"/>
        <v>-160766971.33287671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-160766971.33287671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-669862.380553653</v>
      </c>
      <c r="L1785" s="444">
        <f t="shared" ca="1" si="132"/>
        <v>-161436833.71343037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-161436833.71343037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-672653.47380595992</v>
      </c>
      <c r="L1786" s="444">
        <f t="shared" ca="1" si="132"/>
        <v>-162109487.18723634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-162109487.18723634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-675456.19661348476</v>
      </c>
      <c r="L1787" s="444">
        <f t="shared" ca="1" si="132"/>
        <v>-162784943.38384983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-162784943.38384983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-678270.59743270767</v>
      </c>
      <c r="L1788" s="444">
        <f t="shared" ca="1" si="132"/>
        <v>-163463213.98128253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-163463213.98128253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-681096.72492201056</v>
      </c>
      <c r="L1789" s="444">
        <f t="shared" ca="1" si="132"/>
        <v>-164144310.70620453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-164144310.70620453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-683934.62794251891</v>
      </c>
      <c r="L1790" s="444">
        <f t="shared" ca="1" si="132"/>
        <v>-164828245.33414707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-164828245.33414707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-686784.35555894615</v>
      </c>
      <c r="L1791" s="444">
        <f t="shared" ca="1" si="132"/>
        <v>-165515029.689706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-165515029.689706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-689645.95704044169</v>
      </c>
      <c r="L1792" s="444">
        <f t="shared" ca="1" si="132"/>
        <v>-166204675.64674643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-166204675.64674643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-692519.48186144349</v>
      </c>
      <c r="L1793" s="444">
        <f t="shared" ref="L1793:L2047" ca="1" si="137">I1793-J1793+K1793</f>
        <v>-166897195.12860787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-166897195.12860787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-695404.97970253276</v>
      </c>
      <c r="L1794" s="444">
        <f t="shared" ca="1" si="137"/>
        <v>-167592600.1083104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-167592600.1083104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-698302.50045129331</v>
      </c>
      <c r="L1795" s="444">
        <f t="shared" ca="1" si="137"/>
        <v>-168290902.6087617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-168290902.6087617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-701212.09420317376</v>
      </c>
      <c r="L1796" s="444">
        <f t="shared" ca="1" si="137"/>
        <v>-168992114.70296487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-168992114.70296487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-704133.81126235367</v>
      </c>
      <c r="L1797" s="444">
        <f t="shared" ca="1" si="137"/>
        <v>-169696248.51422721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-169696248.51422721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-707067.70214261336</v>
      </c>
      <c r="L1798" s="444">
        <f t="shared" ca="1" si="137"/>
        <v>-170403316.21636984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-170403316.21636984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-710013.81756820763</v>
      </c>
      <c r="L1799" s="444">
        <f t="shared" ca="1" si="137"/>
        <v>-171113330.03393805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-171113330.03393805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-712972.2084747419</v>
      </c>
      <c r="L1800" s="444">
        <f t="shared" ca="1" si="137"/>
        <v>-171826302.24241281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-171826302.24241281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-715942.92601005337</v>
      </c>
      <c r="L1801" s="444">
        <f t="shared" ca="1" si="137"/>
        <v>-172542245.16842285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-172542245.16842285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-718926.02153509518</v>
      </c>
      <c r="L1802" s="444">
        <f t="shared" ca="1" si="137"/>
        <v>-173261171.18995795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-173261171.18995795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-721921.54662482475</v>
      </c>
      <c r="L1803" s="444">
        <f t="shared" ca="1" si="137"/>
        <v>-173983092.73658279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-173983092.73658279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-724929.55306909489</v>
      </c>
      <c r="L1804" s="444">
        <f t="shared" ca="1" si="137"/>
        <v>-174708022.28965187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-174708022.28965187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-727950.09287354944</v>
      </c>
      <c r="L1805" s="444">
        <f t="shared" ca="1" si="137"/>
        <v>-175435972.38252541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-175435972.38252541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-730983.21826052258</v>
      </c>
      <c r="L1806" s="444">
        <f t="shared" ca="1" si="137"/>
        <v>-176166955.60078594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-176166955.60078594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-734028.98166994145</v>
      </c>
      <c r="L1807" s="444">
        <f t="shared" ca="1" si="137"/>
        <v>-176900984.58245587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-176900984.58245587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-737087.43576023285</v>
      </c>
      <c r="L1808" s="444">
        <f t="shared" ca="1" si="137"/>
        <v>-177638072.0182161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-177638072.0182161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-740158.63340923376</v>
      </c>
      <c r="L1809" s="444">
        <f t="shared" ca="1" si="137"/>
        <v>-178378230.65162534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-178378230.65162534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-743242.62771510554</v>
      </c>
      <c r="L1810" s="444">
        <f t="shared" ca="1" si="137"/>
        <v>-179121473.27934045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-179121473.27934045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-746339.47199725185</v>
      </c>
      <c r="L1811" s="444">
        <f t="shared" ca="1" si="137"/>
        <v>-179867812.75133771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-179867812.75133771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-749449.21979724045</v>
      </c>
      <c r="L1812" s="444">
        <f t="shared" ca="1" si="137"/>
        <v>-180617261.97113496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-180617261.97113496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-752571.92487972905</v>
      </c>
      <c r="L1813" s="444">
        <f t="shared" ca="1" si="137"/>
        <v>-181369833.89601469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-181369833.89601469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-755707.6412333945</v>
      </c>
      <c r="L1814" s="444">
        <f t="shared" ca="1" si="137"/>
        <v>-182125541.53724808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-182125541.53724808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-758856.42307186697</v>
      </c>
      <c r="L1815" s="444">
        <f t="shared" ca="1" si="137"/>
        <v>-182884397.96031994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-182884397.96031994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-762018.32483466645</v>
      </c>
      <c r="L1816" s="444">
        <f t="shared" ca="1" si="137"/>
        <v>-183646416.28515461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-183646416.28515461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-765193.40118814423</v>
      </c>
      <c r="L1817" s="444">
        <f t="shared" ca="1" si="137"/>
        <v>-184411609.68634275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-184411609.68634275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-768381.70702642808</v>
      </c>
      <c r="L1818" s="444">
        <f t="shared" ca="1" si="137"/>
        <v>-185179991.39336917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-185179991.39336917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-771583.29747237149</v>
      </c>
      <c r="L1819" s="444">
        <f t="shared" ca="1" si="137"/>
        <v>-185951574.69084153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-185951574.69084153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-774798.2278785063</v>
      </c>
      <c r="L1820" s="444">
        <f t="shared" ca="1" si="137"/>
        <v>-186726372.91872004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-186726372.91872004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-778026.55382800009</v>
      </c>
      <c r="L1821" s="444">
        <f t="shared" ca="1" si="137"/>
        <v>-187504399.47254804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-187504399.47254804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-781268.33113561687</v>
      </c>
      <c r="L1822" s="444">
        <f t="shared" ca="1" si="137"/>
        <v>-188285667.80368367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-188285667.80368367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-784523.61584868189</v>
      </c>
      <c r="L1823" s="444">
        <f t="shared" ca="1" si="137"/>
        <v>-189070191.41953236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-189070191.41953236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-787792.46424805152</v>
      </c>
      <c r="L1824" s="444">
        <f t="shared" ca="1" si="137"/>
        <v>-189857983.88378042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-189857983.88378042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-791074.93284908507</v>
      </c>
      <c r="L1825" s="444">
        <f t="shared" ca="1" si="137"/>
        <v>-190649058.8166295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-190649058.8166295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-794371.07840262295</v>
      </c>
      <c r="L1826" s="444">
        <f t="shared" ca="1" si="137"/>
        <v>-191443429.89503211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-191443429.89503211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-797680.95789596706</v>
      </c>
      <c r="L1827" s="444">
        <f t="shared" ca="1" si="137"/>
        <v>-192241110.85292807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-192241110.85292807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-801004.62855386699</v>
      </c>
      <c r="L1828" s="444">
        <f t="shared" ca="1" si="137"/>
        <v>-193042115.48148194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-193042115.48148194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-804342.14783950802</v>
      </c>
      <c r="L1829" s="444">
        <f t="shared" ca="1" si="137"/>
        <v>-193846457.62932146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-193846457.62932146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-807693.573455506</v>
      </c>
      <c r="L1830" s="444">
        <f t="shared" ca="1" si="137"/>
        <v>-194654151.20277697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-194654151.20277697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-811058.96334490401</v>
      </c>
      <c r="L1831" s="444">
        <f t="shared" ca="1" si="137"/>
        <v>-195465210.16612187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-195465210.16612187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-814438.37569217442</v>
      </c>
      <c r="L1832" s="444">
        <f t="shared" ca="1" si="137"/>
        <v>-196279648.54181406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-196279648.54181406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-817831.86892422521</v>
      </c>
      <c r="L1833" s="444">
        <f t="shared" ca="1" si="137"/>
        <v>-197097480.41073829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-197097480.41073829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-821239.50171140954</v>
      </c>
      <c r="L1834" s="444">
        <f t="shared" ca="1" si="137"/>
        <v>-197918719.91244969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-197918719.91244969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-824661.33296854037</v>
      </c>
      <c r="L1835" s="444">
        <f t="shared" ca="1" si="137"/>
        <v>-198743381.24541822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-198743381.24541822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-828097.42185590928</v>
      </c>
      <c r="L1836" s="444">
        <f t="shared" ca="1" si="137"/>
        <v>-199571478.66727412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-199571478.66727412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-831547.82778030878</v>
      </c>
      <c r="L1837" s="444">
        <f t="shared" ca="1" si="137"/>
        <v>-200403026.49505442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-200403026.49505442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-835012.61039606004</v>
      </c>
      <c r="L1838" s="444">
        <f t="shared" ca="1" si="137"/>
        <v>-201238039.10545048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-201238039.10545048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-838491.82960604364</v>
      </c>
      <c r="L1839" s="444">
        <f t="shared" ca="1" si="137"/>
        <v>-202076530.93505654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-202076530.93505654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-841985.54556273553</v>
      </c>
      <c r="L1840" s="444">
        <f t="shared" ca="1" si="137"/>
        <v>-202918516.48061928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-202918516.48061928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-845493.81866924698</v>
      </c>
      <c r="L1841" s="444">
        <f t="shared" ca="1" si="137"/>
        <v>-203764010.29928854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-203764010.29928854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-849016.70958036894</v>
      </c>
      <c r="L1842" s="444">
        <f t="shared" ca="1" si="137"/>
        <v>-204613027.0088689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-204613027.0088689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-852554.27920362039</v>
      </c>
      <c r="L1843" s="444">
        <f t="shared" ca="1" si="137"/>
        <v>-205465581.28807253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-205465581.28807253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-856106.58870030218</v>
      </c>
      <c r="L1844" s="444">
        <f t="shared" ca="1" si="137"/>
        <v>-206321687.87677282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-206321687.87677282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-859673.69948655344</v>
      </c>
      <c r="L1845" s="444">
        <f t="shared" ca="1" si="137"/>
        <v>-207181361.57625937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-207181361.57625937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-863255.67323441408</v>
      </c>
      <c r="L1846" s="444">
        <f t="shared" ca="1" si="137"/>
        <v>-208044617.24949378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-208044617.24949378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-866852.57187289069</v>
      </c>
      <c r="L1847" s="444">
        <f t="shared" ca="1" si="137"/>
        <v>-208911469.82136667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-208911469.82136667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-870464.45758902782</v>
      </c>
      <c r="L1848" s="444">
        <f t="shared" ca="1" si="137"/>
        <v>-209781934.2789557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-209781934.2789557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-874091.39282898209</v>
      </c>
      <c r="L1849" s="444">
        <f t="shared" ca="1" si="137"/>
        <v>-210656025.67178467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-210656025.67178467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-877733.4402991028</v>
      </c>
      <c r="L1850" s="444">
        <f t="shared" ca="1" si="137"/>
        <v>-211533759.11208376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-211533759.11208376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-881390.66296701576</v>
      </c>
      <c r="L1851" s="444">
        <f t="shared" ca="1" si="137"/>
        <v>-212415149.77505079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-212415149.77505079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-885063.12406271172</v>
      </c>
      <c r="L1852" s="444">
        <f t="shared" ca="1" si="137"/>
        <v>-213300212.89911351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-213300212.89911351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-888750.88707963959</v>
      </c>
      <c r="L1853" s="444">
        <f t="shared" ca="1" si="137"/>
        <v>-214188963.78619313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-214188963.78619313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-892454.01577580476</v>
      </c>
      <c r="L1854" s="444">
        <f t="shared" ca="1" si="137"/>
        <v>-215081417.80196893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-215081417.80196893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-896172.5741748705</v>
      </c>
      <c r="L1855" s="444">
        <f t="shared" ca="1" si="137"/>
        <v>-215977590.37614381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-215977590.37614381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-899906.62656726583</v>
      </c>
      <c r="L1856" s="444">
        <f t="shared" ca="1" si="137"/>
        <v>-216877497.00271109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-216877497.00271109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-903656.23751129617</v>
      </c>
      <c r="L1857" s="444">
        <f t="shared" ca="1" si="137"/>
        <v>-217781153.24022239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-217781153.24022239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-907421.47183426004</v>
      </c>
      <c r="L1858" s="444">
        <f t="shared" ca="1" si="137"/>
        <v>-218688574.71205667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-218688574.71205667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-911202.39463356941</v>
      </c>
      <c r="L1859" s="444">
        <f t="shared" ca="1" si="137"/>
        <v>-219599777.10669023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-219599777.10669023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-914999.07127787604</v>
      </c>
      <c r="L1860" s="444">
        <f t="shared" ca="1" si="137"/>
        <v>-220514776.17796811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-220514776.17796811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-918811.56740820059</v>
      </c>
      <c r="L1861" s="444">
        <f t="shared" ca="1" si="137"/>
        <v>-221433587.74537632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-221433587.74537632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-922639.94893906801</v>
      </c>
      <c r="L1862" s="444">
        <f t="shared" ca="1" si="137"/>
        <v>-222356227.69431537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-222356227.69431537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-926484.28205964738</v>
      </c>
      <c r="L1863" s="444">
        <f t="shared" ca="1" si="137"/>
        <v>-223282711.97637501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-223282711.97637501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-930344.63323489577</v>
      </c>
      <c r="L1864" s="444">
        <f t="shared" ca="1" si="137"/>
        <v>-224213056.6096099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-224213056.6096099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-934221.06920670799</v>
      </c>
      <c r="L1865" s="444">
        <f t="shared" ca="1" si="137"/>
        <v>-225147277.67881662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-225147277.67881662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-938113.65699506924</v>
      </c>
      <c r="L1866" s="444">
        <f t="shared" ca="1" si="137"/>
        <v>-226085391.33581167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-226085391.33581167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-942022.46389921533</v>
      </c>
      <c r="L1867" s="444">
        <f t="shared" ca="1" si="137"/>
        <v>-227027413.7997109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-227027413.7997109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-945947.55749879545</v>
      </c>
      <c r="L1868" s="444">
        <f t="shared" ca="1" si="137"/>
        <v>-227973361.35720968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-227973361.35720968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-949889.00565504015</v>
      </c>
      <c r="L1869" s="444">
        <f t="shared" ca="1" si="137"/>
        <v>-228923250.36286473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-228923250.36286473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-953846.87651193654</v>
      </c>
      <c r="L1870" s="444">
        <f t="shared" ca="1" si="137"/>
        <v>-229877097.23937666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-229877097.23937666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-957821.23849740264</v>
      </c>
      <c r="L1871" s="444">
        <f t="shared" ca="1" si="137"/>
        <v>-230834918.47787407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-230834918.47787407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-961812.16032447538</v>
      </c>
      <c r="L1872" s="444">
        <f t="shared" ca="1" si="137"/>
        <v>-231796730.63819855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-231796730.63819855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-965819.71099249402</v>
      </c>
      <c r="L1873" s="444">
        <f t="shared" ca="1" si="137"/>
        <v>-232762550.34919104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-232762550.34919104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-969843.95978829591</v>
      </c>
      <c r="L1874" s="444">
        <f t="shared" ca="1" si="137"/>
        <v>-233732394.30897933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-233732394.30897933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-973884.97628741385</v>
      </c>
      <c r="L1875" s="444">
        <f t="shared" ca="1" si="137"/>
        <v>-234706279.28526676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-234706279.28526676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-977942.83035527798</v>
      </c>
      <c r="L1876" s="444">
        <f t="shared" ca="1" si="137"/>
        <v>-235684222.11562204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-235684222.11562204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-982017.59214842506</v>
      </c>
      <c r="L1877" s="444">
        <f t="shared" ca="1" si="137"/>
        <v>-236666239.70777047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-236666239.70777047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-986109.33211571013</v>
      </c>
      <c r="L1878" s="444">
        <f t="shared" ca="1" si="137"/>
        <v>-237652349.03988618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-237652349.03988618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-990218.12099952565</v>
      </c>
      <c r="L1879" s="444">
        <f t="shared" ca="1" si="137"/>
        <v>-238642567.16088569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-238642567.16088569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-994344.0298370237</v>
      </c>
      <c r="L1880" s="444">
        <f t="shared" ca="1" si="137"/>
        <v>-239636911.1907227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-239636911.1907227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-998487.12996134476</v>
      </c>
      <c r="L1881" s="444">
        <f t="shared" ca="1" si="137"/>
        <v>-240635398.32068405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-240635398.32068405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-1002647.4930028502</v>
      </c>
      <c r="L1882" s="444">
        <f t="shared" ca="1" si="137"/>
        <v>-241638045.81368691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-241638045.81368691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-1006825.1908903621</v>
      </c>
      <c r="L1883" s="444">
        <f t="shared" ca="1" si="137"/>
        <v>-242644871.00457728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-242644871.00457728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-1011020.2958524055</v>
      </c>
      <c r="L1884" s="444">
        <f t="shared" ca="1" si="137"/>
        <v>-243655891.30042967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-243655891.30042967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-1015232.880418457</v>
      </c>
      <c r="L1885" s="444">
        <f t="shared" ca="1" si="137"/>
        <v>-244671124.18084812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-244671124.18084812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-1019463.0174202004</v>
      </c>
      <c r="L1886" s="444">
        <f t="shared" ca="1" si="137"/>
        <v>-245690587.19826832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-245690587.19826832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-1023710.7799927847</v>
      </c>
      <c r="L1887" s="444">
        <f t="shared" ca="1" si="137"/>
        <v>-246714297.97826111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-246714297.97826111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-1027976.241576088</v>
      </c>
      <c r="L1888" s="444">
        <f t="shared" ca="1" si="137"/>
        <v>-247742274.21983719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-247742274.21983719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-1032259.4759159883</v>
      </c>
      <c r="L1889" s="444">
        <f t="shared" ca="1" si="137"/>
        <v>-248774533.69575319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-248774533.69575319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-1036560.5570656382</v>
      </c>
      <c r="L1890" s="444">
        <f t="shared" ca="1" si="137"/>
        <v>-249811094.25281882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-249811094.25281882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-1040879.5593867451</v>
      </c>
      <c r="L1891" s="444">
        <f t="shared" ca="1" si="137"/>
        <v>-250851973.81220555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-250851973.81220555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-1045216.5575508566</v>
      </c>
      <c r="L1892" s="444">
        <f t="shared" ca="1" si="137"/>
        <v>-251897190.3697564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-251897190.3697564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-1049571.6265406515</v>
      </c>
      <c r="L1893" s="444">
        <f t="shared" ca="1" si="137"/>
        <v>-252946761.99629706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-252946761.99629706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-1053944.8416512378</v>
      </c>
      <c r="L1894" s="444">
        <f t="shared" ca="1" si="137"/>
        <v>-254000706.83794829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-254000706.83794829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-1058336.2784914512</v>
      </c>
      <c r="L1895" s="444">
        <f t="shared" ca="1" si="137"/>
        <v>-255059043.11643973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-255059043.11643973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-1062746.0129851655</v>
      </c>
      <c r="L1896" s="444">
        <f t="shared" ca="1" si="137"/>
        <v>-256121789.1294249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-256121789.1294249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-1067174.1213726038</v>
      </c>
      <c r="L1897" s="444">
        <f t="shared" ca="1" si="137"/>
        <v>-257188963.25079751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-257188963.25079751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-1071620.6802116563</v>
      </c>
      <c r="L1898" s="444">
        <f t="shared" ca="1" si="137"/>
        <v>-258260583.93100917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-258260583.93100917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-1076085.766379205</v>
      </c>
      <c r="L1899" s="444">
        <f t="shared" ca="1" si="137"/>
        <v>-259336669.69738838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-259336669.69738838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-1080569.4570724517</v>
      </c>
      <c r="L1900" s="444">
        <f t="shared" ca="1" si="137"/>
        <v>-260417239.15446085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-260417239.15446085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-1085071.8298102536</v>
      </c>
      <c r="L1901" s="444">
        <f t="shared" ca="1" si="137"/>
        <v>-261502310.98427111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-261502310.98427111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-1089592.9624344627</v>
      </c>
      <c r="L1902" s="444">
        <f t="shared" ca="1" si="137"/>
        <v>-262591903.94670558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-262591903.94670558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-1094132.9331112732</v>
      </c>
      <c r="L1903" s="444">
        <f t="shared" ca="1" si="137"/>
        <v>-263686036.87981686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-263686036.87981686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-1098691.8203325702</v>
      </c>
      <c r="L1904" s="444">
        <f t="shared" ca="1" si="137"/>
        <v>-264784728.70014942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-264784728.70014942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-1103269.7029172895</v>
      </c>
      <c r="L1905" s="444">
        <f t="shared" ca="1" si="137"/>
        <v>-265887998.40306669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-265887998.40306669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-1107866.6600127777</v>
      </c>
      <c r="L1906" s="444">
        <f t="shared" ca="1" si="137"/>
        <v>-266995865.06307948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-266995865.06307948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-1112482.7710961644</v>
      </c>
      <c r="L1907" s="444">
        <f t="shared" ca="1" si="137"/>
        <v>-268108347.83417565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-268108347.83417565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-1117118.1159757318</v>
      </c>
      <c r="L1908" s="444">
        <f t="shared" ca="1" si="137"/>
        <v>-269225465.95015138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-269225465.95015138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-1121772.7747922975</v>
      </c>
      <c r="L1909" s="444">
        <f t="shared" ca="1" si="137"/>
        <v>-270347238.7249437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-270347238.7249437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-1126446.8280205987</v>
      </c>
      <c r="L1910" s="444">
        <f t="shared" ca="1" si="137"/>
        <v>-271473685.55296427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-271473685.55296427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-1131140.3564706845</v>
      </c>
      <c r="L1911" s="444">
        <f t="shared" ca="1" si="137"/>
        <v>-272604825.90943497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-272604825.90943497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-1135853.4412893124</v>
      </c>
      <c r="L1912" s="444">
        <f t="shared" ca="1" si="137"/>
        <v>-273740679.35072428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-273740679.35072428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-1140586.1639613512</v>
      </c>
      <c r="L1913" s="444">
        <f t="shared" ca="1" si="137"/>
        <v>-274881265.51468563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-274881265.51468563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-1145338.6063111902</v>
      </c>
      <c r="L1914" s="444">
        <f t="shared" ca="1" si="137"/>
        <v>-276026604.12099683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-276026604.12099683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-1150110.8505041534</v>
      </c>
      <c r="L1915" s="444">
        <f t="shared" ca="1" si="137"/>
        <v>-277176714.97150099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-277176714.97150099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-1154902.9790479208</v>
      </c>
      <c r="L1916" s="444">
        <f t="shared" ca="1" si="137"/>
        <v>-278331617.95054889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-278331617.95054889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-1159715.0747939537</v>
      </c>
      <c r="L1917" s="444">
        <f t="shared" ca="1" si="137"/>
        <v>-279491333.02534282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-279491333.02534282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-1164547.2209389284</v>
      </c>
      <c r="L1918" s="444">
        <f t="shared" ca="1" si="137"/>
        <v>-280655880.24628174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-280655880.24628174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-1169399.5010261738</v>
      </c>
      <c r="L1919" s="444">
        <f t="shared" ca="1" si="137"/>
        <v>-281825279.7473079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-281825279.7473079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-1174271.9989471163</v>
      </c>
      <c r="L1920" s="444">
        <f t="shared" ca="1" si="137"/>
        <v>-282999551.74625504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-282999551.74625504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-1179164.7989427294</v>
      </c>
      <c r="L1921" s="444">
        <f t="shared" ca="1" si="137"/>
        <v>-284178716.54519778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-284178716.54519778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-1184077.9856049907</v>
      </c>
      <c r="L1922" s="444">
        <f t="shared" ca="1" si="137"/>
        <v>-285362794.53080279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-285362794.53080279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-1189011.6438783449</v>
      </c>
      <c r="L1923" s="444">
        <f t="shared" ca="1" si="137"/>
        <v>-286551806.17468113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-286551806.17468113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-1193965.8590611713</v>
      </c>
      <c r="L1924" s="444">
        <f t="shared" ca="1" si="137"/>
        <v>-287745772.03374231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-287745772.03374231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-1198940.7168072597</v>
      </c>
      <c r="L1925" s="444">
        <f t="shared" ca="1" si="137"/>
        <v>-288944712.75054955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-288944712.75054955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-1203936.3031272897</v>
      </c>
      <c r="L1926" s="444">
        <f t="shared" ca="1" si="137"/>
        <v>-290148649.05367684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-290148649.05367684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-1208952.7043903202</v>
      </c>
      <c r="L1927" s="444">
        <f t="shared" ca="1" si="137"/>
        <v>-291357601.75806719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-291357601.75806719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-1213990.00732528</v>
      </c>
      <c r="L1928" s="444">
        <f t="shared" ca="1" si="137"/>
        <v>-292571591.76539248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-292571591.76539248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-1219048.2990224687</v>
      </c>
      <c r="L1929" s="444">
        <f t="shared" ca="1" si="137"/>
        <v>-293790640.06441498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-293790640.06441498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-1224127.6669350625</v>
      </c>
      <c r="L1930" s="444">
        <f t="shared" ca="1" si="137"/>
        <v>-295014767.73135006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-295014767.73135006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-1229228.1988806252</v>
      </c>
      <c r="L1931" s="444">
        <f t="shared" ca="1" si="137"/>
        <v>-296243995.93023068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-296243995.93023068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-1234349.9830426278</v>
      </c>
      <c r="L1932" s="444">
        <f t="shared" ca="1" si="137"/>
        <v>-297478345.91327333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-297478345.91327333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-1239493.1079719723</v>
      </c>
      <c r="L1933" s="444">
        <f t="shared" ca="1" si="137"/>
        <v>-298717839.0212453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-298717839.0212453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-1244657.6625885221</v>
      </c>
      <c r="L1934" s="444">
        <f t="shared" ca="1" si="137"/>
        <v>-299962496.68383384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-299962496.68383384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-1249843.736182641</v>
      </c>
      <c r="L1935" s="444">
        <f t="shared" ca="1" si="137"/>
        <v>-301212340.42001647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-301212340.42001647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-1255051.4184167353</v>
      </c>
      <c r="L1936" s="444">
        <f t="shared" ca="1" si="137"/>
        <v>-302467391.83843321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-302467391.83843321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-1260280.7993268049</v>
      </c>
      <c r="L1937" s="444">
        <f t="shared" ca="1" si="137"/>
        <v>-303727672.63775998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-303727672.63775998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-1265531.9693239999</v>
      </c>
      <c r="L1938" s="444">
        <f t="shared" ca="1" si="137"/>
        <v>-304993204.60708398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-304993204.60708398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-1270805.0191961832</v>
      </c>
      <c r="L1939" s="444">
        <f t="shared" ca="1" si="137"/>
        <v>-306264009.62628019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-306264009.62628019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-1276100.0401095008</v>
      </c>
      <c r="L1940" s="444">
        <f t="shared" ca="1" si="137"/>
        <v>-307540109.6663897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-307540109.6663897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-1281417.1236099571</v>
      </c>
      <c r="L1941" s="444">
        <f t="shared" ca="1" si="137"/>
        <v>-308821526.78999966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-308821526.78999966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-1286756.3616249985</v>
      </c>
      <c r="L1942" s="444">
        <f t="shared" ca="1" si="137"/>
        <v>-310108283.15162468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-310108283.15162468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-1292117.8464651029</v>
      </c>
      <c r="L1943" s="444">
        <f t="shared" ca="1" si="137"/>
        <v>-311400400.99808979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-311400400.99808979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-1297501.6708253741</v>
      </c>
      <c r="L1944" s="444">
        <f t="shared" ca="1" si="137"/>
        <v>-312697902.66891515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-312697902.66891515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-1302907.9277871465</v>
      </c>
      <c r="L1945" s="444">
        <f t="shared" ca="1" si="137"/>
        <v>-314000810.59670228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-314000810.59670228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-1308336.7108195927</v>
      </c>
      <c r="L1946" s="444">
        <f t="shared" ca="1" si="137"/>
        <v>-315309147.30752188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-315309147.30752188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-1313788.1137813411</v>
      </c>
      <c r="L1947" s="444">
        <f t="shared" ca="1" si="137"/>
        <v>-316622935.42130321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-316622935.42130321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-1319262.2309220966</v>
      </c>
      <c r="L1948" s="444">
        <f t="shared" ca="1" si="137"/>
        <v>-317942197.65222532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-317942197.65222532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-1324759.1568842721</v>
      </c>
      <c r="L1949" s="444">
        <f t="shared" ca="1" si="137"/>
        <v>-319266956.80910957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-319266956.80910957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-1330278.9867046231</v>
      </c>
      <c r="L1950" s="444">
        <f t="shared" ca="1" si="137"/>
        <v>-320597235.79581422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-320597235.79581422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-1335821.8158158925</v>
      </c>
      <c r="L1951" s="444">
        <f t="shared" ca="1" si="137"/>
        <v>-321933057.61163008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-321933057.61163008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-1341387.7400484586</v>
      </c>
      <c r="L1952" s="444">
        <f t="shared" ca="1" si="137"/>
        <v>-323274445.35167855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-323274445.35167855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-1346976.8556319939</v>
      </c>
      <c r="L1953" s="444">
        <f t="shared" ca="1" si="137"/>
        <v>-324621422.20731056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-324621422.20731056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-1352589.2591971273</v>
      </c>
      <c r="L1954" s="444">
        <f t="shared" ca="1" si="137"/>
        <v>-325974011.46650767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-325974011.46650767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-1358225.0477771154</v>
      </c>
      <c r="L1955" s="444">
        <f t="shared" ca="1" si="137"/>
        <v>-327332236.51428479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-327332236.51428479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-1363884.31880952</v>
      </c>
      <c r="L1956" s="444">
        <f t="shared" ca="1" si="137"/>
        <v>-328696120.8330943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-328696120.8330943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-1369567.1701378929</v>
      </c>
      <c r="L1957" s="444">
        <f t="shared" ca="1" si="137"/>
        <v>-330065688.00323218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-330065688.00323218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-1375273.7000134673</v>
      </c>
      <c r="L1958" s="444">
        <f t="shared" ca="1" si="137"/>
        <v>-331440961.70324564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-331440961.70324564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-1381004.0070968568</v>
      </c>
      <c r="L1959" s="444">
        <f t="shared" ca="1" si="137"/>
        <v>-332821965.71034253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-332821965.71034253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-1386758.1904597606</v>
      </c>
      <c r="L1960" s="444">
        <f t="shared" ca="1" si="137"/>
        <v>-334208723.90080231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-334208723.90080231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-1392536.3495866763</v>
      </c>
      <c r="L1961" s="444">
        <f t="shared" ca="1" si="137"/>
        <v>-335601260.25038898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-335601260.25038898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-1398338.5843766208</v>
      </c>
      <c r="L1962" s="444">
        <f t="shared" ca="1" si="137"/>
        <v>-336999598.83476561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-336999598.83476561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-1404164.9951448566</v>
      </c>
      <c r="L1963" s="444">
        <f t="shared" ca="1" si="137"/>
        <v>-338403763.82991046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-338403763.82991046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-1410015.6826246269</v>
      </c>
      <c r="L1964" s="444">
        <f t="shared" ca="1" si="137"/>
        <v>-339813779.5125351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-339813779.5125351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-1415890.7479688963</v>
      </c>
      <c r="L1965" s="444">
        <f t="shared" ca="1" si="137"/>
        <v>-341229670.26050401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-341229670.26050401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-1421790.2927520999</v>
      </c>
      <c r="L1966" s="444">
        <f t="shared" ca="1" si="137"/>
        <v>-342651460.55325609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-342651460.55325609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-1427714.4189719004</v>
      </c>
      <c r="L1967" s="444">
        <f t="shared" ca="1" si="137"/>
        <v>-344079174.97222799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-344079174.97222799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-1433663.2290509499</v>
      </c>
      <c r="L1968" s="444">
        <f t="shared" ca="1" si="137"/>
        <v>-345512838.20127892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-345512838.20127892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-1439636.8258386622</v>
      </c>
      <c r="L1969" s="444">
        <f t="shared" ca="1" si="137"/>
        <v>-346952475.02711761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-346952475.02711761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-1445635.3126129899</v>
      </c>
      <c r="L1970" s="444">
        <f t="shared" ca="1" si="137"/>
        <v>-348398110.33973062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-348398110.33973062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-1451658.7930822109</v>
      </c>
      <c r="L1971" s="444">
        <f t="shared" ca="1" si="137"/>
        <v>-349849769.13281286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-349849769.13281286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-1457707.3713867203</v>
      </c>
      <c r="L1972" s="444">
        <f t="shared" ca="1" si="137"/>
        <v>-351307476.50419956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-351307476.50419956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-1463781.1521008315</v>
      </c>
      <c r="L1973" s="444">
        <f t="shared" ca="1" si="137"/>
        <v>-352771257.65630043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-352771257.65630043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-1469880.240234585</v>
      </c>
      <c r="L1974" s="444">
        <f t="shared" ca="1" si="137"/>
        <v>-354241137.89653504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-354241137.89653504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-1476004.7412355626</v>
      </c>
      <c r="L1975" s="444">
        <f t="shared" ca="1" si="137"/>
        <v>-355717142.63777059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-355717142.63777059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-1482154.7609907107</v>
      </c>
      <c r="L1976" s="444">
        <f t="shared" ca="1" si="137"/>
        <v>-357199297.39876133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-357199297.39876133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-1488330.4058281721</v>
      </c>
      <c r="L1977" s="444">
        <f t="shared" ca="1" si="137"/>
        <v>-358687627.80458951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-358687627.80458951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-1494531.7825191231</v>
      </c>
      <c r="L1978" s="444">
        <f t="shared" ca="1" si="137"/>
        <v>-360182159.58710861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-360182159.58710861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-1500758.9982796193</v>
      </c>
      <c r="L1979" s="444">
        <f t="shared" ca="1" si="137"/>
        <v>-361682918.58538824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-361682918.58538824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-1507012.160772451</v>
      </c>
      <c r="L1980" s="444">
        <f t="shared" ca="1" si="137"/>
        <v>-363189930.74616069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-363189930.74616069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-1513291.378109003</v>
      </c>
      <c r="L1981" s="444">
        <f t="shared" ca="1" si="137"/>
        <v>-364703222.12426966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-364703222.12426966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-1519596.7588511235</v>
      </c>
      <c r="L1982" s="444">
        <f t="shared" ca="1" si="137"/>
        <v>-366222818.88312078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-366222818.88312078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-1525928.4120130031</v>
      </c>
      <c r="L1983" s="444">
        <f t="shared" ca="1" si="137"/>
        <v>-367748747.29513377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-367748747.29513377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-1532286.4470630575</v>
      </c>
      <c r="L1984" s="444">
        <f t="shared" ca="1" si="137"/>
        <v>-369281033.7421968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-369281033.7421968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-1538670.9739258201</v>
      </c>
      <c r="L1985" s="444">
        <f t="shared" ca="1" si="137"/>
        <v>-370819704.71612263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-370819704.71612263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-1545082.1029838442</v>
      </c>
      <c r="L1986" s="444">
        <f t="shared" ca="1" si="137"/>
        <v>-372364786.81910646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-372364786.81910646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-1551519.9450796102</v>
      </c>
      <c r="L1987" s="444">
        <f t="shared" ca="1" si="137"/>
        <v>-373916306.76418608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-373916306.76418608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-1557984.6115174419</v>
      </c>
      <c r="L1988" s="444">
        <f t="shared" ca="1" si="137"/>
        <v>-375474291.37570351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-375474291.37570351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-1564476.2140654314</v>
      </c>
      <c r="L1989" s="444">
        <f t="shared" ca="1" si="137"/>
        <v>-377038767.58976895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-377038767.58976895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-1570994.8649573706</v>
      </c>
      <c r="L1990" s="444">
        <f t="shared" ca="1" si="137"/>
        <v>-378609762.45472634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-378609762.45472634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-1577540.6768946932</v>
      </c>
      <c r="L1991" s="444">
        <f t="shared" ca="1" si="137"/>
        <v>-380187303.131621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-380187303.131621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-1584113.7630484209</v>
      </c>
      <c r="L1992" s="444">
        <f t="shared" ca="1" si="137"/>
        <v>-381771416.89466941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-381771416.89466941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-1590714.2370611224</v>
      </c>
      <c r="L1993" s="444">
        <f t="shared" ca="1" si="137"/>
        <v>-383362131.13173056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-383362131.13173056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-1597342.2130488772</v>
      </c>
      <c r="L1994" s="444">
        <f t="shared" ca="1" si="137"/>
        <v>-384959473.34477943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-384959473.34477943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-1603997.8056032476</v>
      </c>
      <c r="L1995" s="444">
        <f t="shared" ca="1" si="137"/>
        <v>-386563471.1503827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-386563471.1503827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-1610681.1297932612</v>
      </c>
      <c r="L1996" s="444">
        <f t="shared" ca="1" si="137"/>
        <v>-388174152.28017598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-388174152.28017598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-1617392.3011673999</v>
      </c>
      <c r="L1997" s="444">
        <f t="shared" ca="1" si="137"/>
        <v>-389791544.58134341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-389791544.58134341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-1624131.4357555974</v>
      </c>
      <c r="L1998" s="444">
        <f t="shared" ca="1" si="137"/>
        <v>-391415676.01709902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-391415676.01709902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-1630898.6500712459</v>
      </c>
      <c r="L1999" s="444">
        <f t="shared" ca="1" si="137"/>
        <v>-393046574.66717029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-393046574.66717029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-1637694.0611132095</v>
      </c>
      <c r="L2000" s="444">
        <f t="shared" ca="1" si="137"/>
        <v>-394684268.72828352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-394684268.72828352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-1644517.786367848</v>
      </c>
      <c r="L2001" s="444">
        <f t="shared" ca="1" si="137"/>
        <v>-396328786.51465136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-396328786.51465136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-1651369.9438110474</v>
      </c>
      <c r="L2002" s="444">
        <f t="shared" ca="1" si="137"/>
        <v>-397980156.45846242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-397980156.45846242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-1658250.6519102601</v>
      </c>
      <c r="L2003" s="444">
        <f t="shared" ca="1" si="137"/>
        <v>-399638407.11037266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-399638407.11037266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-1665160.0296265527</v>
      </c>
      <c r="L2004" s="444">
        <f t="shared" ca="1" si="137"/>
        <v>-401303567.13999921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-401303567.13999921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-1672098.1964166635</v>
      </c>
      <c r="L2005" s="444">
        <f t="shared" ca="1" si="137"/>
        <v>-402975665.33641589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-402975665.33641589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-1679065.2722350662</v>
      </c>
      <c r="L2006" s="444">
        <f t="shared" ca="1" si="137"/>
        <v>-404654730.60865098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-404654730.60865098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-1686061.3775360456</v>
      </c>
      <c r="L2007" s="444">
        <f t="shared" ca="1" si="137"/>
        <v>-406340791.98618704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-406340791.98618704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-1693086.6332757792</v>
      </c>
      <c r="L2008" s="444">
        <f t="shared" ca="1" si="137"/>
        <v>-408033878.61946285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-408033878.61946285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-1700141.1609144285</v>
      </c>
      <c r="L2009" s="444">
        <f t="shared" ca="1" si="137"/>
        <v>-409734019.78037727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-409734019.78037727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-1707225.0824182385</v>
      </c>
      <c r="L2010" s="444">
        <f t="shared" ca="1" si="137"/>
        <v>-411441244.86279553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-411441244.86279553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-1714338.5202616481</v>
      </c>
      <c r="L2011" s="444">
        <f t="shared" ca="1" si="137"/>
        <v>-413155583.38305718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-413155583.38305718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-1721481.597429405</v>
      </c>
      <c r="L2012" s="444">
        <f t="shared" ca="1" si="137"/>
        <v>-414877064.98048657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-414877064.98048657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-1728654.4374186939</v>
      </c>
      <c r="L2013" s="444">
        <f t="shared" ca="1" si="137"/>
        <v>-416605719.41790527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-416605719.41790527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-1735857.164241272</v>
      </c>
      <c r="L2014" s="444">
        <f t="shared" ca="1" si="137"/>
        <v>-418341576.58214653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-418341576.58214653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-1743089.9024256102</v>
      </c>
      <c r="L2015" s="444">
        <f t="shared" ca="1" si="137"/>
        <v>-420084666.48457211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-420084666.48457211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-1750352.7770190504</v>
      </c>
      <c r="L2016" s="444">
        <f t="shared" ca="1" si="137"/>
        <v>-421835019.26159114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-421835019.26159114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-1757645.913589963</v>
      </c>
      <c r="L2017" s="444">
        <f t="shared" ca="1" si="137"/>
        <v>-423592665.17518109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-423592665.17518109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-1764969.4382299213</v>
      </c>
      <c r="L2018" s="444">
        <f t="shared" ca="1" si="137"/>
        <v>-425357634.61341101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-425357634.61341101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-1772323.4775558792</v>
      </c>
      <c r="L2019" s="444">
        <f t="shared" ca="1" si="137"/>
        <v>-427129958.09096688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-427129958.09096688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-1779708.1587123619</v>
      </c>
      <c r="L2020" s="444">
        <f t="shared" ca="1" si="137"/>
        <v>-428909666.24967927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-428909666.24967927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-1787123.6093736636</v>
      </c>
      <c r="L2021" s="444">
        <f t="shared" ca="1" si="137"/>
        <v>-430696789.85905296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-430696789.85905296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-1794569.957746054</v>
      </c>
      <c r="L2022" s="444">
        <f t="shared" ca="1" si="137"/>
        <v>-432491359.81679899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-432491359.81679899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-1802047.3325699957</v>
      </c>
      <c r="L2023" s="444">
        <f t="shared" ca="1" si="137"/>
        <v>-434293407.149369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-434293407.149369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-1809555.863122371</v>
      </c>
      <c r="L2024" s="444">
        <f t="shared" ca="1" si="137"/>
        <v>-436102963.01249135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-436102963.01249135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-1817095.6792187139</v>
      </c>
      <c r="L2025" s="444">
        <f t="shared" ca="1" si="137"/>
        <v>-437920058.69171005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-437920058.69171005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-1824666.9112154583</v>
      </c>
      <c r="L2026" s="444">
        <f t="shared" ca="1" si="137"/>
        <v>-439744725.60292554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-439744725.60292554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-1832269.6900121898</v>
      </c>
      <c r="L2027" s="444">
        <f t="shared" ca="1" si="137"/>
        <v>-441576995.29293776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-441576995.29293776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-1839904.1470539074</v>
      </c>
      <c r="L2028" s="444">
        <f t="shared" ca="1" si="137"/>
        <v>-443416899.43999165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-443416899.43999165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-1847570.4143332986</v>
      </c>
      <c r="L2029" s="444">
        <f t="shared" ca="1" si="137"/>
        <v>-445264469.85432494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-445264469.85432494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-1855268.6243930205</v>
      </c>
      <c r="L2030" s="444">
        <f t="shared" ca="1" si="137"/>
        <v>-447119738.47871798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-447119738.47871798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-1862998.9103279915</v>
      </c>
      <c r="L2031" s="444">
        <f t="shared" ca="1" si="137"/>
        <v>-448982737.38904595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-448982737.38904595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-1870761.4057876912</v>
      </c>
      <c r="L2032" s="444">
        <f t="shared" ca="1" si="137"/>
        <v>-450853498.79483366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-450853498.79483366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-1878556.2449784735</v>
      </c>
      <c r="L2033" s="444">
        <f t="shared" ca="1" si="137"/>
        <v>-452732055.03981215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-452732055.03981215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-1886383.5626658839</v>
      </c>
      <c r="L2034" s="444">
        <f t="shared" ca="1" si="137"/>
        <v>-454618438.60247803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-454618438.60247803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-1894243.4941769917</v>
      </c>
      <c r="L2035" s="444">
        <f t="shared" ca="1" si="137"/>
        <v>-456512682.09665501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-456512682.09665501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-1902136.1754027291</v>
      </c>
      <c r="L2036" s="444">
        <f t="shared" ca="1" si="137"/>
        <v>-458414818.27205771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-458414818.27205771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-1910061.7428002404</v>
      </c>
      <c r="L2037" s="444">
        <f t="shared" ca="1" si="137"/>
        <v>-460324880.01485795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-460324880.01485795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-1918020.3333952418</v>
      </c>
      <c r="L2038" s="444">
        <f t="shared" ca="1" si="137"/>
        <v>-462242900.34825319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-462242900.34825319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-1926012.0847843885</v>
      </c>
      <c r="L2039" s="444">
        <f t="shared" ca="1" si="137"/>
        <v>-464168912.43303758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-464168912.43303758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-1934037.1351376565</v>
      </c>
      <c r="L2040" s="444">
        <f t="shared" ca="1" si="137"/>
        <v>-466102949.56817526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-466102949.56817526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-1942095.6232007302</v>
      </c>
      <c r="L2041" s="444">
        <f t="shared" ca="1" si="137"/>
        <v>-468045045.19137597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-468045045.19137597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-1950187.6882973998</v>
      </c>
      <c r="L2042" s="444">
        <f t="shared" ca="1" si="137"/>
        <v>-469995232.87967336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-469995232.87967336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-1958313.4703319722</v>
      </c>
      <c r="L2043" s="444">
        <f t="shared" ca="1" si="137"/>
        <v>-471953546.35000533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-471953546.35000533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-1966473.1097916889</v>
      </c>
      <c r="L2044" s="444">
        <f t="shared" ca="1" si="137"/>
        <v>-473920019.45979702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-473920019.45979702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-1974666.7477491542</v>
      </c>
      <c r="L2045" s="444">
        <f t="shared" ca="1" si="137"/>
        <v>-475894686.20754617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-475894686.20754617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-1982894.525864776</v>
      </c>
      <c r="L2046" s="444">
        <f t="shared" ca="1" si="137"/>
        <v>-477877580.73341095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-477877580.73341095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-1991156.5863892119</v>
      </c>
      <c r="L2047" s="444">
        <f t="shared" ca="1" si="137"/>
        <v>-479868737.31980014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-479868737.31980014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-1999453.0721658338</v>
      </c>
      <c r="L2048" s="444">
        <f t="shared" ref="L2048:L2302" ca="1" si="142">I2048-J2048+K2048</f>
        <v>-481868190.39196599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-481868190.39196599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-2007784.1266331917</v>
      </c>
      <c r="L2049" s="444">
        <f t="shared" ca="1" si="142"/>
        <v>-483875974.51859915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-483875974.51859915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-2016149.8938274961</v>
      </c>
      <c r="L2050" s="444">
        <f t="shared" ca="1" si="142"/>
        <v>-485892124.41242665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-485892124.41242665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-2024550.5183851114</v>
      </c>
      <c r="L2051" s="444">
        <f t="shared" ca="1" si="142"/>
        <v>-487916674.93081176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-487916674.93081176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-2032986.1455450489</v>
      </c>
      <c r="L2052" s="444">
        <f t="shared" ca="1" si="142"/>
        <v>-489949661.07635683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-489949661.07635683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-2041456.9211514867</v>
      </c>
      <c r="L2053" s="444">
        <f t="shared" ca="1" si="142"/>
        <v>-491991117.99750829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-491991117.99750829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-2049962.9916562845</v>
      </c>
      <c r="L2054" s="444">
        <f t="shared" ca="1" si="142"/>
        <v>-494041080.98916459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-494041080.98916459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-2058504.5041215194</v>
      </c>
      <c r="L2055" s="444">
        <f t="shared" ca="1" si="142"/>
        <v>-496099585.49328613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-496099585.49328613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-2067081.6062220256</v>
      </c>
      <c r="L2056" s="444">
        <f t="shared" ca="1" si="142"/>
        <v>-498166667.09950817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-498166667.09950817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-2075694.4462479507</v>
      </c>
      <c r="L2057" s="444">
        <f t="shared" ca="1" si="142"/>
        <v>-500242361.5457561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-500242361.5457561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-2084343.173107317</v>
      </c>
      <c r="L2058" s="444">
        <f t="shared" ca="1" si="142"/>
        <v>-502326704.71886343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-502326704.71886343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-2093027.9363285976</v>
      </c>
      <c r="L2059" s="444">
        <f t="shared" ca="1" si="142"/>
        <v>-504419732.65519202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-504419732.65519202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-2101748.8860633001</v>
      </c>
      <c r="L2060" s="444">
        <f t="shared" ca="1" si="142"/>
        <v>-506521481.5412553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-506521481.5412553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-2110506.1730885636</v>
      </c>
      <c r="L2061" s="444">
        <f t="shared" ca="1" si="142"/>
        <v>-508631987.71434385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-508631987.71434385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-2119299.9488097657</v>
      </c>
      <c r="L2062" s="444">
        <f t="shared" ca="1" si="142"/>
        <v>-510751287.66315359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-510751287.66315359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-2128130.3652631398</v>
      </c>
      <c r="L2063" s="444">
        <f t="shared" ca="1" si="142"/>
        <v>-512879418.02841675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-512879418.02841675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-2136997.575118403</v>
      </c>
      <c r="L2064" s="444">
        <f t="shared" ca="1" si="142"/>
        <v>-515016415.60353518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-515016415.60353518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-2145901.7316813967</v>
      </c>
      <c r="L2065" s="444">
        <f t="shared" ca="1" si="142"/>
        <v>-517162317.33521658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-517162317.33521658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-2154842.9888967359</v>
      </c>
      <c r="L2066" s="444">
        <f t="shared" ca="1" si="142"/>
        <v>-519317160.32411331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-519317160.32411331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-2163821.5013504717</v>
      </c>
      <c r="L2067" s="444">
        <f t="shared" ca="1" si="142"/>
        <v>-521480981.82546377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-521480981.82546377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-2172837.4242727654</v>
      </c>
      <c r="L2068" s="444">
        <f t="shared" ca="1" si="142"/>
        <v>-523653819.24973655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-523653819.24973655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-2181890.9135405687</v>
      </c>
      <c r="L2069" s="444">
        <f t="shared" ca="1" si="142"/>
        <v>-525835710.16327709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-525835710.16327709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-2190982.1256803214</v>
      </c>
      <c r="L2070" s="444">
        <f t="shared" ca="1" si="142"/>
        <v>-528026692.28895742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-528026692.28895742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-2200111.2178706555</v>
      </c>
      <c r="L2071" s="444">
        <f t="shared" ca="1" si="142"/>
        <v>-530226803.50682807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-530226803.50682807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-2209278.3479451169</v>
      </c>
      <c r="L2072" s="444">
        <f t="shared" ca="1" si="142"/>
        <v>-532436081.85477316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-532436081.85477316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-2218483.6743948883</v>
      </c>
      <c r="L2073" s="444">
        <f t="shared" ca="1" si="142"/>
        <v>-534654565.52916807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-534654565.52916807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-2227727.3563715336</v>
      </c>
      <c r="L2074" s="444">
        <f t="shared" ca="1" si="142"/>
        <v>-536882292.88553965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-536882292.88553965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-2237009.5536897485</v>
      </c>
      <c r="L2075" s="444">
        <f t="shared" ca="1" si="142"/>
        <v>-539119302.43922937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-539119302.43922937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-2246330.4268301222</v>
      </c>
      <c r="L2076" s="444">
        <f t="shared" ca="1" si="142"/>
        <v>-541365632.86605954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-541365632.86605954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-2255690.1369419149</v>
      </c>
      <c r="L2077" s="444">
        <f t="shared" ca="1" si="142"/>
        <v>-543621323.00300145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-543621323.00300145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-2265088.8458458395</v>
      </c>
      <c r="L2078" s="444">
        <f t="shared" ca="1" si="142"/>
        <v>-545886411.84884727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-545886411.84884727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-2274526.7160368636</v>
      </c>
      <c r="L2079" s="444">
        <f t="shared" ca="1" si="142"/>
        <v>-548160938.56488419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-548160938.56488419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-2284003.9106870173</v>
      </c>
      <c r="L2080" s="444">
        <f t="shared" ca="1" si="142"/>
        <v>-550444942.47557116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-550444942.47557116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-2293520.593648213</v>
      </c>
      <c r="L2081" s="444">
        <f t="shared" ca="1" si="142"/>
        <v>-552738463.06921935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-552738463.06921935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-2303076.9294550805</v>
      </c>
      <c r="L2082" s="444">
        <f t="shared" ca="1" si="142"/>
        <v>-555041539.99867439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-555041539.99867439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-2312673.0833278098</v>
      </c>
      <c r="L2083" s="444">
        <f t="shared" ca="1" si="142"/>
        <v>-557354213.08200216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-557354213.08200216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-2322309.2211750089</v>
      </c>
      <c r="L2084" s="444">
        <f t="shared" ca="1" si="142"/>
        <v>-559676522.30317712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-559676522.30317712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-2331985.5095965713</v>
      </c>
      <c r="L2085" s="444">
        <f t="shared" ca="1" si="142"/>
        <v>-562008507.8127737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-562008507.8127737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-2341702.1158865569</v>
      </c>
      <c r="L2086" s="444">
        <f t="shared" ca="1" si="142"/>
        <v>-564350209.92866027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-564350209.92866027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-2351459.2080360847</v>
      </c>
      <c r="L2087" s="444">
        <f t="shared" ca="1" si="142"/>
        <v>-566701669.13669634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-566701669.13669634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-2361256.9547362346</v>
      </c>
      <c r="L2088" s="444">
        <f t="shared" ca="1" si="142"/>
        <v>-569062926.09143257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-569062926.09143257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-2371095.525380969</v>
      </c>
      <c r="L2089" s="444">
        <f t="shared" ca="1" si="142"/>
        <v>-571434021.61681354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-571434021.61681354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-2380975.0900700563</v>
      </c>
      <c r="L2090" s="444">
        <f t="shared" ca="1" si="142"/>
        <v>-573814996.70688355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-573814996.70688355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-2390895.8196120146</v>
      </c>
      <c r="L2091" s="444">
        <f t="shared" ca="1" si="142"/>
        <v>-576205892.52649558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-576205892.52649558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-2400857.885527065</v>
      </c>
      <c r="L2092" s="444">
        <f t="shared" ca="1" si="142"/>
        <v>-578606750.41202259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-578606750.41202259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-2410861.4600500939</v>
      </c>
      <c r="L2093" s="444">
        <f t="shared" ca="1" si="142"/>
        <v>-581017611.8720727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-581017611.8720727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-2420906.7161336364</v>
      </c>
      <c r="L2094" s="444">
        <f t="shared" ca="1" si="142"/>
        <v>-583438518.58820629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-583438518.58820629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-2430993.8274508594</v>
      </c>
      <c r="L2095" s="444">
        <f t="shared" ca="1" si="142"/>
        <v>-585869512.41565716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-585869512.41565716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-2441122.9683985715</v>
      </c>
      <c r="L2096" s="444">
        <f t="shared" ca="1" si="142"/>
        <v>-588310635.38405573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-588310635.38405573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-2451294.314100232</v>
      </c>
      <c r="L2097" s="444">
        <f t="shared" ca="1" si="142"/>
        <v>-590761929.698156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-590761929.698156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-2461508.0404089834</v>
      </c>
      <c r="L2098" s="444">
        <f t="shared" ca="1" si="142"/>
        <v>-593223437.73856497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-593223437.73856497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-2471764.3239106871</v>
      </c>
      <c r="L2099" s="444">
        <f t="shared" ca="1" si="142"/>
        <v>-595695202.06247568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-595695202.06247568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-2482063.3419269822</v>
      </c>
      <c r="L2100" s="444">
        <f t="shared" ca="1" si="142"/>
        <v>-598177265.40440261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-598177265.40440261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-2492405.2725183442</v>
      </c>
      <c r="L2101" s="444">
        <f t="shared" ca="1" si="142"/>
        <v>-600669670.67692101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-600669670.67692101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-2502790.2944871709</v>
      </c>
      <c r="L2102" s="444">
        <f t="shared" ca="1" si="142"/>
        <v>-603172460.97140813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-603172460.97140813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-2513218.587380867</v>
      </c>
      <c r="L2103" s="444">
        <f t="shared" ca="1" si="142"/>
        <v>-605685679.55878901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-605685679.55878901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-2523690.3314949544</v>
      </c>
      <c r="L2104" s="444">
        <f t="shared" ca="1" si="142"/>
        <v>-608209369.89028394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-608209369.89028394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-2534205.7078761831</v>
      </c>
      <c r="L2105" s="444">
        <f t="shared" ca="1" si="142"/>
        <v>-610743575.59816015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-610743575.59816015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-2544764.8983256673</v>
      </c>
      <c r="L2106" s="444">
        <f t="shared" ca="1" si="142"/>
        <v>-613288340.49648583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-613288340.49648583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-2555368.0854020244</v>
      </c>
      <c r="L2107" s="444">
        <f t="shared" ca="1" si="142"/>
        <v>-615843708.58188784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-615843708.58188784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-2566015.4524245327</v>
      </c>
      <c r="L2108" s="444">
        <f t="shared" ca="1" si="142"/>
        <v>-618409724.03431237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-618409724.03431237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-2576707.1834763014</v>
      </c>
      <c r="L2109" s="444">
        <f t="shared" ca="1" si="142"/>
        <v>-620986431.2177887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-620986431.2177887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-2587443.4634074527</v>
      </c>
      <c r="L2110" s="444">
        <f t="shared" ca="1" si="142"/>
        <v>-623573874.68119609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-623573874.68119609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-2598224.4778383169</v>
      </c>
      <c r="L2111" s="444">
        <f t="shared" ca="1" si="142"/>
        <v>-626172099.15903437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-626172099.15903437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-2609050.4131626431</v>
      </c>
      <c r="L2112" s="444">
        <f t="shared" ca="1" si="142"/>
        <v>-628781149.57219696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-628781149.57219696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-2619921.4565508207</v>
      </c>
      <c r="L2113" s="444">
        <f t="shared" ca="1" si="142"/>
        <v>-631401071.0287478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-631401071.0287478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-2630837.7959531159</v>
      </c>
      <c r="L2114" s="444">
        <f t="shared" ca="1" si="142"/>
        <v>-634031908.82470095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-634031908.82470095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-2641799.6201029206</v>
      </c>
      <c r="L2115" s="444">
        <f t="shared" ca="1" si="142"/>
        <v>-636673708.44480383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-636673708.44480383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-2652807.1185200159</v>
      </c>
      <c r="L2116" s="444">
        <f t="shared" ca="1" si="142"/>
        <v>-639326515.56332386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-639326515.56332386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-2663860.4815138495</v>
      </c>
      <c r="L2117" s="444">
        <f t="shared" ca="1" si="142"/>
        <v>-641990376.04483771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-641990376.04483771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-2674959.9001868237</v>
      </c>
      <c r="L2118" s="444">
        <f t="shared" ca="1" si="142"/>
        <v>-644665335.94502449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-644665335.94502449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-2686105.566437602</v>
      </c>
      <c r="L2119" s="444">
        <f t="shared" ca="1" si="142"/>
        <v>-647351441.51146209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-647351441.51146209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-2697297.6729644253</v>
      </c>
      <c r="L2120" s="444">
        <f t="shared" ca="1" si="142"/>
        <v>-650048739.18442655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-650048739.18442655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-2708536.4132684441</v>
      </c>
      <c r="L2121" s="444">
        <f t="shared" ca="1" si="142"/>
        <v>-652757275.59769499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-652757275.59769499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-2719821.9816570627</v>
      </c>
      <c r="L2122" s="444">
        <f t="shared" ca="1" si="142"/>
        <v>-655477097.57935202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-655477097.57935202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-2731154.5732473</v>
      </c>
      <c r="L2123" s="444">
        <f t="shared" ca="1" si="142"/>
        <v>-658208252.15259933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-658208252.15259933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-2742534.383969164</v>
      </c>
      <c r="L2124" s="444">
        <f t="shared" ca="1" si="142"/>
        <v>-660950786.53656852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-660950786.53656852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-2753961.6105690356</v>
      </c>
      <c r="L2125" s="444">
        <f t="shared" ca="1" si="142"/>
        <v>-663704748.14713752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-663704748.14713752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-2765436.4506130731</v>
      </c>
      <c r="L2126" s="444">
        <f t="shared" ca="1" si="142"/>
        <v>-666470184.59775054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-666470184.59775054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-2776959.1024906272</v>
      </c>
      <c r="L2127" s="444">
        <f t="shared" ca="1" si="142"/>
        <v>-669247143.70024121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-669247143.70024121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-2788529.7654176718</v>
      </c>
      <c r="L2128" s="444">
        <f t="shared" ca="1" si="142"/>
        <v>-672035673.4656589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-672035673.4656589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-2800148.6394402455</v>
      </c>
      <c r="L2129" s="444">
        <f t="shared" ca="1" si="142"/>
        <v>-674835822.1050992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-674835822.1050992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-2811815.9254379133</v>
      </c>
      <c r="L2130" s="444">
        <f t="shared" ca="1" si="142"/>
        <v>-677647638.03053713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-677647638.03053713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-2823531.8251272379</v>
      </c>
      <c r="L2131" s="444">
        <f t="shared" ca="1" si="142"/>
        <v>-680471169.85566437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-680471169.85566437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-2835296.5410652682</v>
      </c>
      <c r="L2132" s="444">
        <f t="shared" ca="1" si="142"/>
        <v>-683306466.39672959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-683306466.39672959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-2847110.2766530397</v>
      </c>
      <c r="L2133" s="444">
        <f t="shared" ca="1" si="142"/>
        <v>-686153576.67338264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-686153576.67338264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-2858973.2361390945</v>
      </c>
      <c r="L2134" s="444">
        <f t="shared" ca="1" si="142"/>
        <v>-689012549.9095217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-689012549.9095217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-2870885.6246230071</v>
      </c>
      <c r="L2135" s="444">
        <f t="shared" ca="1" si="142"/>
        <v>-691883435.53414476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-691883435.53414476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-2882847.6480589365</v>
      </c>
      <c r="L2136" s="444">
        <f t="shared" ca="1" si="142"/>
        <v>-694766283.18220365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-694766283.18220365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-2894859.5132591818</v>
      </c>
      <c r="L2137" s="444">
        <f t="shared" ca="1" si="142"/>
        <v>-697661142.69546282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-697661142.69546282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-2906921.4278977616</v>
      </c>
      <c r="L2138" s="444">
        <f t="shared" ca="1" si="142"/>
        <v>-700568064.12336063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-700568064.12336063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-2919033.6005140026</v>
      </c>
      <c r="L2139" s="444">
        <f t="shared" ca="1" si="142"/>
        <v>-703487097.72387469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-703487097.72387469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-2931196.2405161443</v>
      </c>
      <c r="L2140" s="444">
        <f t="shared" ca="1" si="142"/>
        <v>-706418293.96439087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-706418293.96439087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-2943409.5581849618</v>
      </c>
      <c r="L2141" s="444">
        <f t="shared" ca="1" si="142"/>
        <v>-709361703.52257586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-709361703.52257586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-2955673.7646773993</v>
      </c>
      <c r="L2142" s="444">
        <f t="shared" ca="1" si="142"/>
        <v>-712317377.28725326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-712317377.28725326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-2967989.072030222</v>
      </c>
      <c r="L2143" s="444">
        <f t="shared" ca="1" si="142"/>
        <v>-715285366.35928345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-715285366.35928345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-2980355.6931636808</v>
      </c>
      <c r="L2144" s="444">
        <f t="shared" ca="1" si="142"/>
        <v>-718265722.05244708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-718265722.05244708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-2992773.841885196</v>
      </c>
      <c r="L2145" s="444">
        <f t="shared" ca="1" si="142"/>
        <v>-721258495.89433229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-721258495.89433229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-3005243.7328930511</v>
      </c>
      <c r="L2146" s="444">
        <f t="shared" ca="1" si="142"/>
        <v>-724263739.6272254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-724263739.6272254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-3017765.5817801058</v>
      </c>
      <c r="L2147" s="444">
        <f t="shared" ca="1" si="142"/>
        <v>-727281505.20900548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-727281505.20900548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-3030339.605037523</v>
      </c>
      <c r="L2148" s="444">
        <f t="shared" ca="1" si="142"/>
        <v>-730311844.81404305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-730311844.81404305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-3042966.0200585127</v>
      </c>
      <c r="L2149" s="444">
        <f t="shared" ca="1" si="142"/>
        <v>-733354810.83410156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-733354810.83410156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-3055645.0451420899</v>
      </c>
      <c r="L2150" s="444">
        <f t="shared" ca="1" si="142"/>
        <v>-736410455.87924361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-736410455.87924361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-3068376.8994968482</v>
      </c>
      <c r="L2151" s="444">
        <f t="shared" ca="1" si="142"/>
        <v>-739478832.77874041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-739478832.77874041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-3081161.8032447519</v>
      </c>
      <c r="L2152" s="444">
        <f t="shared" ca="1" si="142"/>
        <v>-742559994.58198512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-742559994.58198512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-3093999.9774249378</v>
      </c>
      <c r="L2153" s="444">
        <f t="shared" ca="1" si="142"/>
        <v>-745653994.5594101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-745653994.5594101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-3106891.6439975421</v>
      </c>
      <c r="L2154" s="444">
        <f t="shared" ca="1" si="142"/>
        <v>-748760886.20340765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-748760886.20340765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-3119837.0258475319</v>
      </c>
      <c r="L2155" s="444">
        <f t="shared" ca="1" si="142"/>
        <v>-751880723.2292552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-751880723.2292552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-3132836.3467885633</v>
      </c>
      <c r="L2156" s="444">
        <f t="shared" ca="1" si="142"/>
        <v>-755013559.57604373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-755013559.57604373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-3145889.8315668488</v>
      </c>
      <c r="L2157" s="444">
        <f t="shared" ca="1" si="142"/>
        <v>-758159449.40761054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-758159449.40761054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-3158997.7058650437</v>
      </c>
      <c r="L2158" s="444">
        <f t="shared" ca="1" si="142"/>
        <v>-761318447.11347556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-761318447.11347556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-3172160.1963061481</v>
      </c>
      <c r="L2159" s="444">
        <f t="shared" ca="1" si="142"/>
        <v>-764490607.30978167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-764490607.30978167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-3185377.5304574235</v>
      </c>
      <c r="L2160" s="444">
        <f t="shared" ca="1" si="142"/>
        <v>-767675984.84023905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-767675984.84023905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-3198649.9368343293</v>
      </c>
      <c r="L2161" s="444">
        <f t="shared" ca="1" si="142"/>
        <v>-770874634.77707338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-770874634.77707338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-3211977.6449044724</v>
      </c>
      <c r="L2162" s="444">
        <f t="shared" ca="1" si="142"/>
        <v>-774086612.42197788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-774086612.42197788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-3225360.8850915744</v>
      </c>
      <c r="L2163" s="444">
        <f t="shared" ca="1" si="142"/>
        <v>-777311973.30706942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-777311973.30706942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-3238799.8887794558</v>
      </c>
      <c r="L2164" s="444">
        <f t="shared" ca="1" si="142"/>
        <v>-780550773.19584882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-780550773.19584882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-3252294.8883160367</v>
      </c>
      <c r="L2165" s="444">
        <f t="shared" ca="1" si="142"/>
        <v>-783803068.08416486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-783803068.08416486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-3265846.1170173534</v>
      </c>
      <c r="L2166" s="444">
        <f t="shared" ca="1" si="142"/>
        <v>-787068914.20118225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-787068914.20118225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-3279453.8091715928</v>
      </c>
      <c r="L2167" s="444">
        <f t="shared" ca="1" si="142"/>
        <v>-790348368.0103538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-790348368.0103538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-3293118.2000431409</v>
      </c>
      <c r="L2168" s="444">
        <f t="shared" ca="1" si="142"/>
        <v>-793641486.21039689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-793641486.21039689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-3306839.5258766538</v>
      </c>
      <c r="L2169" s="444">
        <f t="shared" ca="1" si="142"/>
        <v>-796948325.73627353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-796948325.73627353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-3320618.0239011399</v>
      </c>
      <c r="L2170" s="444">
        <f t="shared" ca="1" si="142"/>
        <v>-800268943.76017463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-800268943.76017463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-3334453.9323340608</v>
      </c>
      <c r="L2171" s="444">
        <f t="shared" ca="1" si="142"/>
        <v>-803603397.6925087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-803603397.6925087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-3348347.4903854528</v>
      </c>
      <c r="L2172" s="444">
        <f t="shared" ca="1" si="142"/>
        <v>-806951745.18289411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-806951745.18289411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-3362298.9382620589</v>
      </c>
      <c r="L2173" s="444">
        <f t="shared" ca="1" si="142"/>
        <v>-810314044.12115622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-810314044.12115622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-3376308.517171484</v>
      </c>
      <c r="L2174" s="444">
        <f t="shared" ca="1" si="142"/>
        <v>-813690352.63832772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-813690352.63832772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-3390376.4693263653</v>
      </c>
      <c r="L2175" s="444">
        <f t="shared" ca="1" si="142"/>
        <v>-817080729.10765409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-817080729.10765409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-3404503.0379485586</v>
      </c>
      <c r="L2176" s="444">
        <f t="shared" ca="1" si="142"/>
        <v>-820485232.1456027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-820485232.1456027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-3418688.4672733448</v>
      </c>
      <c r="L2177" s="444">
        <f t="shared" ca="1" si="142"/>
        <v>-823903920.61287606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-823903920.61287606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-3432933.0025536502</v>
      </c>
      <c r="L2178" s="444">
        <f t="shared" ca="1" si="142"/>
        <v>-827336853.61542976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-827336853.61542976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-3447236.8900642907</v>
      </c>
      <c r="L2179" s="444">
        <f t="shared" ca="1" si="142"/>
        <v>-830784090.505494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-830784090.505494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-3461600.3771062251</v>
      </c>
      <c r="L2180" s="444">
        <f t="shared" ca="1" si="142"/>
        <v>-834245690.88260019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-834245690.88260019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-3476023.7120108339</v>
      </c>
      <c r="L2181" s="444">
        <f t="shared" ca="1" si="142"/>
        <v>-837721714.59461105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-837721714.59461105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-3490507.1441442128</v>
      </c>
      <c r="L2182" s="444">
        <f t="shared" ca="1" si="142"/>
        <v>-841212221.73875523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-841212221.73875523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-3505050.9239114802</v>
      </c>
      <c r="L2183" s="444">
        <f t="shared" ca="1" si="142"/>
        <v>-844717272.66266668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-844717272.66266668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-3519655.3027611109</v>
      </c>
      <c r="L2184" s="444">
        <f t="shared" ca="1" si="142"/>
        <v>-848236927.96542776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-848236927.96542776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-3534320.5331892823</v>
      </c>
      <c r="L2185" s="444">
        <f t="shared" ca="1" si="142"/>
        <v>-851771248.49861705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-851771248.49861705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-3549046.8687442378</v>
      </c>
      <c r="L2186" s="444">
        <f t="shared" ca="1" si="142"/>
        <v>-855320295.36736131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-855320295.36736131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-3563834.5640306715</v>
      </c>
      <c r="L2187" s="444">
        <f t="shared" ca="1" si="142"/>
        <v>-858884129.93139195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-858884129.93139195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-3578683.8747141338</v>
      </c>
      <c r="L2188" s="444">
        <f t="shared" ca="1" si="142"/>
        <v>-862462813.80610609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-862462813.80610609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-3593595.0575254424</v>
      </c>
      <c r="L2189" s="444">
        <f t="shared" ca="1" si="142"/>
        <v>-866056408.86363149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-866056408.86363149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-3608568.3702651314</v>
      </c>
      <c r="L2190" s="444">
        <f t="shared" ca="1" si="142"/>
        <v>-869664977.23389661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-869664977.23389661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-3623604.0718079023</v>
      </c>
      <c r="L2191" s="444">
        <f t="shared" ca="1" si="142"/>
        <v>-873288581.30570447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-873288581.30570447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-3638702.4221071014</v>
      </c>
      <c r="L2192" s="444">
        <f t="shared" ca="1" si="142"/>
        <v>-876927283.72781157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-876927283.72781157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-3653863.6821992151</v>
      </c>
      <c r="L2193" s="444">
        <f t="shared" ca="1" si="142"/>
        <v>-880581147.41001081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-880581147.41001081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-3669088.1142083784</v>
      </c>
      <c r="L2194" s="444">
        <f t="shared" ca="1" si="142"/>
        <v>-884250235.52421916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-884250235.52421916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-3684375.9813509127</v>
      </c>
      <c r="L2195" s="444">
        <f t="shared" ca="1" si="142"/>
        <v>-887934611.50557005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-887934611.50557005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-3699727.5479398756</v>
      </c>
      <c r="L2196" s="444">
        <f t="shared" ca="1" si="142"/>
        <v>-891634339.05350995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-891634339.05350995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-3715143.0793896248</v>
      </c>
      <c r="L2197" s="444">
        <f t="shared" ca="1" si="142"/>
        <v>-895349482.13289952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-895349482.13289952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-3730622.8422204144</v>
      </c>
      <c r="L2198" s="444">
        <f t="shared" ca="1" si="142"/>
        <v>-899080104.97511995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-899080104.97511995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-3746167.1040630001</v>
      </c>
      <c r="L2199" s="444">
        <f t="shared" ca="1" si="142"/>
        <v>-902826272.07918298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-902826272.07918298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-3761776.1336632618</v>
      </c>
      <c r="L2200" s="444">
        <f t="shared" ca="1" si="142"/>
        <v>-906588048.21284628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-906588048.21284628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-3777450.20088686</v>
      </c>
      <c r="L2201" s="444">
        <f t="shared" ca="1" si="142"/>
        <v>-910365498.41373312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-910365498.41373312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-3793189.5767238881</v>
      </c>
      <c r="L2202" s="444">
        <f t="shared" ca="1" si="142"/>
        <v>-914158687.99045706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-914158687.99045706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-3808994.5332935709</v>
      </c>
      <c r="L2203" s="444">
        <f t="shared" ca="1" si="142"/>
        <v>-917967682.52375066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-917967682.52375066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-3824865.3438489609</v>
      </c>
      <c r="L2204" s="444">
        <f t="shared" ca="1" si="142"/>
        <v>-921792547.86759961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-921792547.86759961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-3840802.2827816657</v>
      </c>
      <c r="L2205" s="444">
        <f t="shared" ca="1" si="142"/>
        <v>-925633350.15038133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-925633350.15038133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-3856805.6256265882</v>
      </c>
      <c r="L2206" s="444">
        <f t="shared" ca="1" si="142"/>
        <v>-929490155.77600789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-929490155.77600789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-3872875.6490666997</v>
      </c>
      <c r="L2207" s="444">
        <f t="shared" ca="1" si="142"/>
        <v>-933363031.42507458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-933363031.42507458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-3889012.6309378105</v>
      </c>
      <c r="L2208" s="444">
        <f t="shared" ca="1" si="142"/>
        <v>-937252044.05601239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-937252044.05601239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-3905216.8502333853</v>
      </c>
      <c r="L2209" s="444">
        <f t="shared" ca="1" si="142"/>
        <v>-941157260.90624583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-941157260.90624583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-3921488.5871093576</v>
      </c>
      <c r="L2210" s="444">
        <f t="shared" ca="1" si="142"/>
        <v>-945078749.49335515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-945078749.49335515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-3937828.122888979</v>
      </c>
      <c r="L2211" s="444">
        <f t="shared" ca="1" si="142"/>
        <v>-949016577.61624408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-949016577.61624408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-3954235.7400676832</v>
      </c>
      <c r="L2212" s="444">
        <f t="shared" ca="1" si="142"/>
        <v>-952970813.3563118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-952970813.3563118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-3970711.7223179657</v>
      </c>
      <c r="L2213" s="444">
        <f t="shared" ca="1" si="142"/>
        <v>-956941525.07862973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-956941525.07862973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-3987256.35449429</v>
      </c>
      <c r="L2214" s="444">
        <f t="shared" ca="1" si="142"/>
        <v>-960928781.43312407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-960928781.43312407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-4003869.9226380163</v>
      </c>
      <c r="L2215" s="444">
        <f t="shared" ca="1" si="142"/>
        <v>-964932651.35576212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-964932651.35576212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-4020552.7139823423</v>
      </c>
      <c r="L2216" s="444">
        <f t="shared" ca="1" si="142"/>
        <v>-968953204.06974447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-968953204.06974447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-4037305.0169572686</v>
      </c>
      <c r="L2217" s="444">
        <f t="shared" ca="1" si="142"/>
        <v>-972990509.08670175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-972990509.08670175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-4054127.1211945903</v>
      </c>
      <c r="L2218" s="444">
        <f t="shared" ca="1" si="142"/>
        <v>-977044636.20789635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-977044636.20789635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-4071019.3175329012</v>
      </c>
      <c r="L2219" s="444">
        <f t="shared" ca="1" si="142"/>
        <v>-981115655.52542925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-981115655.52542925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-4087981.8980226223</v>
      </c>
      <c r="L2220" s="444">
        <f t="shared" ca="1" si="142"/>
        <v>-985203637.4234519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-985203637.4234519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-4105015.15593105</v>
      </c>
      <c r="L2221" s="444">
        <f t="shared" ca="1" si="142"/>
        <v>-989308652.5793829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-989308652.5793829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-4122119.3857474285</v>
      </c>
      <c r="L2222" s="444">
        <f t="shared" ca="1" si="142"/>
        <v>-993430771.96513033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-993430771.96513033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-4139294.8831880428</v>
      </c>
      <c r="L2223" s="444">
        <f t="shared" ca="1" si="142"/>
        <v>-997570066.84831834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-997570066.84831834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-4156541.9452013257</v>
      </c>
      <c r="L2224" s="444">
        <f t="shared" ca="1" si="142"/>
        <v>-1001726608.7935196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-1001726608.7935196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-4173860.8699729978</v>
      </c>
      <c r="L2225" s="444">
        <f t="shared" ca="1" si="142"/>
        <v>-1005900469.6634926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-1005900469.6634926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-4191251.956931219</v>
      </c>
      <c r="L2226" s="444">
        <f t="shared" ca="1" si="142"/>
        <v>-1010091721.6204238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-1010091721.6204238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-4208715.5067517655</v>
      </c>
      <c r="L2227" s="444">
        <f t="shared" ca="1" si="142"/>
        <v>-1014300437.1271756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-1014300437.1271756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-4226251.8213632312</v>
      </c>
      <c r="L2228" s="444">
        <f t="shared" ca="1" si="142"/>
        <v>-1018526688.9485388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-1018526688.9485388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-4243861.2039522445</v>
      </c>
      <c r="L2229" s="444">
        <f t="shared" ca="1" si="142"/>
        <v>-1022770550.152491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-1022770550.152491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-4261543.958968712</v>
      </c>
      <c r="L2230" s="444">
        <f t="shared" ca="1" si="142"/>
        <v>-1027032094.1114597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-1027032094.1114597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-4279300.3921310827</v>
      </c>
      <c r="L2231" s="444">
        <f t="shared" ca="1" si="142"/>
        <v>-1031311394.5035908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-1031311394.5035908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-4297130.8104316285</v>
      </c>
      <c r="L2232" s="444">
        <f t="shared" ca="1" si="142"/>
        <v>-1035608525.3140224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-1035608525.3140224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-4315035.5221417602</v>
      </c>
      <c r="L2233" s="444">
        <f t="shared" ca="1" si="142"/>
        <v>-1039923560.8361642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-1039923560.8361642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-4333014.8368173512</v>
      </c>
      <c r="L2234" s="444">
        <f t="shared" ca="1" si="142"/>
        <v>-1044256575.6729816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-1044256575.6729816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-4351069.0653040903</v>
      </c>
      <c r="L2235" s="444">
        <f t="shared" ca="1" si="142"/>
        <v>-1048607644.7382857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-1048607644.7382857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-4369198.5197428567</v>
      </c>
      <c r="L2236" s="444">
        <f t="shared" ca="1" si="142"/>
        <v>-1052976843.2580285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-1052976843.2580285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-4387403.513575119</v>
      </c>
      <c r="L2237" s="444">
        <f t="shared" ca="1" si="142"/>
        <v>-1057364246.7716036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-1057364246.7716036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-4405684.3615483483</v>
      </c>
      <c r="L2238" s="444">
        <f t="shared" ca="1" si="142"/>
        <v>-1061769931.1331519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-1061769931.1331519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-4424041.3797214665</v>
      </c>
      <c r="L2239" s="444">
        <f t="shared" ca="1" si="142"/>
        <v>-1066193972.5128734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-1066193972.5128734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-4442474.8854703056</v>
      </c>
      <c r="L2240" s="444">
        <f t="shared" ca="1" si="142"/>
        <v>-1070636447.3983437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-1070636447.3983437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-4460985.1974930987</v>
      </c>
      <c r="L2241" s="444">
        <f t="shared" ca="1" si="142"/>
        <v>-1075097432.5958369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-1075097432.5958369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-4479572.6358159874</v>
      </c>
      <c r="L2242" s="444">
        <f t="shared" ca="1" si="142"/>
        <v>-1079577005.231653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-1079577005.231653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-4498237.5217985539</v>
      </c>
      <c r="L2243" s="444">
        <f t="shared" ca="1" si="142"/>
        <v>-1084075242.7534516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-1084075242.7534516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-4516980.1781393811</v>
      </c>
      <c r="L2244" s="444">
        <f t="shared" ca="1" si="142"/>
        <v>-1088592222.931591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-1088592222.931591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-4535800.9288816294</v>
      </c>
      <c r="L2245" s="444">
        <f t="shared" ca="1" si="142"/>
        <v>-1093128023.8604727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-1093128023.8604727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-4554700.0994186364</v>
      </c>
      <c r="L2246" s="444">
        <f t="shared" ca="1" si="142"/>
        <v>-1097682723.9598913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-1097682723.9598913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-4573678.0164995473</v>
      </c>
      <c r="L2247" s="444">
        <f t="shared" ca="1" si="142"/>
        <v>-1102256401.9763908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-1102256401.9763908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-4592735.0082349619</v>
      </c>
      <c r="L2248" s="444">
        <f t="shared" ca="1" si="142"/>
        <v>-1106849136.9846258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-1106849136.9846258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-4611871.4041026076</v>
      </c>
      <c r="L2249" s="444">
        <f t="shared" ca="1" si="142"/>
        <v>-1111461008.3887284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-1111461008.3887284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-4631087.5349530345</v>
      </c>
      <c r="L2250" s="444">
        <f t="shared" ca="1" si="142"/>
        <v>-1116092095.9236815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-1116092095.9236815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-4650383.7330153398</v>
      </c>
      <c r="L2251" s="444">
        <f t="shared" ca="1" si="142"/>
        <v>-1120742479.6566968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-1120742479.6566968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-4669760.3319029035</v>
      </c>
      <c r="L2252" s="444">
        <f t="shared" ca="1" si="142"/>
        <v>-1125412239.9885998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-1125412239.9885998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-4689217.6666191658</v>
      </c>
      <c r="L2253" s="444">
        <f t="shared" ca="1" si="142"/>
        <v>-1130101457.6552188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-1130101457.6552188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-4708756.0735634118</v>
      </c>
      <c r="L2254" s="444">
        <f t="shared" ca="1" si="142"/>
        <v>-1134810213.7287822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-1134810213.7287822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-4728375.8905365923</v>
      </c>
      <c r="L2255" s="444">
        <f t="shared" ca="1" si="142"/>
        <v>-1139538589.6193187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-1139538589.6193187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-4748077.4567471612</v>
      </c>
      <c r="L2256" s="444">
        <f t="shared" ca="1" si="142"/>
        <v>-1144286667.0760658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-1144286667.0760658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-4767861.112816941</v>
      </c>
      <c r="L2257" s="444">
        <f t="shared" ca="1" si="142"/>
        <v>-1149054528.1888828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-1149054528.1888828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-4787727.2007870115</v>
      </c>
      <c r="L2258" s="444">
        <f t="shared" ca="1" si="142"/>
        <v>-1153842255.3896699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-1153842255.3896699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-4807676.0641236249</v>
      </c>
      <c r="L2259" s="444">
        <f t="shared" ca="1" si="142"/>
        <v>-1158649931.4537935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-1158649931.4537935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-4827708.0477241399</v>
      </c>
      <c r="L2260" s="444">
        <f t="shared" ca="1" si="142"/>
        <v>-1163477639.5015178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-1163477639.5015178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-4847823.4979229905</v>
      </c>
      <c r="L2261" s="444">
        <f t="shared" ca="1" si="142"/>
        <v>-1168325462.9994407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-1168325462.9994407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-4868022.7624976691</v>
      </c>
      <c r="L2262" s="444">
        <f t="shared" ca="1" si="142"/>
        <v>-1173193485.7619383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-1173193485.7619383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-4888306.1906747427</v>
      </c>
      <c r="L2263" s="444">
        <f t="shared" ca="1" si="142"/>
        <v>-1178081791.9526131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-1178081791.9526131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-4908674.1331358878</v>
      </c>
      <c r="L2264" s="444">
        <f t="shared" ca="1" si="142"/>
        <v>-1182990466.0857489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-1182990466.0857489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-4929126.9420239534</v>
      </c>
      <c r="L2265" s="444">
        <f t="shared" ca="1" si="142"/>
        <v>-1187919593.0277729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-1187919593.0277729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-4949664.9709490538</v>
      </c>
      <c r="L2266" s="444">
        <f t="shared" ca="1" si="142"/>
        <v>-1192869257.9987221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-1192869257.9987221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-4970288.5749946749</v>
      </c>
      <c r="L2267" s="444">
        <f t="shared" ca="1" si="142"/>
        <v>-1197839546.5737166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-1197839546.5737166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-4990998.1107238196</v>
      </c>
      <c r="L2268" s="444">
        <f t="shared" ca="1" si="142"/>
        <v>-1202830544.6844404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-1202830544.6844404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-5011793.9361851681</v>
      </c>
      <c r="L2269" s="444">
        <f t="shared" ca="1" si="142"/>
        <v>-1207842338.6206255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-1207842338.6206255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-5032676.4109192733</v>
      </c>
      <c r="L2270" s="444">
        <f t="shared" ca="1" si="142"/>
        <v>-1212875015.0315447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-1212875015.0315447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-5053645.8959647696</v>
      </c>
      <c r="L2271" s="444">
        <f t="shared" ca="1" si="142"/>
        <v>-1217928660.9275095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-1217928660.9275095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-5074702.7538646227</v>
      </c>
      <c r="L2272" s="444">
        <f t="shared" ca="1" si="142"/>
        <v>-1223003363.6813741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-1223003363.6813741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-5095847.3486723918</v>
      </c>
      <c r="L2273" s="444">
        <f t="shared" ca="1" si="142"/>
        <v>-1228099211.0300465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-1228099211.0300465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-5117080.0459585264</v>
      </c>
      <c r="L2274" s="444">
        <f t="shared" ca="1" si="142"/>
        <v>-1233216291.076005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-1233216291.076005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-5138401.2128166873</v>
      </c>
      <c r="L2275" s="444">
        <f t="shared" ca="1" si="142"/>
        <v>-1238354692.2888217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-1238354692.2888217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-5159811.2178700902</v>
      </c>
      <c r="L2276" s="444">
        <f t="shared" ca="1" si="142"/>
        <v>-1243514503.5066917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-1243514503.5066917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-5181310.4312778823</v>
      </c>
      <c r="L2277" s="444">
        <f t="shared" ca="1" si="142"/>
        <v>-1248695813.9379697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-1248695813.9379697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-5202899.2247415399</v>
      </c>
      <c r="L2278" s="444">
        <f t="shared" ca="1" si="142"/>
        <v>-1253898713.1627111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-1253898713.1627111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-5224577.971511296</v>
      </c>
      <c r="L2279" s="444">
        <f t="shared" ca="1" si="142"/>
        <v>-1259123291.1342225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-1259123291.1342225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-5246347.0463925935</v>
      </c>
      <c r="L2280" s="444">
        <f t="shared" ca="1" si="142"/>
        <v>-1264369638.1806152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-1264369638.1806152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-5268206.8257525628</v>
      </c>
      <c r="L2281" s="444">
        <f t="shared" ca="1" si="142"/>
        <v>-1269637845.0063677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-1269637845.0063677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-5290157.6875265315</v>
      </c>
      <c r="L2282" s="444">
        <f t="shared" ca="1" si="142"/>
        <v>-1274928002.6938941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-1274928002.6938941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-5312200.0112245586</v>
      </c>
      <c r="L2283" s="444">
        <f t="shared" ca="1" si="142"/>
        <v>-1280240202.7051187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-1280240202.7051187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-5334334.1779379947</v>
      </c>
      <c r="L2284" s="444">
        <f t="shared" ca="1" si="142"/>
        <v>-1285574536.8830566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-1285574536.8830566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-5356560.5703460695</v>
      </c>
      <c r="L2285" s="444">
        <f t="shared" ca="1" si="142"/>
        <v>-1290931097.4534028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-1290931097.4534028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-5378879.5727225114</v>
      </c>
      <c r="L2286" s="444">
        <f t="shared" ca="1" si="142"/>
        <v>-1296309977.0261252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-1296309977.0261252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-5401291.5709421886</v>
      </c>
      <c r="L2287" s="444">
        <f t="shared" ca="1" si="142"/>
        <v>-1301711268.5970674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-1301711268.5970674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-5423796.9524877807</v>
      </c>
      <c r="L2288" s="444">
        <f t="shared" ca="1" si="142"/>
        <v>-1307135065.5495551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-1307135065.5495551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-5446396.1064564791</v>
      </c>
      <c r="L2289" s="444">
        <f t="shared" ca="1" si="142"/>
        <v>-1312581461.6560116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-1312581461.6560116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-5469089.4235667149</v>
      </c>
      <c r="L2290" s="444">
        <f t="shared" ca="1" si="142"/>
        <v>-1318050551.0795784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-1318050551.0795784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-5491877.2961649103</v>
      </c>
      <c r="L2291" s="444">
        <f t="shared" ca="1" si="142"/>
        <v>-1323542428.3757434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-1323542428.3757434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-5514760.1182322642</v>
      </c>
      <c r="L2292" s="444">
        <f t="shared" ca="1" si="142"/>
        <v>-1329057188.4939756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-1329057188.4939756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-5537738.2853915654</v>
      </c>
      <c r="L2293" s="444">
        <f t="shared" ca="1" si="142"/>
        <v>-1334594926.7793672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-1334594926.7793672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-5560812.1949140299</v>
      </c>
      <c r="L2294" s="444">
        <f t="shared" ca="1" si="142"/>
        <v>-1340155738.9742813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-1340155738.9742813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-5583982.2457261719</v>
      </c>
      <c r="L2295" s="444">
        <f t="shared" ca="1" si="142"/>
        <v>-1345739721.2200074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-1345739721.2200074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-5607248.8384166975</v>
      </c>
      <c r="L2296" s="444">
        <f t="shared" ca="1" si="142"/>
        <v>-1351346970.0584242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-1351346970.0584242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-5630612.3752434347</v>
      </c>
      <c r="L2297" s="444">
        <f t="shared" ca="1" si="142"/>
        <v>-1356977582.4336677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-1356977582.4336677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-5654073.2601402821</v>
      </c>
      <c r="L2298" s="444">
        <f t="shared" ca="1" si="142"/>
        <v>-1362631655.6938078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-1362631655.6938078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-5677631.8987241993</v>
      </c>
      <c r="L2299" s="444">
        <f t="shared" ca="1" si="142"/>
        <v>-1368309287.5925322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-1368309287.5925322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-5701288.6983022168</v>
      </c>
      <c r="L2300" s="444">
        <f t="shared" ca="1" si="142"/>
        <v>-1374010576.2908344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-1374010576.2908344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-5725044.0678784763</v>
      </c>
      <c r="L2301" s="444">
        <f t="shared" ca="1" si="142"/>
        <v>-1379735620.3587129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-1379735620.3587129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-5748898.4181613037</v>
      </c>
      <c r="L2302" s="444">
        <f t="shared" ca="1" si="142"/>
        <v>-1385484518.7768743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-1385484518.7768743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-5772852.1615703097</v>
      </c>
      <c r="L2303" s="444">
        <f t="shared" ref="L2303:L2557" ca="1" si="147">I2303-J2303+K2303</f>
        <v>-1391257370.9384446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-1391257370.9384446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-5796905.7122435188</v>
      </c>
      <c r="L2304" s="444">
        <f t="shared" ca="1" si="147"/>
        <v>-1397054276.6506882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-1397054276.6506882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-5821059.4860445336</v>
      </c>
      <c r="L2305" s="444">
        <f t="shared" ca="1" si="147"/>
        <v>-1402875336.1367328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-1402875336.1367328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-5845313.9005697202</v>
      </c>
      <c r="L2306" s="444">
        <f t="shared" ca="1" si="147"/>
        <v>-1408720650.0373025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-1408720650.0373025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-5869669.3751554266</v>
      </c>
      <c r="L2307" s="444">
        <f t="shared" ca="1" si="147"/>
        <v>-1414590319.4124579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-1414590319.4124579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-5894126.3308852417</v>
      </c>
      <c r="L2308" s="444">
        <f t="shared" ca="1" si="147"/>
        <v>-1420484445.7433431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-1420484445.7433431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-5918685.1905972632</v>
      </c>
      <c r="L2309" s="444">
        <f t="shared" ca="1" si="147"/>
        <v>-1426403130.9339404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-1426403130.9339404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-5943346.3788914187</v>
      </c>
      <c r="L2310" s="444">
        <f t="shared" ca="1" si="147"/>
        <v>-1432346477.3128319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-1432346477.3128319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-5968110.3221367998</v>
      </c>
      <c r="L2311" s="444">
        <f t="shared" ca="1" si="147"/>
        <v>-1438314587.6349688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-1438314587.6349688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-5992977.4484790368</v>
      </c>
      <c r="L2312" s="444">
        <f t="shared" ca="1" si="147"/>
        <v>-1444307565.0834477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-1444307565.0834477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-6017948.187847699</v>
      </c>
      <c r="L2313" s="444">
        <f t="shared" ca="1" si="147"/>
        <v>-1450325513.2712953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-1450325513.2712953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-6043022.9719637306</v>
      </c>
      <c r="L2314" s="444">
        <f t="shared" ca="1" si="147"/>
        <v>-1456368536.243259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-1456368536.243259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-6068202.2343469122</v>
      </c>
      <c r="L2315" s="444">
        <f t="shared" ca="1" si="147"/>
        <v>-1462436738.4776058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-1462436738.4776058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-6093486.4103233572</v>
      </c>
      <c r="L2316" s="444">
        <f t="shared" ca="1" si="147"/>
        <v>-1468530224.8879292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-1468530224.8879292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-6118875.9370330386</v>
      </c>
      <c r="L2317" s="444">
        <f t="shared" ca="1" si="147"/>
        <v>-1474649100.8249621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-1474649100.8249621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-6144371.2534373421</v>
      </c>
      <c r="L2318" s="444">
        <f t="shared" ca="1" si="147"/>
        <v>-1480793472.0783994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-1480793472.0783994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-6169972.800326664</v>
      </c>
      <c r="L2319" s="444">
        <f t="shared" ca="1" si="147"/>
        <v>-1486963444.878726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-1486963444.878726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-6195681.0203280253</v>
      </c>
      <c r="L2320" s="444">
        <f t="shared" ca="1" si="147"/>
        <v>-1493159125.8990541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-1493159125.8990541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-6221496.3579127248</v>
      </c>
      <c r="L2321" s="444">
        <f t="shared" ca="1" si="147"/>
        <v>-1499380622.2569668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-1499380622.2569668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-6247419.2594040288</v>
      </c>
      <c r="L2322" s="444">
        <f t="shared" ca="1" si="147"/>
        <v>-1505628041.5163708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-1505628041.5163708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-6273450.1729848785</v>
      </c>
      <c r="L2323" s="444">
        <f t="shared" ca="1" si="147"/>
        <v>-1511901491.6893556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-1511901491.6893556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-6299589.5487056486</v>
      </c>
      <c r="L2324" s="444">
        <f t="shared" ca="1" si="147"/>
        <v>-1518201081.2380612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-1518201081.2380612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-6325837.8384919213</v>
      </c>
      <c r="L2325" s="444">
        <f t="shared" ca="1" si="147"/>
        <v>-1524526919.0765531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-1524526919.0765531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-6352195.4961523041</v>
      </c>
      <c r="L2326" s="444">
        <f t="shared" ca="1" si="147"/>
        <v>-1530879114.5727055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-1530879114.5727055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-6378662.9773862725</v>
      </c>
      <c r="L2327" s="444">
        <f t="shared" ca="1" si="147"/>
        <v>-1537257777.5500917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-1537257777.5500917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-6405240.7397920489</v>
      </c>
      <c r="L2328" s="444">
        <f t="shared" ca="1" si="147"/>
        <v>-1543663018.2898839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-1543663018.2898839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-6431929.2428745162</v>
      </c>
      <c r="L2329" s="444">
        <f t="shared" ca="1" si="147"/>
        <v>-1550094947.5327585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-1550094947.5327585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-6458728.9480531607</v>
      </c>
      <c r="L2330" s="444">
        <f t="shared" ca="1" si="147"/>
        <v>-1556553676.4808116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-1556553676.4808116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-6485640.3186700484</v>
      </c>
      <c r="L2331" s="444">
        <f t="shared" ca="1" si="147"/>
        <v>-1563039316.7994816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-1563039316.7994816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-6512663.8199978396</v>
      </c>
      <c r="L2332" s="444">
        <f t="shared" ca="1" si="147"/>
        <v>-1569551980.6194794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-1569551980.6194794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-6539799.9192478312</v>
      </c>
      <c r="L2333" s="444">
        <f t="shared" ca="1" si="147"/>
        <v>-1576091780.5387273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-1576091780.5387273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-6567049.08557803</v>
      </c>
      <c r="L2334" s="444">
        <f t="shared" ca="1" si="147"/>
        <v>-1582658829.6243052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-1582658829.6243052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-6594411.7901012721</v>
      </c>
      <c r="L2335" s="444">
        <f t="shared" ca="1" si="147"/>
        <v>-1589253241.4144065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-1589253241.4144065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-6621888.5058933608</v>
      </c>
      <c r="L2336" s="444">
        <f t="shared" ca="1" si="147"/>
        <v>-1595875129.9203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-1595875129.9203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-6649479.7080012504</v>
      </c>
      <c r="L2337" s="444">
        <f t="shared" ca="1" si="147"/>
        <v>-1602524609.6283011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-1602524609.6283011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-6677185.8734512543</v>
      </c>
      <c r="L2338" s="444">
        <f t="shared" ca="1" si="147"/>
        <v>-1609201795.5017524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-1609201795.5017524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-6705007.4812573018</v>
      </c>
      <c r="L2339" s="444">
        <f t="shared" ca="1" si="147"/>
        <v>-1615906802.9830096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-1615906802.9830096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-6732945.0124292066</v>
      </c>
      <c r="L2340" s="444">
        <f t="shared" ca="1" si="147"/>
        <v>-1622639747.9954388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-1622639747.9954388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-6760998.9499809947</v>
      </c>
      <c r="L2341" s="444">
        <f t="shared" ca="1" si="147"/>
        <v>-1629400746.9454198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-1629400746.9454198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-6789169.778939249</v>
      </c>
      <c r="L2342" s="444">
        <f t="shared" ca="1" si="147"/>
        <v>-1636189916.724359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-1636189916.724359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-6817457.9863514956</v>
      </c>
      <c r="L2343" s="444">
        <f t="shared" ca="1" si="147"/>
        <v>-1643007374.7107105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-1643007374.7107105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-6845864.0612946274</v>
      </c>
      <c r="L2344" s="444">
        <f t="shared" ca="1" si="147"/>
        <v>-1649853238.7720051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-1649853238.7720051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-6874388.4948833548</v>
      </c>
      <c r="L2345" s="444">
        <f t="shared" ca="1" si="147"/>
        <v>-1656727627.2668884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-1656727627.2668884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-6903031.7802787013</v>
      </c>
      <c r="L2346" s="444">
        <f t="shared" ca="1" si="147"/>
        <v>-1663630659.0471671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-1663630659.0471671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-6931794.4126965292</v>
      </c>
      <c r="L2347" s="444">
        <f t="shared" ca="1" si="147"/>
        <v>-1670562453.4598637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-1670562453.4598637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-6960676.8894160986</v>
      </c>
      <c r="L2348" s="444">
        <f t="shared" ca="1" si="147"/>
        <v>-1677523130.3492799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-1677523130.3492799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-6989679.7097886661</v>
      </c>
      <c r="L2349" s="444">
        <f t="shared" ca="1" si="147"/>
        <v>-1684512810.0590684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-1684512810.0590684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-7018803.3752461188</v>
      </c>
      <c r="L2350" s="444">
        <f t="shared" ca="1" si="147"/>
        <v>-1691531613.4343145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-1691531613.4343145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-7048048.3893096428</v>
      </c>
      <c r="L2351" s="444">
        <f t="shared" ca="1" si="147"/>
        <v>-1698579661.8236241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-1698579661.8236241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-7077415.2575984327</v>
      </c>
      <c r="L2352" s="444">
        <f t="shared" ca="1" si="147"/>
        <v>-1705657077.0812225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-1705657077.0812225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-7106904.4878384275</v>
      </c>
      <c r="L2353" s="444">
        <f t="shared" ca="1" si="147"/>
        <v>-1712763981.569061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-1712763981.569061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-7136516.5898710871</v>
      </c>
      <c r="L2354" s="444">
        <f t="shared" ca="1" si="147"/>
        <v>-1719900498.1589322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-1719900498.1589322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-7166252.0756622171</v>
      </c>
      <c r="L2355" s="444">
        <f t="shared" ca="1" si="147"/>
        <v>-1727066750.2345943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-1727066750.2345943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-7196111.459310811</v>
      </c>
      <c r="L2356" s="444">
        <f t="shared" ca="1" si="147"/>
        <v>-1734262861.6939051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-1734262861.6939051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-7226095.2570579378</v>
      </c>
      <c r="L2357" s="444">
        <f t="shared" ca="1" si="147"/>
        <v>-1741488956.950963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-1741488956.950963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-7256203.9872956788</v>
      </c>
      <c r="L2358" s="444">
        <f t="shared" ca="1" si="147"/>
        <v>-1748745160.9382586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-1748745160.9382586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-7286438.1705760779</v>
      </c>
      <c r="L2359" s="444">
        <f t="shared" ca="1" si="147"/>
        <v>-1756031599.1088347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-1756031599.1088347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-7316798.3296201443</v>
      </c>
      <c r="L2360" s="444">
        <f t="shared" ca="1" si="147"/>
        <v>-1763348397.4384549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-1763348397.4384549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-7347284.9893268961</v>
      </c>
      <c r="L2361" s="444">
        <f t="shared" ca="1" si="147"/>
        <v>-1770695682.4277818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-1770695682.4277818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-7377898.6767824246</v>
      </c>
      <c r="L2362" s="444">
        <f t="shared" ca="1" si="147"/>
        <v>-1778073581.1045642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-1778073581.1045642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-7408639.9212690173</v>
      </c>
      <c r="L2363" s="444">
        <f t="shared" ca="1" si="147"/>
        <v>-1785482221.0258331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-1785482221.0258331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-7439509.254274305</v>
      </c>
      <c r="L2364" s="444">
        <f t="shared" ca="1" si="147"/>
        <v>-1792921730.2801075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-1792921730.2801075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-7470507.2095004469</v>
      </c>
      <c r="L2365" s="444">
        <f t="shared" ca="1" si="147"/>
        <v>-1800392237.489608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-1800392237.489608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-7501634.322873367</v>
      </c>
      <c r="L2366" s="444">
        <f t="shared" ca="1" si="147"/>
        <v>-1807893871.8124814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-1807893871.8124814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-7532891.1325520044</v>
      </c>
      <c r="L2367" s="444">
        <f t="shared" ca="1" si="147"/>
        <v>-1815426762.9450333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-1815426762.9450333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-7564278.17893764</v>
      </c>
      <c r="L2368" s="444">
        <f t="shared" ca="1" si="147"/>
        <v>-1822991041.123971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-1822991041.123971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-7595796.0046832124</v>
      </c>
      <c r="L2369" s="444">
        <f t="shared" ca="1" si="147"/>
        <v>-1830586837.1286542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-1830586837.1286542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-7627445.1547027258</v>
      </c>
      <c r="L2370" s="444">
        <f t="shared" ca="1" si="147"/>
        <v>-1838214282.2833569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-1838214282.2833569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-7659226.1761806533</v>
      </c>
      <c r="L2371" s="444">
        <f t="shared" ca="1" si="147"/>
        <v>-1845873508.4595375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-1845873508.4595375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-7691139.6185814049</v>
      </c>
      <c r="L2372" s="444">
        <f t="shared" ca="1" si="147"/>
        <v>-1853564648.0781188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-1853564648.0781188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-7723186.0336588277</v>
      </c>
      <c r="L2373" s="444">
        <f t="shared" ca="1" si="147"/>
        <v>-1861287834.1117775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-1861287834.1117775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-7755365.9754657401</v>
      </c>
      <c r="L2374" s="444">
        <f t="shared" ca="1" si="147"/>
        <v>-1869043200.0872433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-1869043200.0872433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-7787680.0003635129</v>
      </c>
      <c r="L2375" s="444">
        <f t="shared" ca="1" si="147"/>
        <v>-1876830880.0876069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-1876830880.0876069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-7820128.6670316951</v>
      </c>
      <c r="L2376" s="444">
        <f t="shared" ca="1" si="147"/>
        <v>-1884651008.7546387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-1884651008.7546387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-7852712.5364776608</v>
      </c>
      <c r="L2377" s="444">
        <f t="shared" ca="1" si="147"/>
        <v>-1892503721.2911162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-1892503721.2911162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-7885432.1720463177</v>
      </c>
      <c r="L2378" s="444">
        <f t="shared" ca="1" si="147"/>
        <v>-1900389153.4631627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-1900389153.4631627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-7918288.139429844</v>
      </c>
      <c r="L2379" s="444">
        <f t="shared" ca="1" si="147"/>
        <v>-1908307441.6025925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-1908307441.6025925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-7951281.0066774674</v>
      </c>
      <c r="L2380" s="444">
        <f t="shared" ca="1" si="147"/>
        <v>-1916258722.6092699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-1916258722.6092699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-7984411.3442052919</v>
      </c>
      <c r="L2381" s="444">
        <f t="shared" ca="1" si="147"/>
        <v>-1924243133.9534752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-1924243133.9534752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-8017679.7248061467</v>
      </c>
      <c r="L2382" s="444">
        <f t="shared" ca="1" si="147"/>
        <v>-1932260813.6782813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-1932260813.6782813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-8051086.7236595061</v>
      </c>
      <c r="L2383" s="444">
        <f t="shared" ca="1" si="147"/>
        <v>-1940311900.4019408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-1940311900.4019408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-8084632.9183414187</v>
      </c>
      <c r="L2384" s="444">
        <f t="shared" ca="1" si="147"/>
        <v>-1948396533.3202822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-1948396533.3202822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-8118318.8888345081</v>
      </c>
      <c r="L2385" s="444">
        <f t="shared" ca="1" si="147"/>
        <v>-1956514852.2091167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-1956514852.2091167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-8152145.2175379852</v>
      </c>
      <c r="L2386" s="444">
        <f t="shared" ca="1" si="147"/>
        <v>-1964666997.4266546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-1964666997.4266546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-8186112.4892777279</v>
      </c>
      <c r="L2387" s="444">
        <f t="shared" ca="1" si="147"/>
        <v>-1972853109.9159324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-1972853109.9159324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-8220221.2913163854</v>
      </c>
      <c r="L2388" s="444">
        <f t="shared" ca="1" si="147"/>
        <v>-1981073331.2072487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-1981073331.2072487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-8254472.2133635357</v>
      </c>
      <c r="L2389" s="444">
        <f t="shared" ca="1" si="147"/>
        <v>-1989327803.4206123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-1989327803.4206123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-8288865.8475858849</v>
      </c>
      <c r="L2390" s="444">
        <f t="shared" ca="1" si="147"/>
        <v>-1997616669.2681983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-1997616669.2681983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-8323402.7886174927</v>
      </c>
      <c r="L2391" s="444">
        <f t="shared" ca="1" si="147"/>
        <v>-2005940072.0568159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-2005940072.0568159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-8358083.6335700667</v>
      </c>
      <c r="L2392" s="444">
        <f t="shared" ca="1" si="147"/>
        <v>-2014298155.6903858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-2014298155.6903858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-8392908.9820432737</v>
      </c>
      <c r="L2393" s="444">
        <f t="shared" ca="1" si="147"/>
        <v>-2022691064.6724291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-2022691064.6724291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-8427879.4361351207</v>
      </c>
      <c r="L2394" s="444">
        <f t="shared" ca="1" si="147"/>
        <v>-2031118944.1085641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-2031118944.1085641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-8462995.6004523505</v>
      </c>
      <c r="L2395" s="444">
        <f t="shared" ca="1" si="147"/>
        <v>-2039581939.7090166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-2039581939.7090166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-8498258.0821209028</v>
      </c>
      <c r="L2396" s="444">
        <f t="shared" ca="1" si="147"/>
        <v>-2048080197.7911375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-2048080197.7911375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-8533667.4907964058</v>
      </c>
      <c r="L2397" s="444">
        <f t="shared" ca="1" si="147"/>
        <v>-2056613865.2819338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-2056613865.2819338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-8569224.4386747237</v>
      </c>
      <c r="L2398" s="444">
        <f t="shared" ca="1" si="147"/>
        <v>-2065183089.7206085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-2065183089.7206085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-8604929.5405025333</v>
      </c>
      <c r="L2399" s="444">
        <f t="shared" ca="1" si="147"/>
        <v>-2073788019.261111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-2073788019.261111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-8640783.4135879632</v>
      </c>
      <c r="L2400" s="444">
        <f t="shared" ca="1" si="147"/>
        <v>-2082428802.6746991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-2082428802.6746991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-8676786.6778112464</v>
      </c>
      <c r="L2401" s="444">
        <f t="shared" ca="1" si="147"/>
        <v>-2091105589.3525102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-2091105589.3525102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-8712939.9556354582</v>
      </c>
      <c r="L2402" s="444">
        <f t="shared" ca="1" si="147"/>
        <v>-2099818529.3081458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-2099818529.3081458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-8749243.8721172735</v>
      </c>
      <c r="L2403" s="444">
        <f t="shared" ca="1" si="147"/>
        <v>-2108567773.180263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-2108567773.180263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-8785699.0549177621</v>
      </c>
      <c r="L2404" s="444">
        <f t="shared" ca="1" si="147"/>
        <v>-2117353472.2351809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-2117353472.2351809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-8822306.1343132537</v>
      </c>
      <c r="L2405" s="444">
        <f t="shared" ca="1" si="147"/>
        <v>-2126175778.3694942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-2126175778.3694942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-8859065.7432062253</v>
      </c>
      <c r="L2406" s="444">
        <f t="shared" ca="1" si="147"/>
        <v>-2135034844.1127005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-2135034844.1127005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-8895978.5171362534</v>
      </c>
      <c r="L2407" s="444">
        <f t="shared" ca="1" si="147"/>
        <v>-2143930822.6298368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-2143930822.6298368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-8933045.0942909867</v>
      </c>
      <c r="L2408" s="444">
        <f t="shared" ca="1" si="147"/>
        <v>-2152863867.7241278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-2152863867.7241278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-8970266.115517199</v>
      </c>
      <c r="L2409" s="444">
        <f t="shared" ca="1" si="147"/>
        <v>-2161834133.8396449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-2161834133.8396449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-9007642.2243318539</v>
      </c>
      <c r="L2410" s="444">
        <f t="shared" ca="1" si="147"/>
        <v>-2170841776.0639768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-2170841776.0639768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-9045174.066933237</v>
      </c>
      <c r="L2411" s="444">
        <f t="shared" ca="1" si="147"/>
        <v>-2179886950.1309099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-2179886950.1309099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-9082862.2922121249</v>
      </c>
      <c r="L2412" s="444">
        <f t="shared" ca="1" si="147"/>
        <v>-2188969812.4231219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-2188969812.4231219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-9120707.5517630074</v>
      </c>
      <c r="L2413" s="444">
        <f t="shared" ca="1" si="147"/>
        <v>-2198090519.974885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-2198090519.974885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-9158710.4998953547</v>
      </c>
      <c r="L2414" s="444">
        <f t="shared" ca="1" si="147"/>
        <v>-2207249230.4747806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-2207249230.4747806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-9196871.7936449181</v>
      </c>
      <c r="L2415" s="444">
        <f t="shared" ca="1" si="147"/>
        <v>-2216446102.2684255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-2216446102.2684255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-9235192.0927851051</v>
      </c>
      <c r="L2416" s="444">
        <f t="shared" ca="1" si="147"/>
        <v>-2225681294.3612103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-2225681294.3612103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-9273672.0598383769</v>
      </c>
      <c r="L2417" s="444">
        <f t="shared" ca="1" si="147"/>
        <v>-2234954966.4210486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-2234954966.4210486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-9312312.3600877021</v>
      </c>
      <c r="L2418" s="444">
        <f t="shared" ca="1" si="147"/>
        <v>-2244267278.7811365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-2244267278.7811365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-9351113.6615880691</v>
      </c>
      <c r="L2419" s="444">
        <f t="shared" ca="1" si="147"/>
        <v>-2253618392.4427247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-2253618392.4427247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-9390076.6351780202</v>
      </c>
      <c r="L2420" s="444">
        <f t="shared" ca="1" si="147"/>
        <v>-2263008469.0779028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-2263008469.0779028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-9429201.9544912614</v>
      </c>
      <c r="L2421" s="444">
        <f t="shared" ca="1" si="147"/>
        <v>-2272437671.0323939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-2272437671.0323939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-9468490.2959683072</v>
      </c>
      <c r="L2422" s="444">
        <f t="shared" ca="1" si="147"/>
        <v>-2281906161.3283625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-2281906161.3283625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-9507942.3388681766</v>
      </c>
      <c r="L2423" s="444">
        <f t="shared" ca="1" si="147"/>
        <v>-2291414103.6672306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-2291414103.6672306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-9547558.7652801275</v>
      </c>
      <c r="L2424" s="444">
        <f t="shared" ca="1" si="147"/>
        <v>-2300961662.4325109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-2300961662.4325109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-9587340.2601354625</v>
      </c>
      <c r="L2425" s="444">
        <f t="shared" ca="1" si="147"/>
        <v>-2310549002.6926465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-2310549002.6926465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-9627287.5112193599</v>
      </c>
      <c r="L2426" s="444">
        <f t="shared" ca="1" si="147"/>
        <v>-2320176290.203866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-2320176290.203866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-9667401.2091827746</v>
      </c>
      <c r="L2427" s="444">
        <f t="shared" ca="1" si="147"/>
        <v>-2329843691.4130487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-2329843691.4130487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-9707682.04755437</v>
      </c>
      <c r="L2428" s="444">
        <f t="shared" ca="1" si="147"/>
        <v>-2339551373.4606032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-2339551373.4606032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-9748130.7227525134</v>
      </c>
      <c r="L2429" s="444">
        <f t="shared" ca="1" si="147"/>
        <v>-2349299504.1833558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-2349299504.1833558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-9788747.9340973161</v>
      </c>
      <c r="L2430" s="444">
        <f t="shared" ca="1" si="147"/>
        <v>-2359088252.1174531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-2359088252.1174531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-9829534.3838227205</v>
      </c>
      <c r="L2431" s="444">
        <f t="shared" ca="1" si="147"/>
        <v>-2368917786.501276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-2368917786.501276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-9870490.7770886496</v>
      </c>
      <c r="L2432" s="444">
        <f t="shared" ca="1" si="147"/>
        <v>-2378788277.2783647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-2378788277.2783647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-9911617.8219931852</v>
      </c>
      <c r="L2433" s="444">
        <f t="shared" ca="1" si="147"/>
        <v>-2388699895.100358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-2388699895.100358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-9952916.2295848243</v>
      </c>
      <c r="L2434" s="444">
        <f t="shared" ca="1" si="147"/>
        <v>-2398652811.3299427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-2398652811.3299427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-9994386.713874761</v>
      </c>
      <c r="L2435" s="444">
        <f t="shared" ca="1" si="147"/>
        <v>-2408647198.0438175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-2408647198.0438175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-10036029.99184924</v>
      </c>
      <c r="L2436" s="444">
        <f t="shared" ca="1" si="147"/>
        <v>-2418683228.0356669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-2418683228.0356669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-10077846.783481946</v>
      </c>
      <c r="L2437" s="444">
        <f t="shared" ca="1" si="147"/>
        <v>-2428761074.819149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-2428761074.819149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-10119837.811746454</v>
      </c>
      <c r="L2438" s="444">
        <f t="shared" ca="1" si="147"/>
        <v>-2438880912.6308956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-2438880912.6308956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-10162003.802628731</v>
      </c>
      <c r="L2439" s="444">
        <f t="shared" ca="1" si="147"/>
        <v>-2449042916.4335241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-2449042916.4335241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-10204345.485139683</v>
      </c>
      <c r="L2440" s="444">
        <f t="shared" ca="1" si="147"/>
        <v>-2459247261.918664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-2459247261.918664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-10246863.591327766</v>
      </c>
      <c r="L2441" s="444">
        <f t="shared" ca="1" si="147"/>
        <v>-2469494125.5099916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-2469494125.5099916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-10289558.856291631</v>
      </c>
      <c r="L2442" s="444">
        <f t="shared" ca="1" si="147"/>
        <v>-2479783684.3662834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-2479783684.3662834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-10332432.018192848</v>
      </c>
      <c r="L2443" s="444">
        <f t="shared" ca="1" si="147"/>
        <v>-2490116116.3844762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-2490116116.3844762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-10375483.818268651</v>
      </c>
      <c r="L2444" s="444">
        <f t="shared" ca="1" si="147"/>
        <v>-2500491600.202745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-2500491600.202745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-10418715.000844771</v>
      </c>
      <c r="L2445" s="444">
        <f t="shared" ca="1" si="147"/>
        <v>-2510910315.2035899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-2510910315.2035899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-10462126.313348291</v>
      </c>
      <c r="L2446" s="444">
        <f t="shared" ca="1" si="147"/>
        <v>-2521372441.5169382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-2521372441.5169382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-10505718.506320575</v>
      </c>
      <c r="L2447" s="444">
        <f t="shared" ca="1" si="147"/>
        <v>-2531878160.0232587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-2531878160.0232587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-10549492.333430244</v>
      </c>
      <c r="L2448" s="444">
        <f t="shared" ca="1" si="147"/>
        <v>-2542427652.356689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-2542427652.356689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-10593448.551486203</v>
      </c>
      <c r="L2449" s="444">
        <f t="shared" ca="1" si="147"/>
        <v>-2553021100.908175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-2553021100.908175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-10637587.920450728</v>
      </c>
      <c r="L2450" s="444">
        <f t="shared" ca="1" si="147"/>
        <v>-2563658688.8286257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-2563658688.8286257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-10681911.203452608</v>
      </c>
      <c r="L2451" s="444">
        <f t="shared" ca="1" si="147"/>
        <v>-2574340600.0320783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-2574340600.0320783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-10726419.166800326</v>
      </c>
      <c r="L2452" s="444">
        <f t="shared" ca="1" si="147"/>
        <v>-2585067019.1988788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-2585067019.1988788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-10771112.579995329</v>
      </c>
      <c r="L2453" s="444">
        <f t="shared" ca="1" si="147"/>
        <v>-2595838131.7788739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-2595838131.7788739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-10815992.215745308</v>
      </c>
      <c r="L2454" s="444">
        <f t="shared" ca="1" si="147"/>
        <v>-2606654123.9946194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-2606654123.9946194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-10861058.849977581</v>
      </c>
      <c r="L2455" s="444">
        <f t="shared" ca="1" si="147"/>
        <v>-2617515182.8445969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-2617515182.8445969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-10906313.261852486</v>
      </c>
      <c r="L2456" s="444">
        <f t="shared" ca="1" si="147"/>
        <v>-2628421496.1064491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-2628421496.1064491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-10951756.233776871</v>
      </c>
      <c r="L2457" s="444">
        <f t="shared" ca="1" si="147"/>
        <v>-2639373252.3402262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-2639373252.3402262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-10997388.55141761</v>
      </c>
      <c r="L2458" s="444">
        <f t="shared" ca="1" si="147"/>
        <v>-2650370640.891644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-2650370640.891644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-11043211.003715184</v>
      </c>
      <c r="L2459" s="444">
        <f t="shared" ca="1" si="147"/>
        <v>-2661413851.895359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-2661413851.895359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-11089224.382897329</v>
      </c>
      <c r="L2460" s="444">
        <f t="shared" ca="1" si="147"/>
        <v>-2672503076.2782564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-2672503076.2782564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-11135429.484492734</v>
      </c>
      <c r="L2461" s="444">
        <f t="shared" ca="1" si="147"/>
        <v>-2683638505.7627492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-2683638505.7627492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-11181827.107344788</v>
      </c>
      <c r="L2462" s="444">
        <f t="shared" ca="1" si="147"/>
        <v>-2694820332.8700938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-2694820332.8700938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-11228418.05362539</v>
      </c>
      <c r="L2463" s="444">
        <f t="shared" ca="1" si="147"/>
        <v>-2706048750.9237194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-2706048750.9237194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-11275203.12884883</v>
      </c>
      <c r="L2464" s="444">
        <f t="shared" ca="1" si="147"/>
        <v>-2717323954.0525684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-2717323954.0525684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-11322183.141885702</v>
      </c>
      <c r="L2465" s="444">
        <f t="shared" ca="1" si="147"/>
        <v>-2728646137.1944542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-2728646137.1944542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-11369358.904976893</v>
      </c>
      <c r="L2466" s="444">
        <f t="shared" ca="1" si="147"/>
        <v>-2740015496.099431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-2740015496.099431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-11416731.233747629</v>
      </c>
      <c r="L2467" s="444">
        <f t="shared" ca="1" si="147"/>
        <v>-2751432227.3331785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-2751432227.3331785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-11464300.947221577</v>
      </c>
      <c r="L2468" s="444">
        <f t="shared" ca="1" si="147"/>
        <v>-2762896528.2804003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-2762896528.2804003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-11512068.867835</v>
      </c>
      <c r="L2469" s="444">
        <f t="shared" ca="1" si="147"/>
        <v>-2774408597.1482353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-2774408597.1482353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-11560035.82145098</v>
      </c>
      <c r="L2470" s="444">
        <f t="shared" ca="1" si="147"/>
        <v>-2785968632.9696865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-2785968632.9696865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-11608202.637373693</v>
      </c>
      <c r="L2471" s="444">
        <f t="shared" ca="1" si="147"/>
        <v>-2797576835.6070604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-2797576835.6070604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-11656570.148362752</v>
      </c>
      <c r="L2472" s="444">
        <f t="shared" ca="1" si="147"/>
        <v>-2809233405.7554231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-2809233405.7554231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-11705139.190647596</v>
      </c>
      <c r="L2473" s="444">
        <f t="shared" ca="1" si="147"/>
        <v>-2820938544.9460707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-2820938544.9460707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-11753910.60394196</v>
      </c>
      <c r="L2474" s="444">
        <f t="shared" ca="1" si="147"/>
        <v>-2832692455.5500126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-2832692455.5500126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-11802885.231458386</v>
      </c>
      <c r="L2475" s="444">
        <f t="shared" ca="1" si="147"/>
        <v>-2844495340.7814708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-2844495340.7814708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-11852063.919922795</v>
      </c>
      <c r="L2476" s="444">
        <f t="shared" ca="1" si="147"/>
        <v>-2856347404.7013936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-2856347404.7013936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-11901447.519589139</v>
      </c>
      <c r="L2477" s="444">
        <f t="shared" ca="1" si="147"/>
        <v>-2868248852.2209826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-2868248852.2209826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-11951036.884254094</v>
      </c>
      <c r="L2478" s="444">
        <f t="shared" ca="1" si="147"/>
        <v>-2880199889.1052365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-2880199889.1052365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-12000832.871271819</v>
      </c>
      <c r="L2479" s="444">
        <f t="shared" ca="1" si="147"/>
        <v>-2892200721.9765081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-2892200721.9765081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-12050836.341568783</v>
      </c>
      <c r="L2480" s="444">
        <f t="shared" ca="1" si="147"/>
        <v>-2904251558.3180771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-2904251558.3180771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-12101048.159658654</v>
      </c>
      <c r="L2481" s="444">
        <f t="shared" ca="1" si="147"/>
        <v>-2916352606.4777355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-2916352606.4777355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-12151469.193657231</v>
      </c>
      <c r="L2482" s="444">
        <f t="shared" ca="1" si="147"/>
        <v>-2928504075.6713929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-2928504075.6713929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-12202100.315297469</v>
      </c>
      <c r="L2483" s="444">
        <f t="shared" ca="1" si="147"/>
        <v>-2940706175.9866905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-2940706175.9866905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-12252942.399944544</v>
      </c>
      <c r="L2484" s="444">
        <f t="shared" ca="1" si="147"/>
        <v>-2952959118.3866348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-2952959118.3866348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-12303996.326610979</v>
      </c>
      <c r="L2485" s="444">
        <f t="shared" ca="1" si="147"/>
        <v>-2965263114.7132459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-2965263114.7132459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-12355262.977971857</v>
      </c>
      <c r="L2486" s="444">
        <f t="shared" ca="1" si="147"/>
        <v>-2977618377.6912179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-2977618377.6912179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-12406743.240380075</v>
      </c>
      <c r="L2487" s="444">
        <f t="shared" ca="1" si="147"/>
        <v>-2990025120.9315982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-2990025120.9315982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-12458438.003881659</v>
      </c>
      <c r="L2488" s="444">
        <f t="shared" ca="1" si="147"/>
        <v>-3002483558.9354796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-3002483558.9354796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-12510348.162231166</v>
      </c>
      <c r="L2489" s="444">
        <f t="shared" ca="1" si="147"/>
        <v>-3014993907.0977106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-3014993907.0977106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-12562474.612907127</v>
      </c>
      <c r="L2490" s="444">
        <f t="shared" ca="1" si="147"/>
        <v>-3027556381.7106175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-3027556381.7106175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-12614818.257127574</v>
      </c>
      <c r="L2491" s="444">
        <f t="shared" ca="1" si="147"/>
        <v>-3040171199.9677453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-3040171199.9677453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-12667379.999865605</v>
      </c>
      <c r="L2492" s="444">
        <f t="shared" ca="1" si="147"/>
        <v>-3052838579.9676108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-3052838579.9676108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-12720160.749865046</v>
      </c>
      <c r="L2493" s="444">
        <f t="shared" ca="1" si="147"/>
        <v>-3065558740.7174759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-3065558740.7174759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-12773161.41965615</v>
      </c>
      <c r="L2494" s="444">
        <f t="shared" ca="1" si="147"/>
        <v>-3078331902.1371322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-3078331902.1371322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-12826382.925571384</v>
      </c>
      <c r="L2495" s="444">
        <f t="shared" ca="1" si="147"/>
        <v>-3091158285.0627036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-3091158285.0627036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-12879826.187761266</v>
      </c>
      <c r="L2496" s="444">
        <f t="shared" ca="1" si="147"/>
        <v>-3104038111.2504649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-3104038111.2504649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-12933492.130210271</v>
      </c>
      <c r="L2497" s="444">
        <f t="shared" ca="1" si="147"/>
        <v>-3116971603.3806753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-3116971603.3806753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-12987381.680752814</v>
      </c>
      <c r="L2498" s="444">
        <f t="shared" ca="1" si="147"/>
        <v>-3129958985.0614281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-3129958985.0614281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-13041495.771089284</v>
      </c>
      <c r="L2499" s="444">
        <f t="shared" ca="1" si="147"/>
        <v>-3143000480.8325171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-3143000480.8325171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-13095835.336802155</v>
      </c>
      <c r="L2500" s="444">
        <f t="shared" ca="1" si="147"/>
        <v>-3156096316.1693192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-3156096316.1693192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-13150401.317372164</v>
      </c>
      <c r="L2501" s="444">
        <f t="shared" ca="1" si="147"/>
        <v>-3169246717.4866915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-3169246717.4866915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-13205194.656194547</v>
      </c>
      <c r="L2502" s="444">
        <f t="shared" ca="1" si="147"/>
        <v>-3182451912.1428862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-3182451912.1428862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-13260216.300595358</v>
      </c>
      <c r="L2503" s="444">
        <f t="shared" ca="1" si="147"/>
        <v>-3195712128.4434814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-3195712128.4434814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-13315467.20184784</v>
      </c>
      <c r="L2504" s="444">
        <f t="shared" ca="1" si="147"/>
        <v>-3209027595.6453295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-3209027595.6453295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-13370948.315188874</v>
      </c>
      <c r="L2505" s="444">
        <f t="shared" ca="1" si="147"/>
        <v>-3222398543.9605184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-3222398543.9605184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-13426660.599835493</v>
      </c>
      <c r="L2506" s="444">
        <f t="shared" ca="1" si="147"/>
        <v>-3235825204.5603538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-3235825204.5603538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-13482605.019001475</v>
      </c>
      <c r="L2507" s="444">
        <f t="shared" ca="1" si="147"/>
        <v>-3249307809.5793552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-3249307809.5793552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-13538782.53991398</v>
      </c>
      <c r="L2508" s="444">
        <f t="shared" ca="1" si="147"/>
        <v>-3262846592.1192694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-3262846592.1192694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-13595194.133830288</v>
      </c>
      <c r="L2509" s="444">
        <f t="shared" ca="1" si="147"/>
        <v>-3276441786.2530994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-3276441786.2530994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-13651840.776054582</v>
      </c>
      <c r="L2510" s="444">
        <f t="shared" ca="1" si="147"/>
        <v>-3290093627.0291538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-3290093627.0291538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-13708723.445954807</v>
      </c>
      <c r="L2511" s="444">
        <f t="shared" ca="1" si="147"/>
        <v>-3303802350.4751086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-3303802350.4751086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-13765843.126979619</v>
      </c>
      <c r="L2512" s="444">
        <f t="shared" ca="1" si="147"/>
        <v>-3317568193.6020885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-3317568193.6020885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-13823200.806675369</v>
      </c>
      <c r="L2513" s="444">
        <f t="shared" ca="1" si="147"/>
        <v>-3331391394.4087639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-3331391394.4087639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-13880797.476703182</v>
      </c>
      <c r="L2514" s="444">
        <f t="shared" ca="1" si="147"/>
        <v>-3345272191.8854671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-3345272191.8854671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-13938634.132856112</v>
      </c>
      <c r="L2515" s="444">
        <f t="shared" ca="1" si="147"/>
        <v>-3359210826.0183229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-3359210826.0183229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-13996711.775076345</v>
      </c>
      <c r="L2516" s="444">
        <f t="shared" ca="1" si="147"/>
        <v>-3373207537.7933993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-3373207537.7933993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-14055031.407472497</v>
      </c>
      <c r="L2517" s="444">
        <f t="shared" ca="1" si="147"/>
        <v>-3387262569.2008719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-3387262569.2008719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-14113594.038336964</v>
      </c>
      <c r="L2518" s="444">
        <f t="shared" ca="1" si="147"/>
        <v>-3401376163.2392087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-3401376163.2392087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-14172400.68016337</v>
      </c>
      <c r="L2519" s="444">
        <f t="shared" ca="1" si="147"/>
        <v>-3415548563.9193721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-3415548563.9193721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-14231452.349664053</v>
      </c>
      <c r="L2520" s="444">
        <f t="shared" ca="1" si="147"/>
        <v>-3429780016.2690363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-3429780016.2690363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-14290750.067787651</v>
      </c>
      <c r="L2521" s="444">
        <f t="shared" ca="1" si="147"/>
        <v>-3444070766.3368239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-3444070766.3368239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-14350294.859736769</v>
      </c>
      <c r="L2522" s="444">
        <f t="shared" ca="1" si="147"/>
        <v>-3458421061.1965609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-3458421061.1965609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-14410087.75498567</v>
      </c>
      <c r="L2523" s="444">
        <f t="shared" ca="1" si="147"/>
        <v>-3472831148.9515467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-3472831148.9515467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-14470129.787298111</v>
      </c>
      <c r="L2524" s="444">
        <f t="shared" ca="1" si="147"/>
        <v>-3487301278.7388449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-3487301278.7388449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-14530421.994745187</v>
      </c>
      <c r="L2525" s="444">
        <f t="shared" ca="1" si="147"/>
        <v>-3501831700.7335901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-3501831700.7335901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-14590965.419723293</v>
      </c>
      <c r="L2526" s="444">
        <f t="shared" ca="1" si="147"/>
        <v>-3516422666.1533136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-3516422666.1533136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-14651761.10897214</v>
      </c>
      <c r="L2527" s="444">
        <f t="shared" ca="1" si="147"/>
        <v>-3531074427.2622857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-3531074427.2622857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-14712810.113592857</v>
      </c>
      <c r="L2528" s="444">
        <f t="shared" ca="1" si="147"/>
        <v>-3545787237.3758783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-3545787237.3758783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-14774113.489066159</v>
      </c>
      <c r="L2529" s="444">
        <f t="shared" ca="1" si="147"/>
        <v>-3560561350.8649445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-3560561350.8649445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-14835672.295270601</v>
      </c>
      <c r="L2530" s="444">
        <f t="shared" ca="1" si="147"/>
        <v>-3575397023.1602149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-3575397023.1602149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-14897487.596500896</v>
      </c>
      <c r="L2531" s="444">
        <f t="shared" ca="1" si="147"/>
        <v>-3590294510.7567158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-3590294510.7567158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-14959560.461486315</v>
      </c>
      <c r="L2532" s="444">
        <f t="shared" ca="1" si="147"/>
        <v>-3605254071.2182021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-3605254071.2182021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-15021891.963409176</v>
      </c>
      <c r="L2533" s="444">
        <f t="shared" ca="1" si="147"/>
        <v>-3620275963.1816111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-3620275963.1816111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-15084483.179923382</v>
      </c>
      <c r="L2534" s="444">
        <f t="shared" ca="1" si="147"/>
        <v>-3635360446.3615346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-3635360446.3615346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-15147335.19317306</v>
      </c>
      <c r="L2535" s="444">
        <f t="shared" ca="1" si="147"/>
        <v>-3650507781.5547075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-3650507781.5547075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-15210449.08981128</v>
      </c>
      <c r="L2536" s="444">
        <f t="shared" ca="1" si="147"/>
        <v>-3665718230.6445189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-3665718230.6445189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-15273825.961018829</v>
      </c>
      <c r="L2537" s="444">
        <f t="shared" ca="1" si="147"/>
        <v>-3680992056.6055379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-3680992056.6055379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-15337466.902523074</v>
      </c>
      <c r="L2538" s="444">
        <f t="shared" ca="1" si="147"/>
        <v>-3696329523.5080609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-3696329523.5080609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-15401373.01461692</v>
      </c>
      <c r="L2539" s="444">
        <f t="shared" ca="1" si="147"/>
        <v>-3711730896.5226779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-3711730896.5226779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-15465545.402177824</v>
      </c>
      <c r="L2540" s="444">
        <f t="shared" ca="1" si="147"/>
        <v>-3727196441.9248557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-3727196441.9248557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-15529985.174686896</v>
      </c>
      <c r="L2541" s="444">
        <f t="shared" ca="1" si="147"/>
        <v>-3742726427.0995426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-3742726427.0995426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-15594693.446248094</v>
      </c>
      <c r="L2542" s="444">
        <f t="shared" ca="1" si="147"/>
        <v>-3758321120.5457907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-3758321120.5457907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-15659671.335607462</v>
      </c>
      <c r="L2543" s="444">
        <f t="shared" ca="1" si="147"/>
        <v>-3773980791.8813982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-3773980791.8813982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-15724919.966172492</v>
      </c>
      <c r="L2544" s="444">
        <f t="shared" ca="1" si="147"/>
        <v>-3789705711.8475709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-3789705711.8475709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-15790440.466031546</v>
      </c>
      <c r="L2545" s="444">
        <f t="shared" ca="1" si="147"/>
        <v>-3805496152.3136024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-3805496152.3136024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-15856233.967973346</v>
      </c>
      <c r="L2546" s="444">
        <f t="shared" ca="1" si="147"/>
        <v>-3821352386.2815757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-3821352386.2815757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-15922301.609506568</v>
      </c>
      <c r="L2547" s="444">
        <f t="shared" ca="1" si="147"/>
        <v>-3837274687.8910823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-3837274687.8910823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-15988644.532879507</v>
      </c>
      <c r="L2548" s="444">
        <f t="shared" ca="1" si="147"/>
        <v>-3853263332.4239616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-3853263332.4239616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-16055263.885099839</v>
      </c>
      <c r="L2549" s="444">
        <f t="shared" ca="1" si="147"/>
        <v>-3869318596.3090615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-3869318596.3090615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-16122160.817954423</v>
      </c>
      <c r="L2550" s="444">
        <f t="shared" ca="1" si="147"/>
        <v>-3885440757.1270161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-3885440757.1270161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-16189336.488029234</v>
      </c>
      <c r="L2551" s="444">
        <f t="shared" ca="1" si="147"/>
        <v>-3901630093.6150451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-3901630093.6150451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-16256792.056729352</v>
      </c>
      <c r="L2552" s="444">
        <f t="shared" ca="1" si="147"/>
        <v>-3917886885.6717744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-3917886885.6717744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-16324528.69029906</v>
      </c>
      <c r="L2553" s="444">
        <f t="shared" ca="1" si="147"/>
        <v>-3934211414.3620734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-3934211414.3620734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-16392547.559841972</v>
      </c>
      <c r="L2554" s="444">
        <f t="shared" ca="1" si="147"/>
        <v>-3950603961.9219155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-3950603961.9219155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-16460849.841341315</v>
      </c>
      <c r="L2555" s="444">
        <f t="shared" ca="1" si="147"/>
        <v>-3967064811.763257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-3967064811.763257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-16529436.715680238</v>
      </c>
      <c r="L2556" s="444">
        <f t="shared" ca="1" si="147"/>
        <v>-3983594248.4789371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-3983594248.4789371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-16598309.36866224</v>
      </c>
      <c r="L2557" s="444">
        <f t="shared" ca="1" si="147"/>
        <v>-4000192557.8475995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-4000192557.8475995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-16667468.991031663</v>
      </c>
      <c r="L2558" s="444">
        <f t="shared" ref="L2558:L2812" ca="1" si="152">I2558-J2558+K2558</f>
        <v>-4016860026.8386312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-4016860026.8386312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-16736916.778494297</v>
      </c>
      <c r="L2559" s="444">
        <f t="shared" ca="1" si="152"/>
        <v>-4033596943.6171255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-4033596943.6171255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-16806653.931738026</v>
      </c>
      <c r="L2560" s="444">
        <f t="shared" ca="1" si="152"/>
        <v>-4050403597.5488634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-4050403597.5488634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-16876681.656453598</v>
      </c>
      <c r="L2561" s="444">
        <f t="shared" ca="1" si="152"/>
        <v>-4067280279.205317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-4067280279.205317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-16947001.163355488</v>
      </c>
      <c r="L2562" s="444">
        <f t="shared" ca="1" si="152"/>
        <v>-4084227280.3686724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-4084227280.3686724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-17017613.668202799</v>
      </c>
      <c r="L2563" s="444">
        <f t="shared" ca="1" si="152"/>
        <v>-4101244894.0368752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-4101244894.0368752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-17088520.391820312</v>
      </c>
      <c r="L2564" s="444">
        <f t="shared" ca="1" si="152"/>
        <v>-4118333414.4286957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-4118333414.4286957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-17159722.560119566</v>
      </c>
      <c r="L2565" s="444">
        <f t="shared" ca="1" si="152"/>
        <v>-4135493136.9888153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-4135493136.9888153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-17231221.404120065</v>
      </c>
      <c r="L2566" s="444">
        <f t="shared" ca="1" si="152"/>
        <v>-4152724358.3929353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-4152724358.3929353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-17303018.159970563</v>
      </c>
      <c r="L2567" s="444">
        <f t="shared" ca="1" si="152"/>
        <v>-4170027376.552906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-4170027376.552906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-17375114.068970442</v>
      </c>
      <c r="L2568" s="444">
        <f t="shared" ca="1" si="152"/>
        <v>-4187402490.6218767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-4187402490.6218767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-17447510.377591155</v>
      </c>
      <c r="L2569" s="444">
        <f t="shared" ca="1" si="152"/>
        <v>-4204850000.9994678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-4204850000.9994678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-17520208.337497786</v>
      </c>
      <c r="L2570" s="444">
        <f t="shared" ca="1" si="152"/>
        <v>-4222370209.3369656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-4222370209.3369656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-17593209.20557069</v>
      </c>
      <c r="L2571" s="444">
        <f t="shared" ca="1" si="152"/>
        <v>-4239963418.5425363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-4239963418.5425363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-17666514.243927237</v>
      </c>
      <c r="L2572" s="444">
        <f t="shared" ca="1" si="152"/>
        <v>-4257629932.7864633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-4257629932.7864633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-17740124.719943598</v>
      </c>
      <c r="L2573" s="444">
        <f t="shared" ca="1" si="152"/>
        <v>-4275370057.5064068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-4275370057.5064068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-17814041.906276695</v>
      </c>
      <c r="L2574" s="444">
        <f t="shared" ca="1" si="152"/>
        <v>-4293184099.4126835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-4293184099.4126835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-17888267.080886178</v>
      </c>
      <c r="L2575" s="444">
        <f t="shared" ca="1" si="152"/>
        <v>-4311072366.4935694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-4311072366.4935694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-17962801.527056538</v>
      </c>
      <c r="L2576" s="444">
        <f t="shared" ca="1" si="152"/>
        <v>-4329035168.0206261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-4329035168.0206261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-18037646.533419274</v>
      </c>
      <c r="L2577" s="444">
        <f t="shared" ca="1" si="152"/>
        <v>-4347072814.5540457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-4347072814.5540457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-18112803.393975191</v>
      </c>
      <c r="L2578" s="444">
        <f t="shared" ca="1" si="152"/>
        <v>-4365185617.9480209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-4365185617.9480209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-18188273.408116754</v>
      </c>
      <c r="L2579" s="444">
        <f t="shared" ca="1" si="152"/>
        <v>-4383373891.3561373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-4383373891.3561373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-18264057.880650572</v>
      </c>
      <c r="L2580" s="444">
        <f t="shared" ca="1" si="152"/>
        <v>-4401637949.2367878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-4401637949.2367878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-18340158.121819951</v>
      </c>
      <c r="L2581" s="444">
        <f t="shared" ca="1" si="152"/>
        <v>-4419978107.3586073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-4419978107.3586073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-18416575.447327532</v>
      </c>
      <c r="L2582" s="444">
        <f t="shared" ca="1" si="152"/>
        <v>-4438394682.8059349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-4438394682.8059349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-18493311.178358063</v>
      </c>
      <c r="L2583" s="444">
        <f t="shared" ca="1" si="152"/>
        <v>-4456887993.984293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-4456887993.984293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-18570366.64160122</v>
      </c>
      <c r="L2584" s="444">
        <f t="shared" ca="1" si="152"/>
        <v>-4475458360.6258945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-4475458360.6258945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-18647743.169274561</v>
      </c>
      <c r="L2585" s="444">
        <f t="shared" ca="1" si="152"/>
        <v>-4494106103.7951689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-4494106103.7951689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-18725442.099146537</v>
      </c>
      <c r="L2586" s="444">
        <f t="shared" ca="1" si="152"/>
        <v>-4512831545.8943157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-4512831545.8943157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-18803464.774559647</v>
      </c>
      <c r="L2587" s="444">
        <f t="shared" ca="1" si="152"/>
        <v>-4531635010.6688757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-4531635010.6688757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-18881812.544453647</v>
      </c>
      <c r="L2588" s="444">
        <f t="shared" ca="1" si="152"/>
        <v>-4550516823.2133293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-4550516823.2133293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-18960486.763388872</v>
      </c>
      <c r="L2589" s="444">
        <f t="shared" ca="1" si="152"/>
        <v>-4569477309.9767179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-4569477309.9767179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-19039488.791569658</v>
      </c>
      <c r="L2590" s="444">
        <f t="shared" ca="1" si="152"/>
        <v>-4588516798.7682877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-4588516798.7682877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-19118819.994867865</v>
      </c>
      <c r="L2591" s="444">
        <f t="shared" ca="1" si="152"/>
        <v>-4607635618.7631559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-4607635618.7631559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-19198481.744846482</v>
      </c>
      <c r="L2592" s="444">
        <f t="shared" ca="1" si="152"/>
        <v>-4626834100.5080023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-4626834100.5080023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-19278475.418783344</v>
      </c>
      <c r="L2593" s="444">
        <f t="shared" ca="1" si="152"/>
        <v>-4646112575.9267855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-4646112575.9267855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-19358802.399694938</v>
      </c>
      <c r="L2594" s="444">
        <f t="shared" ca="1" si="152"/>
        <v>-4665471378.3264809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-4665471378.3264809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-19439464.076360337</v>
      </c>
      <c r="L2595" s="444">
        <f t="shared" ca="1" si="152"/>
        <v>-4684910842.4028416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-4684910842.4028416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-19520461.843345173</v>
      </c>
      <c r="L2596" s="444">
        <f t="shared" ca="1" si="152"/>
        <v>-4704431304.2461872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-4704431304.2461872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-19601797.101025779</v>
      </c>
      <c r="L2597" s="444">
        <f t="shared" ca="1" si="152"/>
        <v>-4724033101.3472128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-4724033101.3472128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-19683471.255613387</v>
      </c>
      <c r="L2598" s="444">
        <f t="shared" ca="1" si="152"/>
        <v>-4743716572.6028261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-4743716572.6028261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-19765485.719178442</v>
      </c>
      <c r="L2599" s="444">
        <f t="shared" ca="1" si="152"/>
        <v>-4763482058.3220043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-4763482058.3220043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-19847841.909675017</v>
      </c>
      <c r="L2600" s="444">
        <f t="shared" ca="1" si="152"/>
        <v>-4783329900.231679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-4783329900.231679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-19930541.250965327</v>
      </c>
      <c r="L2601" s="444">
        <f t="shared" ca="1" si="152"/>
        <v>-4803260441.4826441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-4803260441.4826441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-20013585.17284435</v>
      </c>
      <c r="L2602" s="444">
        <f t="shared" ca="1" si="152"/>
        <v>-4823274026.655488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-4823274026.655488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-20096975.111064535</v>
      </c>
      <c r="L2603" s="444">
        <f t="shared" ca="1" si="152"/>
        <v>-4843371001.7665529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-4843371001.7665529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-20180712.507360637</v>
      </c>
      <c r="L2604" s="444">
        <f t="shared" ca="1" si="152"/>
        <v>-4863551714.2739134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-4863551714.2739134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-20264798.80947464</v>
      </c>
      <c r="L2605" s="444">
        <f t="shared" ca="1" si="152"/>
        <v>-4883816513.0833883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-4883816513.0833883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-20349235.471180785</v>
      </c>
      <c r="L2606" s="444">
        <f t="shared" ca="1" si="152"/>
        <v>-4904165748.5545692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-4904165748.5545692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-20434023.952310704</v>
      </c>
      <c r="L2607" s="444">
        <f t="shared" ca="1" si="152"/>
        <v>-4924599772.5068798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-4924599772.5068798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-20519165.718778666</v>
      </c>
      <c r="L2608" s="444">
        <f t="shared" ca="1" si="152"/>
        <v>-4945118938.2256584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-4945118938.2256584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-20604662.242606908</v>
      </c>
      <c r="L2609" s="444">
        <f t="shared" ca="1" si="152"/>
        <v>-4965723600.4682655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-4965723600.4682655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-20690515.001951106</v>
      </c>
      <c r="L2610" s="444">
        <f t="shared" ca="1" si="152"/>
        <v>-4986414115.4702168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-4986414115.4702168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-20776725.481125902</v>
      </c>
      <c r="L2611" s="444">
        <f t="shared" ca="1" si="152"/>
        <v>-5007190840.9513426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-5007190840.9513426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-20863295.170630593</v>
      </c>
      <c r="L2612" s="444">
        <f t="shared" ca="1" si="152"/>
        <v>-5028054136.121973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-5028054136.121973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-20950225.567174889</v>
      </c>
      <c r="L2613" s="444">
        <f t="shared" ca="1" si="152"/>
        <v>-5049004361.6891479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-5049004361.6891479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-21037518.173704784</v>
      </c>
      <c r="L2614" s="444">
        <f t="shared" ca="1" si="152"/>
        <v>-5070041879.8628531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-5070041879.8628531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-21125174.499428555</v>
      </c>
      <c r="L2615" s="444">
        <f t="shared" ca="1" si="152"/>
        <v>-5091167054.3622818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-5091167054.3622818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-21213196.05984284</v>
      </c>
      <c r="L2616" s="444">
        <f t="shared" ca="1" si="152"/>
        <v>-5112380250.4221249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-5112380250.4221249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-21301584.376758855</v>
      </c>
      <c r="L2617" s="444">
        <f t="shared" ca="1" si="152"/>
        <v>-5133681834.7988834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-5133681834.7988834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-21390340.978328682</v>
      </c>
      <c r="L2618" s="444">
        <f t="shared" ca="1" si="152"/>
        <v>-5155072175.7772121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-5155072175.7772121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-21479467.399071716</v>
      </c>
      <c r="L2619" s="444">
        <f t="shared" ca="1" si="152"/>
        <v>-5176551643.1762838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-5176551643.1762838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-21568965.179901183</v>
      </c>
      <c r="L2620" s="444">
        <f t="shared" ca="1" si="152"/>
        <v>-5198120608.356185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-5198120608.356185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-21658835.868150771</v>
      </c>
      <c r="L2621" s="444">
        <f t="shared" ca="1" si="152"/>
        <v>-5219779444.2243357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-5219779444.2243357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-21749081.017601397</v>
      </c>
      <c r="L2622" s="444">
        <f t="shared" ca="1" si="152"/>
        <v>-5241528525.2419367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-5241528525.2419367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-21839702.188508071</v>
      </c>
      <c r="L2623" s="444">
        <f t="shared" ca="1" si="152"/>
        <v>-5263368227.4304447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-5263368227.4304447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-21930700.947626851</v>
      </c>
      <c r="L2624" s="444">
        <f t="shared" ca="1" si="152"/>
        <v>-5285298928.3780718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-5285298928.3780718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-22022078.868241966</v>
      </c>
      <c r="L2625" s="444">
        <f t="shared" ca="1" si="152"/>
        <v>-5307321007.246314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-5307321007.246314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-22113837.530192975</v>
      </c>
      <c r="L2626" s="444">
        <f t="shared" ca="1" si="152"/>
        <v>-5329434844.7765074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-5329434844.7765074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-22205978.519902114</v>
      </c>
      <c r="L2627" s="444">
        <f t="shared" ca="1" si="152"/>
        <v>-5351640823.2964096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-5351640823.2964096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-22298503.430401705</v>
      </c>
      <c r="L2628" s="444">
        <f t="shared" ca="1" si="152"/>
        <v>-5373939326.7268114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-5373939326.7268114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-22391413.861361712</v>
      </c>
      <c r="L2629" s="444">
        <f t="shared" ca="1" si="152"/>
        <v>-5396330740.5881729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-5396330740.5881729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-22484711.419117387</v>
      </c>
      <c r="L2630" s="444">
        <f t="shared" ca="1" si="152"/>
        <v>-5418815452.0072899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-5418815452.0072899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-22578397.716697041</v>
      </c>
      <c r="L2631" s="444">
        <f t="shared" ca="1" si="152"/>
        <v>-5441393849.7239866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-5441393849.7239866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-22672474.373849943</v>
      </c>
      <c r="L2632" s="444">
        <f t="shared" ca="1" si="152"/>
        <v>-5464066324.0978365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-5464066324.0978365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-22766943.017074317</v>
      </c>
      <c r="L2633" s="444">
        <f t="shared" ca="1" si="152"/>
        <v>-5486833267.1149111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-5486833267.1149111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-22861805.279645462</v>
      </c>
      <c r="L2634" s="444">
        <f t="shared" ca="1" si="152"/>
        <v>-5509695072.394557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-5509695072.394557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-22957062.801643986</v>
      </c>
      <c r="L2635" s="444">
        <f t="shared" ca="1" si="152"/>
        <v>-5532652135.1962013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-5532652135.1962013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-23052717.229984172</v>
      </c>
      <c r="L2636" s="444">
        <f t="shared" ca="1" si="152"/>
        <v>-5555704852.4261856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-5555704852.4261856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-23148770.21844244</v>
      </c>
      <c r="L2637" s="444">
        <f t="shared" ca="1" si="152"/>
        <v>-5578853622.6446285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-5578853622.6446285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-23245223.427685954</v>
      </c>
      <c r="L2638" s="444">
        <f t="shared" ca="1" si="152"/>
        <v>-5602098846.0723143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-5602098846.0723143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-23342078.525301307</v>
      </c>
      <c r="L2639" s="444">
        <f t="shared" ca="1" si="152"/>
        <v>-5625440924.5976152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-5625440924.5976152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-23439337.185823396</v>
      </c>
      <c r="L2640" s="444">
        <f t="shared" ca="1" si="152"/>
        <v>-5648880261.7834387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-5648880261.7834387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-23537001.090764329</v>
      </c>
      <c r="L2641" s="444">
        <f t="shared" ca="1" si="152"/>
        <v>-5672417262.8742027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-5672417262.8742027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-23635071.928642511</v>
      </c>
      <c r="L2642" s="444">
        <f t="shared" ca="1" si="152"/>
        <v>-5696052334.802845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-5696052334.802845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-23733551.395011853</v>
      </c>
      <c r="L2643" s="444">
        <f t="shared" ca="1" si="152"/>
        <v>-5719785886.1978569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-5719785886.1978569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-23832441.192491069</v>
      </c>
      <c r="L2644" s="444">
        <f t="shared" ca="1" si="152"/>
        <v>-5743618327.3903484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-5743618327.3903484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-23931743.030793119</v>
      </c>
      <c r="L2645" s="444">
        <f t="shared" ca="1" si="152"/>
        <v>-5767550070.4211416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-5767550070.4211416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-24031458.626754757</v>
      </c>
      <c r="L2646" s="444">
        <f t="shared" ca="1" si="152"/>
        <v>-5791581529.0478964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-5791581529.0478964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-24131589.704366233</v>
      </c>
      <c r="L2647" s="444">
        <f t="shared" ca="1" si="152"/>
        <v>-5815713118.7522631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-5815713118.7522631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-24232137.994801097</v>
      </c>
      <c r="L2648" s="444">
        <f t="shared" ca="1" si="152"/>
        <v>-5839945256.7470646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-5839945256.7470646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-24333105.236446101</v>
      </c>
      <c r="L2649" s="444">
        <f t="shared" ca="1" si="152"/>
        <v>-5864278361.983511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-5864278361.983511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-24434493.174931295</v>
      </c>
      <c r="L2650" s="444">
        <f t="shared" ca="1" si="152"/>
        <v>-5888712855.1584425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-5888712855.1584425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-24536303.563160177</v>
      </c>
      <c r="L2651" s="444">
        <f t="shared" ca="1" si="152"/>
        <v>-5913249158.7216024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-5913249158.7216024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-24638538.161340009</v>
      </c>
      <c r="L2652" s="444">
        <f t="shared" ca="1" si="152"/>
        <v>-5937887696.8829422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-5937887696.8829422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-24741198.73701226</v>
      </c>
      <c r="L2653" s="444">
        <f t="shared" ca="1" si="152"/>
        <v>-5962628895.6199541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-5962628895.6199541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-24844287.065083142</v>
      </c>
      <c r="L2654" s="444">
        <f t="shared" ca="1" si="152"/>
        <v>-5987473182.6850376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-5987473182.6850376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-24947804.927854322</v>
      </c>
      <c r="L2655" s="444">
        <f t="shared" ca="1" si="152"/>
        <v>-6012420987.6128922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-6012420987.6128922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-25051754.115053717</v>
      </c>
      <c r="L2656" s="444">
        <f t="shared" ca="1" si="152"/>
        <v>-6037472741.7279463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-6037472741.7279463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-25156136.423866443</v>
      </c>
      <c r="L2657" s="444">
        <f t="shared" ca="1" si="152"/>
        <v>-6062628878.1518126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-6062628878.1518126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-25260953.658965886</v>
      </c>
      <c r="L2658" s="444">
        <f t="shared" ca="1" si="152"/>
        <v>-6087889831.8107786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-6087889831.8107786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-25366207.632544912</v>
      </c>
      <c r="L2659" s="444">
        <f t="shared" ca="1" si="152"/>
        <v>-6113256039.4433231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-6113256039.4433231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-25471900.164347179</v>
      </c>
      <c r="L2660" s="444">
        <f t="shared" ca="1" si="152"/>
        <v>-6138727939.6076708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-6138727939.6076708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-25578033.081698626</v>
      </c>
      <c r="L2661" s="444">
        <f t="shared" ca="1" si="152"/>
        <v>-6164305972.6893692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-6164305972.6893692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-25684608.219539039</v>
      </c>
      <c r="L2662" s="444">
        <f t="shared" ca="1" si="152"/>
        <v>-6189990580.9089079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-6189990580.9089079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-25791627.420453783</v>
      </c>
      <c r="L2663" s="444">
        <f t="shared" ca="1" si="152"/>
        <v>-6215782208.3293619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-6215782208.3293619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-25899092.534705676</v>
      </c>
      <c r="L2664" s="444">
        <f t="shared" ca="1" si="152"/>
        <v>-6241681300.864068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-6241681300.864068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-26007005.420266949</v>
      </c>
      <c r="L2665" s="444">
        <f t="shared" ca="1" si="152"/>
        <v>-6267688306.2843351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-6267688306.2843351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-26115367.942851394</v>
      </c>
      <c r="L2666" s="444">
        <f t="shared" ca="1" si="152"/>
        <v>-6293803674.2271862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-6293803674.2271862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-26224181.975946609</v>
      </c>
      <c r="L2667" s="444">
        <f t="shared" ca="1" si="152"/>
        <v>-6320027856.2031326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-6320027856.2031326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-26333449.400846384</v>
      </c>
      <c r="L2668" s="444">
        <f t="shared" ca="1" si="152"/>
        <v>-6346361305.6039791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-6346361305.6039791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-26443172.106683247</v>
      </c>
      <c r="L2669" s="444">
        <f t="shared" ca="1" si="152"/>
        <v>-6372804477.7106619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-6372804477.7106619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-26553351.990461092</v>
      </c>
      <c r="L2670" s="444">
        <f t="shared" ca="1" si="152"/>
        <v>-6399357829.7011232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-6399357829.7011232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-26663990.957088012</v>
      </c>
      <c r="L2671" s="444">
        <f t="shared" ca="1" si="152"/>
        <v>-6426021820.6582117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-6426021820.6582117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-26775090.919409215</v>
      </c>
      <c r="L2672" s="444">
        <f t="shared" ca="1" si="152"/>
        <v>-6452796911.5776205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-6452796911.5776205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-26886653.798240084</v>
      </c>
      <c r="L2673" s="444">
        <f t="shared" ca="1" si="152"/>
        <v>-6479683565.3758602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-6479683565.3758602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-26998681.522399418</v>
      </c>
      <c r="L2674" s="444">
        <f t="shared" ca="1" si="152"/>
        <v>-6506682246.8982592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-6506682246.8982592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-27111176.028742746</v>
      </c>
      <c r="L2675" s="444">
        <f t="shared" ca="1" si="152"/>
        <v>-6533793422.927002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-6533793422.927002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-27224139.26219584</v>
      </c>
      <c r="L2676" s="444">
        <f t="shared" ca="1" si="152"/>
        <v>-6561017562.1891975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-6561017562.1891975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-27337573.175788324</v>
      </c>
      <c r="L2677" s="444">
        <f t="shared" ca="1" si="152"/>
        <v>-6588355135.3649855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-6588355135.3649855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-27451479.730687439</v>
      </c>
      <c r="L2678" s="444">
        <f t="shared" ca="1" si="152"/>
        <v>-6615806615.0956726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-6615806615.0956726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-27565860.896231968</v>
      </c>
      <c r="L2679" s="444">
        <f t="shared" ca="1" si="152"/>
        <v>-6643372475.9919043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-6643372475.9919043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-27680718.649966266</v>
      </c>
      <c r="L2680" s="444">
        <f t="shared" ca="1" si="152"/>
        <v>-6671053194.6418705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-6671053194.6418705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-27796054.977674458</v>
      </c>
      <c r="L2681" s="444">
        <f t="shared" ca="1" si="152"/>
        <v>-6698849249.619545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-6698849249.619545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-27911871.87341477</v>
      </c>
      <c r="L2682" s="444">
        <f t="shared" ca="1" si="152"/>
        <v>-6726761121.49296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-6726761121.49296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-28028171.339554001</v>
      </c>
      <c r="L2683" s="444">
        <f t="shared" ca="1" si="152"/>
        <v>-6754789292.8325138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-6754789292.8325138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-28144955.386802141</v>
      </c>
      <c r="L2684" s="444">
        <f t="shared" ca="1" si="152"/>
        <v>-6782934248.2193155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-6782934248.2193155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-28262226.034247145</v>
      </c>
      <c r="L2685" s="444">
        <f t="shared" ca="1" si="152"/>
        <v>-6811196474.2535629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-6811196474.2535629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-28379985.309389845</v>
      </c>
      <c r="L2686" s="444">
        <f t="shared" ca="1" si="152"/>
        <v>-6839576459.562953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-6839576459.562953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-28498235.24817897</v>
      </c>
      <c r="L2687" s="444">
        <f t="shared" ca="1" si="152"/>
        <v>-6868074694.8111324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-6868074694.8111324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-28616977.895046383</v>
      </c>
      <c r="L2688" s="444">
        <f t="shared" ca="1" si="152"/>
        <v>-6896691672.7061787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-6896691672.7061787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-28736215.30294241</v>
      </c>
      <c r="L2689" s="444">
        <f t="shared" ca="1" si="152"/>
        <v>-6925427888.0091209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-6925427888.0091209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-28855949.533371337</v>
      </c>
      <c r="L2690" s="444">
        <f t="shared" ca="1" si="152"/>
        <v>-6954283837.5424919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-6954283837.5424919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-28976182.656427048</v>
      </c>
      <c r="L2691" s="444">
        <f t="shared" ca="1" si="152"/>
        <v>-6983260020.1989193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-6983260020.1989193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-29096916.750828832</v>
      </c>
      <c r="L2692" s="444">
        <f t="shared" ca="1" si="152"/>
        <v>-7012356936.949748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-7012356936.949748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-29218153.903957281</v>
      </c>
      <c r="L2693" s="444">
        <f t="shared" ca="1" si="152"/>
        <v>-7041575090.8537054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-7041575090.8537054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-29339896.211890444</v>
      </c>
      <c r="L2694" s="444">
        <f t="shared" ca="1" si="152"/>
        <v>-7070914987.0655956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-7070914987.0655956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-29462145.779439978</v>
      </c>
      <c r="L2695" s="444">
        <f t="shared" ca="1" si="152"/>
        <v>-7100377132.8450356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-7100377132.8450356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-29584904.720187649</v>
      </c>
      <c r="L2696" s="444">
        <f t="shared" ca="1" si="152"/>
        <v>-7129962037.5652227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-7129962037.5652227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-29708175.156521764</v>
      </c>
      <c r="L2697" s="444">
        <f t="shared" ca="1" si="152"/>
        <v>-7159670212.7217445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-7159670212.7217445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-29831959.219673939</v>
      </c>
      <c r="L2698" s="444">
        <f t="shared" ca="1" si="152"/>
        <v>-7189502171.9414186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-7189502171.9414186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-29956259.049755905</v>
      </c>
      <c r="L2699" s="444">
        <f t="shared" ca="1" si="152"/>
        <v>-7219458430.9911747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-7219458430.9911747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-30081076.795796558</v>
      </c>
      <c r="L2700" s="444">
        <f t="shared" ca="1" si="152"/>
        <v>-7249539507.7869711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-7249539507.7869711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-30206414.615779046</v>
      </c>
      <c r="L2701" s="444">
        <f t="shared" ca="1" si="152"/>
        <v>-7279745922.40275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-7279745922.40275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-30332274.676678125</v>
      </c>
      <c r="L2702" s="444">
        <f t="shared" ca="1" si="152"/>
        <v>-7310078197.0794277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-7310078197.0794277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-30458659.154497612</v>
      </c>
      <c r="L2703" s="444">
        <f t="shared" ca="1" si="152"/>
        <v>-7340536856.2339249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-7340536856.2339249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-30585570.234308019</v>
      </c>
      <c r="L2704" s="444">
        <f t="shared" ca="1" si="152"/>
        <v>-7371122426.4682331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-7371122426.4682331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-30713010.110284302</v>
      </c>
      <c r="L2705" s="444">
        <f t="shared" ca="1" si="152"/>
        <v>-7401835436.578517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-7401835436.578517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-30840980.985743817</v>
      </c>
      <c r="L2706" s="444">
        <f t="shared" ca="1" si="152"/>
        <v>-7432676417.5642605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-7432676417.5642605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-30969485.073184419</v>
      </c>
      <c r="L2707" s="444">
        <f t="shared" ca="1" si="152"/>
        <v>-7463645902.6374445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-7463645902.6374445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-31098524.594322685</v>
      </c>
      <c r="L2708" s="444">
        <f t="shared" ca="1" si="152"/>
        <v>-7494744427.2317677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-7494744427.2317677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-31228101.780132361</v>
      </c>
      <c r="L2709" s="444">
        <f t="shared" ca="1" si="152"/>
        <v>-7525972529.0118999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-7525972529.0118999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-31358218.870882917</v>
      </c>
      <c r="L2710" s="444">
        <f t="shared" ca="1" si="152"/>
        <v>-7557330747.8827829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-7557330747.8827829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-31488878.116178267</v>
      </c>
      <c r="L2711" s="444">
        <f t="shared" ca="1" si="152"/>
        <v>-7588819625.9989614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-7588819625.9989614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-31620081.774995677</v>
      </c>
      <c r="L2712" s="444">
        <f t="shared" ca="1" si="152"/>
        <v>-7620439707.7739573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-7620439707.7739573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-31751832.115724821</v>
      </c>
      <c r="L2713" s="444">
        <f t="shared" ca="1" si="152"/>
        <v>-7652191539.8896818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-7652191539.8896818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-31884131.416207004</v>
      </c>
      <c r="L2714" s="444">
        <f t="shared" ca="1" si="152"/>
        <v>-7684075671.3058891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-7684075671.3058891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-32016981.963774532</v>
      </c>
      <c r="L2715" s="444">
        <f t="shared" ca="1" si="152"/>
        <v>-7716092653.2696638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-7716092653.2696638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-32150386.055290263</v>
      </c>
      <c r="L2716" s="444">
        <f t="shared" ca="1" si="152"/>
        <v>-7748243039.324954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-7748243039.324954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-32284345.997187309</v>
      </c>
      <c r="L2717" s="444">
        <f t="shared" ca="1" si="152"/>
        <v>-7780527385.3221416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-7780527385.3221416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-32418864.105508924</v>
      </c>
      <c r="L2718" s="444">
        <f t="shared" ca="1" si="152"/>
        <v>-7812946249.4276505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-7812946249.4276505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-32553942.705948547</v>
      </c>
      <c r="L2719" s="444">
        <f t="shared" ca="1" si="152"/>
        <v>-7845500192.1335993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-7845500192.1335993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-32689584.133889996</v>
      </c>
      <c r="L2720" s="444">
        <f t="shared" ca="1" si="152"/>
        <v>-7878189776.2674894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-7878189776.2674894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-32825790.73444787</v>
      </c>
      <c r="L2721" s="444">
        <f t="shared" ca="1" si="152"/>
        <v>-7911015567.0019369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-7911015567.0019369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-32962564.86250807</v>
      </c>
      <c r="L2722" s="444">
        <f t="shared" ca="1" si="152"/>
        <v>-7943978131.8644447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-7943978131.8644447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-33099908.882768519</v>
      </c>
      <c r="L2723" s="444">
        <f t="shared" ca="1" si="152"/>
        <v>-7977078040.7472134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-7977078040.7472134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-33237825.169780061</v>
      </c>
      <c r="L2724" s="444">
        <f t="shared" ca="1" si="152"/>
        <v>-8010315865.9169931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-8010315865.9169931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-33376316.107987471</v>
      </c>
      <c r="L2725" s="444">
        <f t="shared" ca="1" si="152"/>
        <v>-8043692182.0249805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-8043692182.0249805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-33515384.091770753</v>
      </c>
      <c r="L2726" s="444">
        <f t="shared" ca="1" si="152"/>
        <v>-8077207566.1167517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-8077207566.1167517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-33655031.525486462</v>
      </c>
      <c r="L2727" s="444">
        <f t="shared" ca="1" si="152"/>
        <v>-8110862597.6422377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-8110862597.6422377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-33795260.823509321</v>
      </c>
      <c r="L2728" s="444">
        <f t="shared" ca="1" si="152"/>
        <v>-8144657858.4657469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-8144657858.4657469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-33936074.410273947</v>
      </c>
      <c r="L2729" s="444">
        <f t="shared" ca="1" si="152"/>
        <v>-8178593932.8760204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-8178593932.8760204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-34077474.720316745</v>
      </c>
      <c r="L2730" s="444">
        <f t="shared" ca="1" si="152"/>
        <v>-8212671407.5963373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-8212671407.5963373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-34219464.198318072</v>
      </c>
      <c r="L2731" s="444">
        <f t="shared" ca="1" si="152"/>
        <v>-8246890871.7946558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-8246890871.7946558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-34362045.299144402</v>
      </c>
      <c r="L2732" s="444">
        <f t="shared" ca="1" si="152"/>
        <v>-8281252917.0938005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-8281252917.0938005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-34505220.48789084</v>
      </c>
      <c r="L2733" s="444">
        <f t="shared" ca="1" si="152"/>
        <v>-8315758137.5816917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-8315758137.5816917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-34648992.239923716</v>
      </c>
      <c r="L2734" s="444">
        <f t="shared" ca="1" si="152"/>
        <v>-8350407129.8216152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-8350407129.8216152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-34793363.040923394</v>
      </c>
      <c r="L2735" s="444">
        <f t="shared" ca="1" si="152"/>
        <v>-8385200492.8625383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-8385200492.8625383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-34938335.38692724</v>
      </c>
      <c r="L2736" s="444">
        <f t="shared" ca="1" si="152"/>
        <v>-8420138828.2494659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-8420138828.2494659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-35083911.784372777</v>
      </c>
      <c r="L2737" s="444">
        <f t="shared" ca="1" si="152"/>
        <v>-8455222740.0338383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-8455222740.0338383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-35230094.750140995</v>
      </c>
      <c r="L2738" s="444">
        <f t="shared" ca="1" si="152"/>
        <v>-8490452834.7839794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-8490452834.7839794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-35376886.81159991</v>
      </c>
      <c r="L2739" s="444">
        <f t="shared" ca="1" si="152"/>
        <v>-8525829721.5955791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-8525829721.5955791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-35524290.506648242</v>
      </c>
      <c r="L2740" s="444">
        <f t="shared" ca="1" si="152"/>
        <v>-8561354012.1022272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-8561354012.1022272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-35672308.383759283</v>
      </c>
      <c r="L2741" s="444">
        <f t="shared" ca="1" si="152"/>
        <v>-8597026320.4859867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-8597026320.4859867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-35820943.002024941</v>
      </c>
      <c r="L2742" s="444">
        <f t="shared" ca="1" si="152"/>
        <v>-8632847263.4880123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-8632847263.4880123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-35970196.93120005</v>
      </c>
      <c r="L2743" s="444">
        <f t="shared" ca="1" si="152"/>
        <v>-8668817460.4192123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-8668817460.4192123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-36120072.751746714</v>
      </c>
      <c r="L2744" s="444">
        <f t="shared" ca="1" si="152"/>
        <v>-8704937533.1709595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-8704937533.1709595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-36270573.054878995</v>
      </c>
      <c r="L2745" s="444">
        <f t="shared" ca="1" si="152"/>
        <v>-8741208106.2258377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-8741208106.2258377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-36421700.442607656</v>
      </c>
      <c r="L2746" s="444">
        <f t="shared" ca="1" si="152"/>
        <v>-8777629806.6684456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-8777629806.6684456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-36573457.527785189</v>
      </c>
      <c r="L2747" s="444">
        <f t="shared" ca="1" si="152"/>
        <v>-8814203264.1962299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-8814203264.1962299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-36725846.934150957</v>
      </c>
      <c r="L2748" s="444">
        <f t="shared" ca="1" si="152"/>
        <v>-8850929111.1303806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-8850929111.1303806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-36878871.296376586</v>
      </c>
      <c r="L2749" s="444">
        <f t="shared" ca="1" si="152"/>
        <v>-8887807982.4267578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-8887807982.4267578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-37032533.260111488</v>
      </c>
      <c r="L2750" s="444">
        <f t="shared" ca="1" si="152"/>
        <v>-8924840515.6868687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-8924840515.6868687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-37186835.482028618</v>
      </c>
      <c r="L2751" s="444">
        <f t="shared" ca="1" si="152"/>
        <v>-8962027351.1688976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-8962027351.1688976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-37341780.629870407</v>
      </c>
      <c r="L2752" s="444">
        <f t="shared" ca="1" si="152"/>
        <v>-8999369131.7987671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-8999369131.7987671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-37497371.382494859</v>
      </c>
      <c r="L2753" s="444">
        <f t="shared" ca="1" si="152"/>
        <v>-9036866503.1812611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-9036866503.1812611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-37653610.429921918</v>
      </c>
      <c r="L2754" s="444">
        <f t="shared" ca="1" si="152"/>
        <v>-9074520113.6111832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-9074520113.6111832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-37810500.473379932</v>
      </c>
      <c r="L2755" s="444">
        <f t="shared" ca="1" si="152"/>
        <v>-9112330614.0845623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-9112330614.0845623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-37968044.225352339</v>
      </c>
      <c r="L2756" s="444">
        <f t="shared" ca="1" si="152"/>
        <v>-9150298658.3099155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-9150298658.3099155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-38126244.409624651</v>
      </c>
      <c r="L2757" s="444">
        <f t="shared" ca="1" si="152"/>
        <v>-9188424902.7195396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-9188424902.7195396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-38285103.761331417</v>
      </c>
      <c r="L2758" s="444">
        <f t="shared" ca="1" si="152"/>
        <v>-9226710006.4808712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-9226710006.4808712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-38444625.027003631</v>
      </c>
      <c r="L2759" s="444">
        <f t="shared" ca="1" si="152"/>
        <v>-9265154631.5078754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-9265154631.5078754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-38604810.96461615</v>
      </c>
      <c r="L2760" s="444">
        <f t="shared" ca="1" si="152"/>
        <v>-9303759442.4724922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-9303759442.4724922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-38765664.34363538</v>
      </c>
      <c r="L2761" s="444">
        <f t="shared" ca="1" si="152"/>
        <v>-9342525106.8161278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-9342525106.8161278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-38927187.945067197</v>
      </c>
      <c r="L2762" s="444">
        <f t="shared" ca="1" si="152"/>
        <v>-9381452294.7611942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-9381452294.7611942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-39089384.561504975</v>
      </c>
      <c r="L2763" s="444">
        <f t="shared" ca="1" si="152"/>
        <v>-9420541679.3226986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-9420541679.3226986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-39252256.997177914</v>
      </c>
      <c r="L2764" s="444">
        <f t="shared" ca="1" si="152"/>
        <v>-9459793936.3198757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-9459793936.3198757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-39415808.067999482</v>
      </c>
      <c r="L2765" s="444">
        <f t="shared" ca="1" si="152"/>
        <v>-9499209744.3878746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-9499209744.3878746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-39580040.601616144</v>
      </c>
      <c r="L2766" s="444">
        <f t="shared" ca="1" si="152"/>
        <v>-9538789784.9894905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-9538789784.9894905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-39744957.437456213</v>
      </c>
      <c r="L2767" s="444">
        <f t="shared" ca="1" si="152"/>
        <v>-9578534742.4269466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-9578534742.4269466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-39910561.426778942</v>
      </c>
      <c r="L2768" s="444">
        <f t="shared" ca="1" si="152"/>
        <v>-9618445303.8537254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-9618445303.8537254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-40076855.432723857</v>
      </c>
      <c r="L2769" s="444">
        <f t="shared" ca="1" si="152"/>
        <v>-9658522159.2864494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-9658522159.2864494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-40243842.330360204</v>
      </c>
      <c r="L2770" s="444">
        <f t="shared" ca="1" si="152"/>
        <v>-9698766001.6168098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-9698766001.6168098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-40411525.006736711</v>
      </c>
      <c r="L2771" s="444">
        <f t="shared" ca="1" si="152"/>
        <v>-9739177526.6235466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-9739177526.6235466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-40579906.360931441</v>
      </c>
      <c r="L2772" s="444">
        <f t="shared" ca="1" si="152"/>
        <v>-9779757432.984478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-9779757432.984478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-40748989.304101989</v>
      </c>
      <c r="L2773" s="444">
        <f t="shared" ca="1" si="152"/>
        <v>-9820506422.2885799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-9820506422.2885799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-40918776.759535752</v>
      </c>
      <c r="L2774" s="444">
        <f t="shared" ca="1" si="152"/>
        <v>-9861425199.0481148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-9861425199.0481148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-41089271.662700474</v>
      </c>
      <c r="L2775" s="444">
        <f t="shared" ca="1" si="152"/>
        <v>-9902514470.7108154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-9902514470.7108154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-41260476.961295061</v>
      </c>
      <c r="L2776" s="444">
        <f t="shared" ca="1" si="152"/>
        <v>-9943774947.6721096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-9943774947.6721096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-41432395.615300454</v>
      </c>
      <c r="L2777" s="444">
        <f t="shared" ca="1" si="152"/>
        <v>-9985207343.2874107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-9985207343.2874107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-41605030.597030878</v>
      </c>
      <c r="L2778" s="444">
        <f t="shared" ca="1" si="152"/>
        <v>-10026812373.884441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-10026812373.884441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-41778384.891185172</v>
      </c>
      <c r="L2779" s="444">
        <f t="shared" ca="1" si="152"/>
        <v>-10068590758.775627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-10068590758.775627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-41952461.494898446</v>
      </c>
      <c r="L2780" s="444">
        <f t="shared" ca="1" si="152"/>
        <v>-10110543220.270525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-10110543220.270525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-42127263.417793855</v>
      </c>
      <c r="L2781" s="444">
        <f t="shared" ca="1" si="152"/>
        <v>-10152670483.688318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-10152670483.688318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-42302793.682034656</v>
      </c>
      <c r="L2782" s="444">
        <f t="shared" ca="1" si="152"/>
        <v>-10194973277.370354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-10194973277.370354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-42479055.322376475</v>
      </c>
      <c r="L2783" s="444">
        <f t="shared" ca="1" si="152"/>
        <v>-10237452332.69273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-10237452332.69273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-42656051.38621971</v>
      </c>
      <c r="L2784" s="444">
        <f t="shared" ca="1" si="152"/>
        <v>-10280108384.078949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-10280108384.078949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-42833784.933662288</v>
      </c>
      <c r="L2785" s="444">
        <f t="shared" ca="1" si="152"/>
        <v>-10322942169.012611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-10322942169.012611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-43012259.03755255</v>
      </c>
      <c r="L2786" s="444">
        <f t="shared" ca="1" si="152"/>
        <v>-10365954428.050163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-10365954428.050163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-43191476.78354235</v>
      </c>
      <c r="L2787" s="444">
        <f t="shared" ca="1" si="152"/>
        <v>-10409145904.833706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-10409145904.833706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-43371441.270140439</v>
      </c>
      <c r="L2788" s="444">
        <f t="shared" ca="1" si="152"/>
        <v>-10452517346.103846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-10452517346.103846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-43552155.608766019</v>
      </c>
      <c r="L2789" s="444">
        <f t="shared" ca="1" si="152"/>
        <v>-10496069501.712612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-10496069501.712612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-43733622.923802547</v>
      </c>
      <c r="L2790" s="444">
        <f t="shared" ca="1" si="152"/>
        <v>-10539803124.636415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-10539803124.636415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-43915846.35265173</v>
      </c>
      <c r="L2791" s="444">
        <f t="shared" ca="1" si="152"/>
        <v>-10583718970.989067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-10583718970.989067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-44098829.045787781</v>
      </c>
      <c r="L2792" s="444">
        <f t="shared" ca="1" si="152"/>
        <v>-10627817800.034855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-10627817800.034855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-44282574.166811898</v>
      </c>
      <c r="L2793" s="444">
        <f t="shared" ca="1" si="152"/>
        <v>-10672100374.201666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-10672100374.201666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-44467084.892506942</v>
      </c>
      <c r="L2794" s="444">
        <f t="shared" ca="1" si="152"/>
        <v>-10716567459.094173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-10716567459.094173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-44652364.412892386</v>
      </c>
      <c r="L2795" s="444">
        <f t="shared" ca="1" si="152"/>
        <v>-10761219823.507067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-10761219823.507067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-44838415.931279443</v>
      </c>
      <c r="L2796" s="444">
        <f t="shared" ca="1" si="152"/>
        <v>-10806058239.438347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-10806058239.438347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-45025242.664326444</v>
      </c>
      <c r="L2797" s="444">
        <f t="shared" ca="1" si="152"/>
        <v>-10851083482.102673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-10851083482.102673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-45212847.842094466</v>
      </c>
      <c r="L2798" s="444">
        <f t="shared" ca="1" si="152"/>
        <v>-10896296329.944767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-10896296329.944767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-45401234.708103195</v>
      </c>
      <c r="L2799" s="444">
        <f t="shared" ca="1" si="152"/>
        <v>-10941697564.65287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-10941697564.65287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-45590406.519386962</v>
      </c>
      <c r="L2800" s="444">
        <f t="shared" ca="1" si="152"/>
        <v>-10987287971.172256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-10987287971.172256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-45780366.546551071</v>
      </c>
      <c r="L2801" s="444">
        <f t="shared" ca="1" si="152"/>
        <v>-11033068337.718807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-11033068337.718807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-45971118.073828362</v>
      </c>
      <c r="L2802" s="444">
        <f t="shared" ca="1" si="152"/>
        <v>-11079039455.792635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-11079039455.792635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-46162664.399135977</v>
      </c>
      <c r="L2803" s="444">
        <f t="shared" ca="1" si="152"/>
        <v>-11125202120.191771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-11125202120.191771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-46355008.834132373</v>
      </c>
      <c r="L2804" s="444">
        <f t="shared" ca="1" si="152"/>
        <v>-11171557129.025904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-11171557129.025904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-46548154.704274595</v>
      </c>
      <c r="L2805" s="444">
        <f t="shared" ca="1" si="152"/>
        <v>-11218105283.730179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-11218105283.730179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-46742105.348875746</v>
      </c>
      <c r="L2806" s="444">
        <f t="shared" ca="1" si="152"/>
        <v>-11264847389.079054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-11264847389.079054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-46936864.121162727</v>
      </c>
      <c r="L2807" s="444">
        <f t="shared" ca="1" si="152"/>
        <v>-11311784253.200216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-11311784253.200216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-47132434.388334237</v>
      </c>
      <c r="L2808" s="444">
        <f t="shared" ca="1" si="152"/>
        <v>-11358916687.588551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-11358916687.588551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-47328819.53161896</v>
      </c>
      <c r="L2809" s="444">
        <f t="shared" ca="1" si="152"/>
        <v>-11406245507.120169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-11406245507.120169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-47526022.946334034</v>
      </c>
      <c r="L2810" s="444">
        <f t="shared" ca="1" si="152"/>
        <v>-11453771530.066504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-11453771530.066504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-47724048.041943766</v>
      </c>
      <c r="L2811" s="444">
        <f t="shared" ca="1" si="152"/>
        <v>-11501495578.108448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-11501495578.108448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-47922898.24211853</v>
      </c>
      <c r="L2812" s="444">
        <f t="shared" ca="1" si="152"/>
        <v>-11549418476.350567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-11549418476.350567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-48122576.984794028</v>
      </c>
      <c r="L2813" s="444">
        <f t="shared" ref="L2813:L3067" ca="1" si="157">I2813-J2813+K2813</f>
        <v>-11597541053.335361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-11597541053.335361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-48323087.722230673</v>
      </c>
      <c r="L2814" s="444">
        <f t="shared" ca="1" si="157"/>
        <v>-11645864141.057592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-11645864141.057592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-48524433.921073303</v>
      </c>
      <c r="L2815" s="444">
        <f t="shared" ca="1" si="157"/>
        <v>-11694388574.978666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-11694388574.978666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-48726619.062411107</v>
      </c>
      <c r="L2816" s="444">
        <f t="shared" ca="1" si="157"/>
        <v>-11743115194.041077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-11743115194.041077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-48929646.64183782</v>
      </c>
      <c r="L2817" s="444">
        <f t="shared" ca="1" si="157"/>
        <v>-11792044840.682915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-11792044840.682915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-49133520.169512145</v>
      </c>
      <c r="L2818" s="444">
        <f t="shared" ca="1" si="157"/>
        <v>-11841178360.852427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-11841178360.852427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-49338243.170218445</v>
      </c>
      <c r="L2819" s="444">
        <f t="shared" ca="1" si="157"/>
        <v>-11890516604.022644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-11890516604.022644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-49543819.183427684</v>
      </c>
      <c r="L2820" s="444">
        <f t="shared" ca="1" si="157"/>
        <v>-11940060423.206072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-11940060423.206072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-49750251.76335863</v>
      </c>
      <c r="L2821" s="444">
        <f t="shared" ca="1" si="157"/>
        <v>-11989810674.969431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-11989810674.969431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-49957544.479039297</v>
      </c>
      <c r="L2822" s="444">
        <f t="shared" ca="1" si="157"/>
        <v>-12039768219.448471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-12039768219.448471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-50165700.914368629</v>
      </c>
      <c r="L2823" s="444">
        <f t="shared" ca="1" si="157"/>
        <v>-12089933920.362839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-12089933920.362839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-50374724.668178491</v>
      </c>
      <c r="L2824" s="444">
        <f t="shared" ca="1" si="157"/>
        <v>-12140308645.031017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-12140308645.031017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-50584619.354295902</v>
      </c>
      <c r="L2825" s="444">
        <f t="shared" ca="1" si="157"/>
        <v>-12190893264.385313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-12190893264.385313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-50795388.601605467</v>
      </c>
      <c r="L2826" s="444">
        <f t="shared" ca="1" si="157"/>
        <v>-12241688652.986919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-12241688652.986919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-51007036.054112166</v>
      </c>
      <c r="L2827" s="444">
        <f t="shared" ca="1" si="157"/>
        <v>-12292695689.041031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-12292695689.041031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-51219565.371004298</v>
      </c>
      <c r="L2828" s="444">
        <f t="shared" ca="1" si="157"/>
        <v>-12343915254.412035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-12343915254.412035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-51432980.226716809</v>
      </c>
      <c r="L2829" s="444">
        <f t="shared" ca="1" si="157"/>
        <v>-12395348234.638752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-12395348234.638752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-51647284.310994796</v>
      </c>
      <c r="L2830" s="444">
        <f t="shared" ca="1" si="157"/>
        <v>-12446995518.949747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-12446995518.949747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-51862481.328957282</v>
      </c>
      <c r="L2831" s="444">
        <f t="shared" ca="1" si="157"/>
        <v>-12498858000.278704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-12498858000.278704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-52078575.001161262</v>
      </c>
      <c r="L2832" s="444">
        <f t="shared" ca="1" si="157"/>
        <v>-12550936575.279865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-12550936575.279865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-52295569.063666105</v>
      </c>
      <c r="L2833" s="444">
        <f t="shared" ca="1" si="157"/>
        <v>-12603232144.343531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-12603232144.343531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-52513467.268098041</v>
      </c>
      <c r="L2834" s="444">
        <f t="shared" ca="1" si="157"/>
        <v>-12655745611.611629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-12655745611.611629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-52732273.381715119</v>
      </c>
      <c r="L2835" s="444">
        <f t="shared" ca="1" si="157"/>
        <v>-12708477884.993345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-12708477884.993345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-52951991.187472269</v>
      </c>
      <c r="L2836" s="444">
        <f t="shared" ca="1" si="157"/>
        <v>-12761429876.180817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-12761429876.180817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-53172624.484086737</v>
      </c>
      <c r="L2837" s="444">
        <f t="shared" ca="1" si="157"/>
        <v>-12814602500.664904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-12814602500.664904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-53394177.086103767</v>
      </c>
      <c r="L2838" s="444">
        <f t="shared" ca="1" si="157"/>
        <v>-12867996677.751007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-12867996677.751007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-53616652.823962532</v>
      </c>
      <c r="L2839" s="444">
        <f t="shared" ca="1" si="157"/>
        <v>-12921613330.57497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-12921613330.57497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-53840055.544062376</v>
      </c>
      <c r="L2840" s="444">
        <f t="shared" ca="1" si="157"/>
        <v>-12975453386.119032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-12975453386.119032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-54064389.108829297</v>
      </c>
      <c r="L2841" s="444">
        <f t="shared" ca="1" si="157"/>
        <v>-13029517775.227861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-13029517775.227861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-54289657.396782756</v>
      </c>
      <c r="L2842" s="444">
        <f t="shared" ca="1" si="157"/>
        <v>-13083807432.624643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-13083807432.624643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-54515864.302602679</v>
      </c>
      <c r="L2843" s="444">
        <f t="shared" ca="1" si="157"/>
        <v>-13138323296.927246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-13138323296.927246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-54743013.737196855</v>
      </c>
      <c r="L2844" s="444">
        <f t="shared" ca="1" si="157"/>
        <v>-13193066310.664442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-13193066310.664442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-54971109.627768509</v>
      </c>
      <c r="L2845" s="444">
        <f t="shared" ca="1" si="157"/>
        <v>-13248037420.29221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-13248037420.29221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-55200155.917884208</v>
      </c>
      <c r="L2846" s="444">
        <f t="shared" ca="1" si="157"/>
        <v>-13303237576.210094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-13303237576.210094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-55430156.567542061</v>
      </c>
      <c r="L2847" s="444">
        <f t="shared" ca="1" si="157"/>
        <v>-13358667732.777636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-13358667732.777636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-55661115.55324015</v>
      </c>
      <c r="L2848" s="444">
        <f t="shared" ca="1" si="157"/>
        <v>-13414328848.330875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-13414328848.330875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-55893036.868045315</v>
      </c>
      <c r="L2849" s="444">
        <f t="shared" ca="1" si="157"/>
        <v>-13470221885.198921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-13470221885.198921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-56125924.521662168</v>
      </c>
      <c r="L2850" s="444">
        <f t="shared" ca="1" si="157"/>
        <v>-13526347809.720583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-13526347809.720583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-56359782.540502429</v>
      </c>
      <c r="L2851" s="444">
        <f t="shared" ca="1" si="157"/>
        <v>-13582707592.261086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-13582707592.261086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-56594614.96775452</v>
      </c>
      <c r="L2852" s="444">
        <f t="shared" ca="1" si="157"/>
        <v>-13639302207.22884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-13639302207.22884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-56830425.8634535</v>
      </c>
      <c r="L2853" s="444">
        <f t="shared" ca="1" si="157"/>
        <v>-13696132633.092293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-13696132633.092293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-57067219.304551221</v>
      </c>
      <c r="L2854" s="444">
        <f t="shared" ca="1" si="157"/>
        <v>-13753199852.396845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-13753199852.396845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-57304999.384986855</v>
      </c>
      <c r="L2855" s="444">
        <f t="shared" ca="1" si="157"/>
        <v>-13810504851.781832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-13810504851.781832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-57543770.215757631</v>
      </c>
      <c r="L2856" s="444">
        <f t="shared" ca="1" si="157"/>
        <v>-13868048621.997589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-13868048621.997589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-57783535.924989954</v>
      </c>
      <c r="L2857" s="444">
        <f t="shared" ca="1" si="157"/>
        <v>-13925832157.922579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-13925832157.922579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-58024300.658010744</v>
      </c>
      <c r="L2858" s="444">
        <f t="shared" ca="1" si="157"/>
        <v>-13983856458.580589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-13983856458.580589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-58266068.577419125</v>
      </c>
      <c r="L2859" s="444">
        <f t="shared" ca="1" si="157"/>
        <v>-14042122527.158009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-14042122527.158009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-58508843.86315836</v>
      </c>
      <c r="L2860" s="444">
        <f t="shared" ca="1" si="157"/>
        <v>-14100631371.021168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-14100631371.021168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-58752630.712588198</v>
      </c>
      <c r="L2861" s="444">
        <f t="shared" ca="1" si="157"/>
        <v>-14159384001.733755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-14159384001.733755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-58997433.340557322</v>
      </c>
      <c r="L2862" s="444">
        <f t="shared" ca="1" si="157"/>
        <v>-14218381435.074312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-14218381435.074312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-59243255.97947631</v>
      </c>
      <c r="L2863" s="444">
        <f t="shared" ca="1" si="157"/>
        <v>-14277624691.053789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-14277624691.053789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-59490102.879390784</v>
      </c>
      <c r="L2864" s="444">
        <f t="shared" ca="1" si="157"/>
        <v>-14337114793.93318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-14337114793.93318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-59737978.308054924</v>
      </c>
      <c r="L2865" s="444">
        <f t="shared" ca="1" si="157"/>
        <v>-14396852772.241234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-14396852772.241234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-59986886.551005132</v>
      </c>
      <c r="L2866" s="444">
        <f t="shared" ca="1" si="157"/>
        <v>-14456839658.792238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-14456839658.792238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-60236831.911634319</v>
      </c>
      <c r="L2867" s="444">
        <f t="shared" ca="1" si="157"/>
        <v>-14517076490.703873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-14517076490.703873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-60487818.711266145</v>
      </c>
      <c r="L2868" s="444">
        <f t="shared" ca="1" si="157"/>
        <v>-14577564309.415138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-14577564309.415138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-60739851.289229743</v>
      </c>
      <c r="L2869" s="444">
        <f t="shared" ca="1" si="157"/>
        <v>-14638304160.704369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-14638304160.704369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-60992934.002934866</v>
      </c>
      <c r="L2870" s="444">
        <f t="shared" ca="1" si="157"/>
        <v>-14699297094.707304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-14699297094.707304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-61247071.227947108</v>
      </c>
      <c r="L2871" s="444">
        <f t="shared" ca="1" si="157"/>
        <v>-14760544165.935251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-14760544165.935251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-61502267.358063541</v>
      </c>
      <c r="L2872" s="444">
        <f t="shared" ca="1" si="157"/>
        <v>-14822046433.293314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-14822046433.293314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-61758526.805388808</v>
      </c>
      <c r="L2873" s="444">
        <f t="shared" ca="1" si="157"/>
        <v>-14883804960.098703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-14883804960.098703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-62015854.000411272</v>
      </c>
      <c r="L2874" s="444">
        <f t="shared" ca="1" si="157"/>
        <v>-14945820814.099115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-14945820814.099115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-62274253.392079651</v>
      </c>
      <c r="L2875" s="444">
        <f t="shared" ca="1" si="157"/>
        <v>-15008095067.491196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-15008095067.491196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-62533729.447879978</v>
      </c>
      <c r="L2876" s="444">
        <f t="shared" ca="1" si="157"/>
        <v>-15070628796.939075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-15070628796.939075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-62794286.653912805</v>
      </c>
      <c r="L2877" s="444">
        <f t="shared" ca="1" si="157"/>
        <v>-15133423083.592989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-15133423083.592989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-63055929.514970779</v>
      </c>
      <c r="L2878" s="444">
        <f t="shared" ca="1" si="157"/>
        <v>-15196479013.10796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-15196479013.10796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-63318662.554616496</v>
      </c>
      <c r="L2879" s="444">
        <f t="shared" ca="1" si="157"/>
        <v>-15259797675.662577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-15259797675.662577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-63582490.315260738</v>
      </c>
      <c r="L2880" s="444">
        <f t="shared" ca="1" si="157"/>
        <v>-15323380165.977837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-15323380165.977837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-63847417.358240984</v>
      </c>
      <c r="L2881" s="444">
        <f t="shared" ca="1" si="157"/>
        <v>-15387227583.336077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-15387227583.336077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-64113448.26390031</v>
      </c>
      <c r="L2882" s="444">
        <f t="shared" ca="1" si="157"/>
        <v>-15451341031.599977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-15451341031.599977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-64380587.631666571</v>
      </c>
      <c r="L2883" s="444">
        <f t="shared" ca="1" si="157"/>
        <v>-15515721619.231644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-15515721619.231644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-64648840.080131851</v>
      </c>
      <c r="L2884" s="444">
        <f t="shared" ca="1" si="157"/>
        <v>-15580370459.311775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-15580370459.311775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-64918210.247132406</v>
      </c>
      <c r="L2885" s="444">
        <f t="shared" ca="1" si="157"/>
        <v>-15645288669.558908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-15645288669.558908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-65188702.789828785</v>
      </c>
      <c r="L2886" s="444">
        <f t="shared" ca="1" si="157"/>
        <v>-15710477372.348738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-15710477372.348738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-65460322.384786412</v>
      </c>
      <c r="L2887" s="444">
        <f t="shared" ca="1" si="157"/>
        <v>-15775937694.733524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-15775937694.733524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-65733073.728056349</v>
      </c>
      <c r="L2888" s="444">
        <f t="shared" ca="1" si="157"/>
        <v>-15841670768.46158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-15841670768.46158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-66006961.535256587</v>
      </c>
      <c r="L2889" s="444">
        <f t="shared" ca="1" si="157"/>
        <v>-15907677729.996838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-15907677729.996838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-66281990.541653492</v>
      </c>
      <c r="L2890" s="444">
        <f t="shared" ca="1" si="157"/>
        <v>-15973959720.53849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-15973959720.53849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-66558165.50224372</v>
      </c>
      <c r="L2891" s="444">
        <f t="shared" ca="1" si="157"/>
        <v>-16040517886.040733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-16040517886.040733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-66835491.191836387</v>
      </c>
      <c r="L2892" s="444">
        <f t="shared" ca="1" si="157"/>
        <v>-16107353377.232571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-16107353377.232571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-67113972.405135706</v>
      </c>
      <c r="L2893" s="444">
        <f t="shared" ca="1" si="157"/>
        <v>-16174467349.637707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-16174467349.637707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-67393613.956823781</v>
      </c>
      <c r="L2894" s="444">
        <f t="shared" ca="1" si="157"/>
        <v>-16241860963.59453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-16241860963.59453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-67674420.681643873</v>
      </c>
      <c r="L2895" s="444">
        <f t="shared" ca="1" si="157"/>
        <v>-16309535384.276175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-16309535384.276175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-67956397.434484065</v>
      </c>
      <c r="L2896" s="444">
        <f t="shared" ca="1" si="157"/>
        <v>-16377491781.710659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-16377491781.710659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-68239549.090461075</v>
      </c>
      <c r="L2897" s="444">
        <f t="shared" ca="1" si="157"/>
        <v>-16445731330.801121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-16445731330.801121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-68523880.545004666</v>
      </c>
      <c r="L2898" s="444">
        <f t="shared" ca="1" si="157"/>
        <v>-16514255211.346125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-16514255211.346125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-68809396.713942185</v>
      </c>
      <c r="L2899" s="444">
        <f t="shared" ca="1" si="157"/>
        <v>-16583064608.060066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-16583064608.060066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-69096102.533583596</v>
      </c>
      <c r="L2900" s="444">
        <f t="shared" ca="1" si="157"/>
        <v>-16652160710.593649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-16652160710.593649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-69384002.960806862</v>
      </c>
      <c r="L2901" s="444">
        <f t="shared" ca="1" si="157"/>
        <v>-16721544713.554457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-16721544713.554457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-69673102.973143563</v>
      </c>
      <c r="L2902" s="444">
        <f t="shared" ca="1" si="157"/>
        <v>-16791217816.527599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-16791217816.527599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-69963407.568865001</v>
      </c>
      <c r="L2903" s="444">
        <f t="shared" ca="1" si="157"/>
        <v>-16861181224.096464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-16861181224.096464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-70254921.76706861</v>
      </c>
      <c r="L2904" s="444">
        <f t="shared" ca="1" si="157"/>
        <v>-16931436145.863533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-16931436145.863533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-70547650.607764721</v>
      </c>
      <c r="L2905" s="444">
        <f t="shared" ca="1" si="157"/>
        <v>-17001983796.471298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-17001983796.471298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-70841599.151963741</v>
      </c>
      <c r="L2906" s="444">
        <f t="shared" ca="1" si="157"/>
        <v>-17072825395.623262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-17072825395.623262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-71136772.481763586</v>
      </c>
      <c r="L2907" s="444">
        <f t="shared" ca="1" si="157"/>
        <v>-17143962168.105026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-17143962168.105026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-71433175.700437605</v>
      </c>
      <c r="L2908" s="444">
        <f t="shared" ca="1" si="157"/>
        <v>-17215395343.805466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-17215395343.805466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-71730813.932522774</v>
      </c>
      <c r="L2909" s="444">
        <f t="shared" ca="1" si="157"/>
        <v>-17287126157.737988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-17287126157.737988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-72029692.323908284</v>
      </c>
      <c r="L2910" s="444">
        <f t="shared" ca="1" si="157"/>
        <v>-17359155850.061897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-17359155850.061897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-72329816.041924566</v>
      </c>
      <c r="L2911" s="444">
        <f t="shared" ca="1" si="157"/>
        <v>-17431485666.103821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-17431485666.103821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-72631190.275432587</v>
      </c>
      <c r="L2912" s="444">
        <f t="shared" ca="1" si="157"/>
        <v>-17504116856.379253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-17504116856.379253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-72933820.234913558</v>
      </c>
      <c r="L2913" s="444">
        <f t="shared" ca="1" si="157"/>
        <v>-17577050676.614166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-17577050676.614166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-73237711.152559027</v>
      </c>
      <c r="L2914" s="444">
        <f t="shared" ca="1" si="157"/>
        <v>-17650288387.766724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-17650288387.766724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-73542868.282361344</v>
      </c>
      <c r="L2915" s="444">
        <f t="shared" ca="1" si="157"/>
        <v>-17723831256.049084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-17723831256.049084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-73849296.900204509</v>
      </c>
      <c r="L2916" s="444">
        <f t="shared" ca="1" si="157"/>
        <v>-17797680552.949287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-17797680552.949287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-74157002.303955361</v>
      </c>
      <c r="L2917" s="444">
        <f t="shared" ca="1" si="157"/>
        <v>-17871837555.253242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-17871837555.253242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-74465989.813555181</v>
      </c>
      <c r="L2918" s="444">
        <f t="shared" ca="1" si="157"/>
        <v>-17946303545.066799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-17946303545.066799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-74776264.771111667</v>
      </c>
      <c r="L2919" s="444">
        <f t="shared" ca="1" si="157"/>
        <v>-18021079809.83791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-18021079809.83791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-75087832.540991291</v>
      </c>
      <c r="L2920" s="444">
        <f t="shared" ca="1" si="157"/>
        <v>-18096167642.378902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-18096167642.378902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-75400698.509912089</v>
      </c>
      <c r="L2921" s="444">
        <f t="shared" ca="1" si="157"/>
        <v>-18171568340.888813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-18171568340.888813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-75714868.087036714</v>
      </c>
      <c r="L2922" s="444">
        <f t="shared" ca="1" si="157"/>
        <v>-18247283208.975849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-18247283208.975849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-76030346.704066038</v>
      </c>
      <c r="L2923" s="444">
        <f t="shared" ca="1" si="157"/>
        <v>-18323313555.679916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-18323313555.679916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-76347139.815332979</v>
      </c>
      <c r="L2924" s="444">
        <f t="shared" ca="1" si="157"/>
        <v>-18399660695.495251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-18399660695.495251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-76665252.897896871</v>
      </c>
      <c r="L2925" s="444">
        <f t="shared" ca="1" si="157"/>
        <v>-18476325948.393147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-18476325948.393147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-76984691.451638103</v>
      </c>
      <c r="L2926" s="444">
        <f t="shared" ca="1" si="157"/>
        <v>-18553310639.844784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-18553310639.844784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-77305460.99935326</v>
      </c>
      <c r="L2927" s="444">
        <f t="shared" ca="1" si="157"/>
        <v>-18630616100.844135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-18630616100.844135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-77627567.086850569</v>
      </c>
      <c r="L2928" s="444">
        <f t="shared" ca="1" si="157"/>
        <v>-18708243667.930984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-18708243667.930984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-77951015.283045769</v>
      </c>
      <c r="L2929" s="444">
        <f t="shared" ca="1" si="157"/>
        <v>-18786194683.214031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-18786194683.214031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-78275811.180058464</v>
      </c>
      <c r="L2930" s="444">
        <f t="shared" ca="1" si="157"/>
        <v>-18864470494.394089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-18864470494.394089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-78601960.393308699</v>
      </c>
      <c r="L2931" s="444">
        <f t="shared" ca="1" si="157"/>
        <v>-18943072454.787399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-18943072454.787399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-78929468.561614156</v>
      </c>
      <c r="L2932" s="444">
        <f t="shared" ca="1" si="157"/>
        <v>-19022001923.349014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-19022001923.349014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-79258341.347287565</v>
      </c>
      <c r="L2933" s="444">
        <f t="shared" ca="1" si="157"/>
        <v>-19101260264.696301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-19101260264.696301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-79588584.436234578</v>
      </c>
      <c r="L2934" s="444">
        <f t="shared" ca="1" si="157"/>
        <v>-19180848849.132534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-19180848849.132534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-79920203.538052231</v>
      </c>
      <c r="L2935" s="444">
        <f t="shared" ca="1" si="157"/>
        <v>-19260769052.670586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-19260769052.670586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-80253204.386127442</v>
      </c>
      <c r="L2936" s="444">
        <f t="shared" ca="1" si="157"/>
        <v>-19341022257.056713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-19341022257.056713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-80587592.7377363</v>
      </c>
      <c r="L2937" s="444">
        <f t="shared" ca="1" si="157"/>
        <v>-19421609849.794449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-19421609849.794449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-80923374.374143541</v>
      </c>
      <c r="L2938" s="444">
        <f t="shared" ca="1" si="157"/>
        <v>-19502533224.168591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-19502533224.168591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-81260555.100702465</v>
      </c>
      <c r="L2939" s="444">
        <f t="shared" ca="1" si="157"/>
        <v>-19583793779.269295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-19583793779.269295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-81599140.746955395</v>
      </c>
      <c r="L2940" s="444">
        <f t="shared" ca="1" si="157"/>
        <v>-19665392920.016251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-19665392920.016251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-81939137.166734383</v>
      </c>
      <c r="L2941" s="444">
        <f t="shared" ca="1" si="157"/>
        <v>-19747332057.182983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-19747332057.182983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-82280550.23826243</v>
      </c>
      <c r="L2942" s="444">
        <f t="shared" ca="1" si="157"/>
        <v>-19829612607.421246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-19829612607.421246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-82623385.86425519</v>
      </c>
      <c r="L2943" s="444">
        <f t="shared" ca="1" si="157"/>
        <v>-19912235993.2855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-19912235993.2855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-82967649.972022921</v>
      </c>
      <c r="L2944" s="444">
        <f t="shared" ca="1" si="157"/>
        <v>-19995203643.257523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-19995203643.257523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-83313348.513573006</v>
      </c>
      <c r="L2945" s="444">
        <f t="shared" ca="1" si="157"/>
        <v>-20078516991.771095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-20078516991.771095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-83660487.46571289</v>
      </c>
      <c r="L2946" s="444">
        <f t="shared" ca="1" si="157"/>
        <v>-20162177479.236809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-20162177479.236809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-84009072.830153376</v>
      </c>
      <c r="L2947" s="444">
        <f t="shared" ca="1" si="157"/>
        <v>-20246186552.066963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-20246186552.066963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-84359110.63361235</v>
      </c>
      <c r="L2948" s="444">
        <f t="shared" ca="1" si="157"/>
        <v>-20330545662.700577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-20330545662.700577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-84710606.927919075</v>
      </c>
      <c r="L2949" s="444">
        <f t="shared" ca="1" si="157"/>
        <v>-20415256269.628494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-20415256269.628494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-85063567.790118724</v>
      </c>
      <c r="L2950" s="444">
        <f t="shared" ca="1" si="157"/>
        <v>-20500319837.418613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-20500319837.418613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-85417999.322577551</v>
      </c>
      <c r="L2951" s="444">
        <f t="shared" ca="1" si="157"/>
        <v>-20585737836.741192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-20585737836.741192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-85773907.653088301</v>
      </c>
      <c r="L2952" s="444">
        <f t="shared" ca="1" si="157"/>
        <v>-20671511744.394279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-20671511744.394279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-86131298.934976161</v>
      </c>
      <c r="L2953" s="444">
        <f t="shared" ca="1" si="157"/>
        <v>-20757643043.329254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-20757643043.329254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-86490179.347205222</v>
      </c>
      <c r="L2954" s="444">
        <f t="shared" ca="1" si="157"/>
        <v>-20844133222.67646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-20844133222.67646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-86850555.094485253</v>
      </c>
      <c r="L2955" s="444">
        <f t="shared" ca="1" si="157"/>
        <v>-20930983777.770947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-20930983777.770947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-87212432.407378942</v>
      </c>
      <c r="L2956" s="444">
        <f t="shared" ca="1" si="157"/>
        <v>-21018196210.178326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-21018196210.178326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-87575817.542409688</v>
      </c>
      <c r="L2957" s="444">
        <f t="shared" ca="1" si="157"/>
        <v>-21105772027.720734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-21105772027.720734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-87940716.782169729</v>
      </c>
      <c r="L2958" s="444">
        <f t="shared" ca="1" si="157"/>
        <v>-21193712744.502903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-21193712744.502903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-88307136.435428768</v>
      </c>
      <c r="L2959" s="444">
        <f t="shared" ca="1" si="157"/>
        <v>-21282019880.938332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-21282019880.938332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-88675082.83724305</v>
      </c>
      <c r="L2960" s="444">
        <f t="shared" ca="1" si="157"/>
        <v>-21370694963.775574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-21370694963.775574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-89044562.349064887</v>
      </c>
      <c r="L2961" s="444">
        <f t="shared" ca="1" si="157"/>
        <v>-21459739526.124638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-21459739526.124638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-89415581.358852655</v>
      </c>
      <c r="L2962" s="444">
        <f t="shared" ca="1" si="157"/>
        <v>-21549155107.48349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-21549155107.48349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-89788146.281181201</v>
      </c>
      <c r="L2963" s="444">
        <f t="shared" ca="1" si="157"/>
        <v>-21638943253.764671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-21638943253.764671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-90162263.557352796</v>
      </c>
      <c r="L2964" s="444">
        <f t="shared" ca="1" si="157"/>
        <v>-21729105517.322025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-21729105517.322025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-90537939.655508444</v>
      </c>
      <c r="L2965" s="444">
        <f t="shared" ca="1" si="157"/>
        <v>-21819643456.977535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-21819643456.977535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-90915181.070739731</v>
      </c>
      <c r="L2966" s="444">
        <f t="shared" ca="1" si="157"/>
        <v>-21910558638.048275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-21910558638.048275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-91293994.325201139</v>
      </c>
      <c r="L2967" s="444">
        <f t="shared" ca="1" si="157"/>
        <v>-22001852632.373478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-22001852632.373478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-91674385.968222827</v>
      </c>
      <c r="L2968" s="444">
        <f t="shared" ca="1" si="157"/>
        <v>-22093527018.341702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-22093527018.341702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-92056362.576423749</v>
      </c>
      <c r="L2969" s="444">
        <f t="shared" ca="1" si="157"/>
        <v>-22185583380.918125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-22185583380.918125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-92439930.753825516</v>
      </c>
      <c r="L2970" s="444">
        <f t="shared" ca="1" si="157"/>
        <v>-22278023311.671951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-22278023311.671951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-92825097.131966457</v>
      </c>
      <c r="L2971" s="444">
        <f t="shared" ca="1" si="157"/>
        <v>-22370848408.803917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-22370848408.803917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-93211868.370016322</v>
      </c>
      <c r="L2972" s="444">
        <f t="shared" ca="1" si="157"/>
        <v>-22464060277.173935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-22464060277.173935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-93600251.154891402</v>
      </c>
      <c r="L2973" s="444">
        <f t="shared" ca="1" si="157"/>
        <v>-22557660528.328827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-22557660528.328827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-93990252.201370105</v>
      </c>
      <c r="L2974" s="444">
        <f t="shared" ca="1" si="157"/>
        <v>-22651650780.530197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-22651650780.530197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-94381878.252209157</v>
      </c>
      <c r="L2975" s="444">
        <f t="shared" ca="1" si="157"/>
        <v>-22746032658.782406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-22746032658.782406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-94775136.078260019</v>
      </c>
      <c r="L2976" s="444">
        <f t="shared" ca="1" si="157"/>
        <v>-22840807794.860664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-22840807794.860664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-95170032.478586107</v>
      </c>
      <c r="L2977" s="444">
        <f t="shared" ca="1" si="157"/>
        <v>-22935977827.339249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-22935977827.339249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-95566574.280580208</v>
      </c>
      <c r="L2978" s="444">
        <f t="shared" ca="1" si="157"/>
        <v>-23031544401.619827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-23031544401.619827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-95964768.340082616</v>
      </c>
      <c r="L2979" s="444">
        <f t="shared" ca="1" si="157"/>
        <v>-23127509169.959911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-23127509169.959911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-96364621.54149963</v>
      </c>
      <c r="L2980" s="444">
        <f t="shared" ca="1" si="157"/>
        <v>-23223873791.501411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-23223873791.501411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-96766140.797922552</v>
      </c>
      <c r="L2981" s="444">
        <f t="shared" ca="1" si="157"/>
        <v>-23320639932.299335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-23320639932.299335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-97169333.051247224</v>
      </c>
      <c r="L2982" s="444">
        <f t="shared" ca="1" si="157"/>
        <v>-23417809265.350582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-23417809265.350582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-97574205.272294089</v>
      </c>
      <c r="L2983" s="444">
        <f t="shared" ca="1" si="157"/>
        <v>-23515383470.622875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-23515383470.622875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-97980764.460928649</v>
      </c>
      <c r="L2984" s="444">
        <f t="shared" ca="1" si="157"/>
        <v>-23613364235.083805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-23613364235.083805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-98389017.646182522</v>
      </c>
      <c r="L2985" s="444">
        <f t="shared" ca="1" si="157"/>
        <v>-23711753252.729988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-23711753252.729988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-98798971.88637495</v>
      </c>
      <c r="L2986" s="444">
        <f t="shared" ca="1" si="157"/>
        <v>-23810552224.616364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-23810552224.616364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-99210634.269234851</v>
      </c>
      <c r="L2987" s="444">
        <f t="shared" ca="1" si="157"/>
        <v>-23909762858.885597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-23909762858.885597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-99624011.912023321</v>
      </c>
      <c r="L2988" s="444">
        <f t="shared" ca="1" si="157"/>
        <v>-24009386870.797619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-24009386870.797619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-100039111.96165675</v>
      </c>
      <c r="L2989" s="444">
        <f t="shared" ca="1" si="157"/>
        <v>-24109425982.759277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-24109425982.759277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-100455941.59483032</v>
      </c>
      <c r="L2990" s="444">
        <f t="shared" ca="1" si="157"/>
        <v>-24209881924.354107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-24209881924.354107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-100874508.0181421</v>
      </c>
      <c r="L2991" s="444">
        <f t="shared" ca="1" si="157"/>
        <v>-24310756432.37225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-24310756432.37225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-101294818.4682177</v>
      </c>
      <c r="L2992" s="444">
        <f t="shared" ca="1" si="157"/>
        <v>-24412051250.840466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-24412051250.840466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-101716880.21183527</v>
      </c>
      <c r="L2993" s="444">
        <f t="shared" ca="1" si="157"/>
        <v>-24513768131.052299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-24513768131.052299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-102140700.54605125</v>
      </c>
      <c r="L2994" s="444">
        <f t="shared" ca="1" si="157"/>
        <v>-24615908831.598351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-24615908831.598351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-102566286.79832646</v>
      </c>
      <c r="L2995" s="444">
        <f t="shared" ca="1" si="157"/>
        <v>-24718475118.396675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-24718475118.396675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-102993646.32665281</v>
      </c>
      <c r="L2996" s="444">
        <f t="shared" ca="1" si="157"/>
        <v>-24821468764.723328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-24821468764.723328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-103422786.51968053</v>
      </c>
      <c r="L2997" s="444">
        <f t="shared" ca="1" si="157"/>
        <v>-24924891551.243008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-24924891551.243008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-103853714.79684587</v>
      </c>
      <c r="L2998" s="444">
        <f t="shared" ca="1" si="157"/>
        <v>-25028745266.039852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-25028745266.039852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-104286438.60849938</v>
      </c>
      <c r="L2999" s="444">
        <f t="shared" ca="1" si="157"/>
        <v>-25133031704.64835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-25133031704.64835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-104720965.43603478</v>
      </c>
      <c r="L3000" s="444">
        <f t="shared" ca="1" si="157"/>
        <v>-25237752670.084385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-25237752670.084385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-105157302.79201826</v>
      </c>
      <c r="L3001" s="444">
        <f t="shared" ca="1" si="157"/>
        <v>-25342909972.876404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-25342909972.876404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-105595458.22031835</v>
      </c>
      <c r="L3002" s="444">
        <f t="shared" ca="1" si="157"/>
        <v>-25448505431.096722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-25448505431.096722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-106035439.29623634</v>
      </c>
      <c r="L3003" s="444">
        <f t="shared" ca="1" si="157"/>
        <v>-25554540870.39296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-25554540870.39296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-106477253.62663732</v>
      </c>
      <c r="L3004" s="444">
        <f t="shared" ca="1" si="157"/>
        <v>-25661018124.019596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-25661018124.019596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-106920908.85008165</v>
      </c>
      <c r="L3005" s="444">
        <f t="shared" ca="1" si="157"/>
        <v>-25767939032.869678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-25767939032.869678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-107366412.63695699</v>
      </c>
      <c r="L3006" s="444">
        <f t="shared" ca="1" si="157"/>
        <v>-25875305445.506634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-25875305445.506634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-107813772.68961097</v>
      </c>
      <c r="L3007" s="444">
        <f t="shared" ca="1" si="157"/>
        <v>-25983119218.196243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-25983119218.196243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-108262996.74248435</v>
      </c>
      <c r="L3008" s="444">
        <f t="shared" ca="1" si="157"/>
        <v>-26091382214.938728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-26091382214.938728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-108714092.5622447</v>
      </c>
      <c r="L3009" s="444">
        <f t="shared" ca="1" si="157"/>
        <v>-26200096307.500973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-26200096307.500973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-109167067.94792072</v>
      </c>
      <c r="L3010" s="444">
        <f t="shared" ca="1" si="157"/>
        <v>-26309263375.448895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-26309263375.448895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-109621930.73103707</v>
      </c>
      <c r="L3011" s="444">
        <f t="shared" ca="1" si="157"/>
        <v>-26418885306.179932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-26418885306.179932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-110078688.77574971</v>
      </c>
      <c r="L3012" s="444">
        <f t="shared" ca="1" si="157"/>
        <v>-26528963994.955681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-26528963994.955681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-110537349.978982</v>
      </c>
      <c r="L3013" s="444">
        <f t="shared" ca="1" si="157"/>
        <v>-26639501344.934662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-26639501344.934662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-110997922.27056108</v>
      </c>
      <c r="L3014" s="444">
        <f t="shared" ca="1" si="157"/>
        <v>-26750499267.205223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-26750499267.205223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-111460413.6133551</v>
      </c>
      <c r="L3015" s="444">
        <f t="shared" ca="1" si="157"/>
        <v>-26861959680.818577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-26861959680.818577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-111924832.00341074</v>
      </c>
      <c r="L3016" s="444">
        <f t="shared" ca="1" si="157"/>
        <v>-26973884512.821987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-26973884512.821987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-112391185.47009161</v>
      </c>
      <c r="L3017" s="444">
        <f t="shared" ca="1" si="157"/>
        <v>-27086275698.29208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-27086275698.29208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-112859482.076217</v>
      </c>
      <c r="L3018" s="444">
        <f t="shared" ca="1" si="157"/>
        <v>-27199135180.368298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-27199135180.368298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-113329729.91820124</v>
      </c>
      <c r="L3019" s="444">
        <f t="shared" ca="1" si="157"/>
        <v>-27312464910.286499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-27312464910.286499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-113801937.12619373</v>
      </c>
      <c r="L3020" s="444">
        <f t="shared" ca="1" si="157"/>
        <v>-27426266847.412693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-27426266847.412693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-114276111.86421955</v>
      </c>
      <c r="L3021" s="444">
        <f t="shared" ca="1" si="157"/>
        <v>-27540542959.276913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-27540542959.276913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-114752262.33032046</v>
      </c>
      <c r="L3022" s="444">
        <f t="shared" ca="1" si="157"/>
        <v>-27655295221.607235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-27655295221.607235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-115230396.75669679</v>
      </c>
      <c r="L3023" s="444">
        <f t="shared" ca="1" si="157"/>
        <v>-27770525618.363934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-27770525618.363934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-115710523.40984973</v>
      </c>
      <c r="L3024" s="444">
        <f t="shared" ca="1" si="157"/>
        <v>-27886236141.773785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-27886236141.773785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-116192650.5907241</v>
      </c>
      <c r="L3025" s="444">
        <f t="shared" ca="1" si="157"/>
        <v>-28002428792.36451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-28002428792.36451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-116676786.63485213</v>
      </c>
      <c r="L3026" s="444">
        <f t="shared" ca="1" si="157"/>
        <v>-28119105578.999363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-28119105578.999363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-117162939.91249734</v>
      </c>
      <c r="L3027" s="444">
        <f t="shared" ca="1" si="157"/>
        <v>-28236268518.911861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-28236268518.911861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-117651118.82879943</v>
      </c>
      <c r="L3028" s="444">
        <f t="shared" ca="1" si="157"/>
        <v>-28353919637.740662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-28353919637.740662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-118141331.8239194</v>
      </c>
      <c r="L3029" s="444">
        <f t="shared" ca="1" si="157"/>
        <v>-28472060969.564583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-28472060969.564583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-118633587.37318575</v>
      </c>
      <c r="L3030" s="444">
        <f t="shared" ca="1" si="157"/>
        <v>-28590694556.937767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-28590694556.937767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-119127893.98724072</v>
      </c>
      <c r="L3031" s="444">
        <f t="shared" ca="1" si="157"/>
        <v>-28709822450.925007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-28709822450.925007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-119624260.21218754</v>
      </c>
      <c r="L3032" s="444">
        <f t="shared" ca="1" si="157"/>
        <v>-28829446711.137196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-28829446711.137196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-120122694.62973832</v>
      </c>
      <c r="L3033" s="444">
        <f t="shared" ca="1" si="157"/>
        <v>-28949569405.766933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-28949569405.766933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-120623205.85736224</v>
      </c>
      <c r="L3034" s="444">
        <f t="shared" ca="1" si="157"/>
        <v>-29070192611.624294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-29070192611.624294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-121125802.54843456</v>
      </c>
      <c r="L3035" s="444">
        <f t="shared" ca="1" si="157"/>
        <v>-29191318414.172729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-29191318414.172729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-121630493.39238636</v>
      </c>
      <c r="L3036" s="444">
        <f t="shared" ca="1" si="157"/>
        <v>-29312948907.565117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-29312948907.565117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-122137287.11485465</v>
      </c>
      <c r="L3037" s="444">
        <f t="shared" ca="1" si="157"/>
        <v>-29435086194.67997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-29435086194.67997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-122646192.47783321</v>
      </c>
      <c r="L3038" s="444">
        <f t="shared" ca="1" si="157"/>
        <v>-29557732387.157803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-29557732387.157803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-123157218.27982418</v>
      </c>
      <c r="L3039" s="444">
        <f t="shared" ca="1" si="157"/>
        <v>-29680889605.437626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-29680889605.437626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-123670373.35599013</v>
      </c>
      <c r="L3040" s="444">
        <f t="shared" ca="1" si="157"/>
        <v>-29804559978.793617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-29804559978.793617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-124185666.57830675</v>
      </c>
      <c r="L3041" s="444">
        <f t="shared" ca="1" si="157"/>
        <v>-29928745645.371925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-29928745645.371925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-124703106.85571633</v>
      </c>
      <c r="L3042" s="444">
        <f t="shared" ca="1" si="157"/>
        <v>-30053448752.227642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-30053448752.227642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-125222703.13428183</v>
      </c>
      <c r="L3043" s="444">
        <f t="shared" ca="1" si="157"/>
        <v>-30178671455.361923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-30178671455.361923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-125744464.39734136</v>
      </c>
      <c r="L3044" s="444">
        <f t="shared" ca="1" si="157"/>
        <v>-30304415919.759266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-30304415919.759266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-126268399.6656636</v>
      </c>
      <c r="L3045" s="444">
        <f t="shared" ca="1" si="157"/>
        <v>-30430684319.424931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-30430684319.424931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-126794517.99760388</v>
      </c>
      <c r="L3046" s="444">
        <f t="shared" ca="1" si="157"/>
        <v>-30557478837.422535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-30557478837.422535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-127322828.48926055</v>
      </c>
      <c r="L3047" s="444">
        <f t="shared" ca="1" si="157"/>
        <v>-30684801665.911797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-30684801665.911797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-127853340.2746325</v>
      </c>
      <c r="L3048" s="444">
        <f t="shared" ca="1" si="157"/>
        <v>-30812655006.186428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-30812655006.186428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-128386062.5257768</v>
      </c>
      <c r="L3049" s="444">
        <f t="shared" ca="1" si="157"/>
        <v>-30941041068.712204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-30941041068.712204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-128921004.45296751</v>
      </c>
      <c r="L3050" s="444">
        <f t="shared" ca="1" si="157"/>
        <v>-31069962073.165173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-31069962073.165173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-129458175.3048549</v>
      </c>
      <c r="L3051" s="444">
        <f t="shared" ca="1" si="157"/>
        <v>-31199420248.470028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-31199420248.470028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-129997584.36862512</v>
      </c>
      <c r="L3052" s="444">
        <f t="shared" ca="1" si="157"/>
        <v>-31329417832.838654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-31329417832.838654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-130539240.97016105</v>
      </c>
      <c r="L3053" s="444">
        <f t="shared" ca="1" si="157"/>
        <v>-31459957073.808815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-31459957073.808815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-131083154.47420339</v>
      </c>
      <c r="L3054" s="444">
        <f t="shared" ca="1" si="157"/>
        <v>-31591040228.28302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-31591040228.28302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-131629334.28451258</v>
      </c>
      <c r="L3055" s="444">
        <f t="shared" ca="1" si="157"/>
        <v>-31722669562.567532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-31722669562.567532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-132177789.84403139</v>
      </c>
      <c r="L3056" s="444">
        <f t="shared" ca="1" si="157"/>
        <v>-31854847352.411564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-31854847352.411564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-132728530.63504818</v>
      </c>
      <c r="L3057" s="444">
        <f t="shared" ca="1" si="157"/>
        <v>-31987575883.046612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-31987575883.046612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-133281566.17936087</v>
      </c>
      <c r="L3058" s="444">
        <f t="shared" ca="1" si="157"/>
        <v>-32120857449.225971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-32120857449.225971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-133836906.03844154</v>
      </c>
      <c r="L3059" s="444">
        <f t="shared" ca="1" si="157"/>
        <v>-32254694355.264412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-32254694355.264412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-134394559.81360173</v>
      </c>
      <c r="L3060" s="444">
        <f t="shared" ca="1" si="157"/>
        <v>-32389088915.078014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-32389088915.078014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-134954537.1461584</v>
      </c>
      <c r="L3061" s="444">
        <f t="shared" ca="1" si="157"/>
        <v>-32524043452.224174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-32524043452.224174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-135516847.71760073</v>
      </c>
      <c r="L3062" s="444">
        <f t="shared" ca="1" si="157"/>
        <v>-32659560299.941776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-32659560299.941776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-136081501.24975738</v>
      </c>
      <c r="L3063" s="444">
        <f t="shared" ca="1" si="157"/>
        <v>-32795641801.191532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-32795641801.191532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-136648507.50496474</v>
      </c>
      <c r="L3064" s="444">
        <f t="shared" ca="1" si="157"/>
        <v>-32932290308.696495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-32932290308.696495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-137217876.28623539</v>
      </c>
      <c r="L3065" s="444">
        <f t="shared" ca="1" si="157"/>
        <v>-33069508184.982731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-33069508184.982731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-137789617.43742803</v>
      </c>
      <c r="L3066" s="444">
        <f t="shared" ca="1" si="157"/>
        <v>-33207297802.420158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-33207297802.420158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-138363740.84341732</v>
      </c>
      <c r="L3067" s="444">
        <f t="shared" ca="1" si="157"/>
        <v>-33345661543.263577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-33345661543.263577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-138940256.43026489</v>
      </c>
      <c r="L3068" s="444">
        <f t="shared" ref="L3068:L3322" ca="1" si="162">I3068-J3068+K3068</f>
        <v>-33484601799.69384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-33484601799.69384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-139519174.165391</v>
      </c>
      <c r="L3069" s="444">
        <f t="shared" ca="1" si="162"/>
        <v>-33624120973.85923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-33624120973.85923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-140100504.0577468</v>
      </c>
      <c r="L3070" s="444">
        <f t="shared" ca="1" si="162"/>
        <v>-33764221477.916977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-33764221477.916977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-140684256.15798742</v>
      </c>
      <c r="L3071" s="444">
        <f t="shared" ca="1" si="162"/>
        <v>-33904905734.074963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-33904905734.074963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-141270440.55864567</v>
      </c>
      <c r="L3072" s="444">
        <f t="shared" ca="1" si="162"/>
        <v>-34046176174.63361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-34046176174.63361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-141859067.39430672</v>
      </c>
      <c r="L3073" s="444">
        <f t="shared" ca="1" si="162"/>
        <v>-34188035242.027916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-34188035242.027916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-142450146.84178299</v>
      </c>
      <c r="L3074" s="444">
        <f t="shared" ca="1" si="162"/>
        <v>-34330485388.869698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-34330485388.869698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-143043689.1202904</v>
      </c>
      <c r="L3075" s="444">
        <f t="shared" ca="1" si="162"/>
        <v>-34473529077.98999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-34473529077.98999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-143639704.49162495</v>
      </c>
      <c r="L3076" s="444">
        <f t="shared" ca="1" si="162"/>
        <v>-34617168782.481613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-34617168782.481613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-144238203.26034006</v>
      </c>
      <c r="L3077" s="444">
        <f t="shared" ca="1" si="162"/>
        <v>-34761406985.741951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-34761406985.741951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-144839195.7739248</v>
      </c>
      <c r="L3078" s="444">
        <f t="shared" ca="1" si="162"/>
        <v>-34906246181.515877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-34906246181.515877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-145442692.42298281</v>
      </c>
      <c r="L3079" s="444">
        <f t="shared" ca="1" si="162"/>
        <v>-35051688873.938858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-35051688873.938858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-146048703.6414119</v>
      </c>
      <c r="L3080" s="444">
        <f t="shared" ca="1" si="162"/>
        <v>-35197737577.580269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-35197737577.580269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-146657239.90658444</v>
      </c>
      <c r="L3081" s="444">
        <f t="shared" ca="1" si="162"/>
        <v>-35344394817.486855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-35344394817.486855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-147268311.73952857</v>
      </c>
      <c r="L3082" s="444">
        <f t="shared" ca="1" si="162"/>
        <v>-35491663129.226379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-35491663129.226379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-147881929.70510992</v>
      </c>
      <c r="L3083" s="444">
        <f t="shared" ca="1" si="162"/>
        <v>-35639545058.931488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-35639545058.931488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-148498104.41221452</v>
      </c>
      <c r="L3084" s="444">
        <f t="shared" ca="1" si="162"/>
        <v>-35788043163.343704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-35788043163.343704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-149116846.51393211</v>
      </c>
      <c r="L3085" s="444">
        <f t="shared" ca="1" si="162"/>
        <v>-35937160009.857635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-35937160009.857635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-149738166.70774016</v>
      </c>
      <c r="L3086" s="444">
        <f t="shared" ca="1" si="162"/>
        <v>-36086898176.565376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-36086898176.565376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-150362075.73568907</v>
      </c>
      <c r="L3087" s="444">
        <f t="shared" ca="1" si="162"/>
        <v>-36237260252.301064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-36237260252.301064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-150988584.38458776</v>
      </c>
      <c r="L3088" s="444">
        <f t="shared" ca="1" si="162"/>
        <v>-36388248836.685654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-36388248836.685654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-151617703.48619023</v>
      </c>
      <c r="L3089" s="444">
        <f t="shared" ca="1" si="162"/>
        <v>-36539866540.171844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-36539866540.171844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-152249443.91738269</v>
      </c>
      <c r="L3090" s="444">
        <f t="shared" ca="1" si="162"/>
        <v>-36692115984.089226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-36692115984.089226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-152883816.60037178</v>
      </c>
      <c r="L3091" s="444">
        <f t="shared" ca="1" si="162"/>
        <v>-36844999800.689598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-36844999800.689598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-153520832.50287333</v>
      </c>
      <c r="L3092" s="444">
        <f t="shared" ca="1" si="162"/>
        <v>-36998520633.192474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-36998520633.192474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-154160502.63830197</v>
      </c>
      <c r="L3093" s="444">
        <f t="shared" ca="1" si="162"/>
        <v>-37152681135.83078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-37152681135.83078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-154802838.06596157</v>
      </c>
      <c r="L3094" s="444">
        <f t="shared" ca="1" si="162"/>
        <v>-37307483973.896744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-37307483973.896744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-155447849.89123642</v>
      </c>
      <c r="L3095" s="444">
        <f t="shared" ca="1" si="162"/>
        <v>-37462931823.787979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-37462931823.787979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-156095549.26578325</v>
      </c>
      <c r="L3096" s="444">
        <f t="shared" ca="1" si="162"/>
        <v>-37619027373.053764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-37619027373.053764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-156745947.38772401</v>
      </c>
      <c r="L3097" s="444">
        <f t="shared" ca="1" si="162"/>
        <v>-37775773320.44149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-37775773320.44149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-157399055.50183955</v>
      </c>
      <c r="L3098" s="444">
        <f t="shared" ca="1" si="162"/>
        <v>-37933172375.943329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-37933172375.943329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-158054884.89976388</v>
      </c>
      <c r="L3099" s="444">
        <f t="shared" ca="1" si="162"/>
        <v>-38091227260.843094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-38091227260.843094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-158713446.92017955</v>
      </c>
      <c r="L3100" s="444">
        <f t="shared" ca="1" si="162"/>
        <v>-38249940707.763275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-38249940707.763275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-159374752.94901365</v>
      </c>
      <c r="L3101" s="444">
        <f t="shared" ca="1" si="162"/>
        <v>-38409315460.712288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-38409315460.712288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-160038814.41963452</v>
      </c>
      <c r="L3102" s="444">
        <f t="shared" ca="1" si="162"/>
        <v>-38569354275.13192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-38569354275.13192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-160705642.81304967</v>
      </c>
      <c r="L3103" s="444">
        <f t="shared" ca="1" si="162"/>
        <v>-38730059917.944969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-38730059917.944969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-161375249.65810403</v>
      </c>
      <c r="L3104" s="444">
        <f t="shared" ca="1" si="162"/>
        <v>-38891435167.603073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-38891435167.603073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-162047646.53167948</v>
      </c>
      <c r="L3105" s="444">
        <f t="shared" ca="1" si="162"/>
        <v>-39053482814.13475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-39053482814.13475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-162722845.05889478</v>
      </c>
      <c r="L3106" s="444">
        <f t="shared" ca="1" si="162"/>
        <v>-39216205659.193642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-39216205659.193642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-163400856.91330683</v>
      </c>
      <c r="L3107" s="444">
        <f t="shared" ca="1" si="162"/>
        <v>-39379606516.106949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-39379606516.106949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-164081693.8171123</v>
      </c>
      <c r="L3108" s="444">
        <f t="shared" ca="1" si="162"/>
        <v>-39543688209.924065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-39543688209.924065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-164765367.54135028</v>
      </c>
      <c r="L3109" s="444">
        <f t="shared" ca="1" si="162"/>
        <v>-39708453577.465416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-39708453577.465416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-165451889.90610591</v>
      </c>
      <c r="L3110" s="444">
        <f t="shared" ca="1" si="162"/>
        <v>-39873905467.371521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-39873905467.371521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-166141272.78071466</v>
      </c>
      <c r="L3111" s="444">
        <f t="shared" ca="1" si="162"/>
        <v>-40040046740.152237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-40040046740.152237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-166833528.08396766</v>
      </c>
      <c r="L3112" s="444">
        <f t="shared" ca="1" si="162"/>
        <v>-40206880268.236206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-40206880268.236206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-167528667.78431752</v>
      </c>
      <c r="L3113" s="444">
        <f t="shared" ca="1" si="162"/>
        <v>-40374408936.020523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-40374408936.020523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-168226703.90008551</v>
      </c>
      <c r="L3114" s="444">
        <f t="shared" ca="1" si="162"/>
        <v>-40542635639.920609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-40542635639.920609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-168927648.49966919</v>
      </c>
      <c r="L3115" s="444">
        <f t="shared" ca="1" si="162"/>
        <v>-40711563288.42028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-40711563288.42028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-169631513.70175117</v>
      </c>
      <c r="L3116" s="444">
        <f t="shared" ca="1" si="162"/>
        <v>-40881194802.122032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-40881194802.122032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-170338311.67550847</v>
      </c>
      <c r="L3117" s="444">
        <f t="shared" ca="1" si="162"/>
        <v>-41051533113.797539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-41051533113.797539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-171048054.64082307</v>
      </c>
      <c r="L3118" s="444">
        <f t="shared" ca="1" si="162"/>
        <v>-41222581168.438362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-41222581168.438362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-171760754.86849317</v>
      </c>
      <c r="L3119" s="444">
        <f t="shared" ca="1" si="162"/>
        <v>-41394341923.306854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-41394341923.306854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-172476424.68044522</v>
      </c>
      <c r="L3120" s="444">
        <f t="shared" ca="1" si="162"/>
        <v>-41566818347.987297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-41566818347.987297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-173195076.44994706</v>
      </c>
      <c r="L3121" s="444">
        <f t="shared" ca="1" si="162"/>
        <v>-41740013424.437241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-41740013424.437241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-173916722.60182184</v>
      </c>
      <c r="L3122" s="444">
        <f t="shared" ca="1" si="162"/>
        <v>-41913930147.039063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-41913930147.039063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-174641375.61266276</v>
      </c>
      <c r="L3123" s="444">
        <f t="shared" ca="1" si="162"/>
        <v>-42088571522.651726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-42088571522.651726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-175369048.01104885</v>
      </c>
      <c r="L3124" s="444">
        <f t="shared" ca="1" si="162"/>
        <v>-42263940570.662773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-42263940570.662773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-176099752.37776154</v>
      </c>
      <c r="L3125" s="444">
        <f t="shared" ca="1" si="162"/>
        <v>-42440040323.040535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-42440040323.040535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-176833501.34600222</v>
      </c>
      <c r="L3126" s="444">
        <f t="shared" ca="1" si="162"/>
        <v>-42616873824.386536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-42616873824.386536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-177570307.60161057</v>
      </c>
      <c r="L3127" s="444">
        <f t="shared" ca="1" si="162"/>
        <v>-42794444131.988144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-42794444131.988144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-178310183.88328394</v>
      </c>
      <c r="L3128" s="444">
        <f t="shared" ca="1" si="162"/>
        <v>-42972754315.871429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-42972754315.871429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-179053142.98279762</v>
      </c>
      <c r="L3129" s="444">
        <f t="shared" ca="1" si="162"/>
        <v>-43151807458.854225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-43151807458.854225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-179799197.74522594</v>
      </c>
      <c r="L3130" s="444">
        <f t="shared" ca="1" si="162"/>
        <v>-43331606656.599449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-43331606656.599449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-180548361.06916437</v>
      </c>
      <c r="L3131" s="444">
        <f t="shared" ca="1" si="162"/>
        <v>-43512155017.668617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-43512155017.668617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-181300645.90695256</v>
      </c>
      <c r="L3132" s="444">
        <f t="shared" ca="1" si="162"/>
        <v>-43693455663.575569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-43693455663.575569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-182056065.26489821</v>
      </c>
      <c r="L3133" s="444">
        <f t="shared" ca="1" si="162"/>
        <v>-43875511728.840469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-43875511728.840469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-182814632.20350194</v>
      </c>
      <c r="L3134" s="444">
        <f t="shared" ca="1" si="162"/>
        <v>-44058326361.043968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-44058326361.043968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-183576359.8376832</v>
      </c>
      <c r="L3135" s="444">
        <f t="shared" ca="1" si="162"/>
        <v>-44241902720.881653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-44241902720.881653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-184341261.3370069</v>
      </c>
      <c r="L3136" s="444">
        <f t="shared" ca="1" si="162"/>
        <v>-44426243982.218658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-44426243982.218658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-185109349.92591107</v>
      </c>
      <c r="L3137" s="444">
        <f t="shared" ca="1" si="162"/>
        <v>-44611353332.144569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-44611353332.144569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-185880638.88393569</v>
      </c>
      <c r="L3138" s="444">
        <f t="shared" ca="1" si="162"/>
        <v>-44797233971.028503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-44797233971.028503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-186655141.54595208</v>
      </c>
      <c r="L3139" s="444">
        <f t="shared" ca="1" si="162"/>
        <v>-44983889112.574455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-44983889112.574455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-187432871.30239356</v>
      </c>
      <c r="L3140" s="444">
        <f t="shared" ca="1" si="162"/>
        <v>-45171321983.876846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-45171321983.876846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-188213841.59948686</v>
      </c>
      <c r="L3141" s="444">
        <f t="shared" ca="1" si="162"/>
        <v>-45359535825.476334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-45359535825.476334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-188998065.93948472</v>
      </c>
      <c r="L3142" s="444">
        <f t="shared" ca="1" si="162"/>
        <v>-45548533891.415817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-45548533891.415817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-189785557.88089925</v>
      </c>
      <c r="L3143" s="444">
        <f t="shared" ca="1" si="162"/>
        <v>-45738319449.296715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-45738319449.296715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-190576331.03873631</v>
      </c>
      <c r="L3144" s="444">
        <f t="shared" ca="1" si="162"/>
        <v>-45928895780.335449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-45928895780.335449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-191370399.08473104</v>
      </c>
      <c r="L3145" s="444">
        <f t="shared" ca="1" si="162"/>
        <v>-46120266179.420181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-46120266179.420181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-192167775.74758407</v>
      </c>
      <c r="L3146" s="444">
        <f t="shared" ca="1" si="162"/>
        <v>-46312433955.167763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-46312433955.167763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-192968474.81319901</v>
      </c>
      <c r="L3147" s="444">
        <f t="shared" ca="1" si="162"/>
        <v>-46505402429.980965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-46505402429.980965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-193772510.1249207</v>
      </c>
      <c r="L3148" s="444">
        <f t="shared" ca="1" si="162"/>
        <v>-46699174940.105888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-46699174940.105888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-194579895.58377454</v>
      </c>
      <c r="L3149" s="444">
        <f t="shared" ca="1" si="162"/>
        <v>-46893754835.689659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-46893754835.689659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-195390645.14870691</v>
      </c>
      <c r="L3150" s="444">
        <f t="shared" ca="1" si="162"/>
        <v>-47089145480.838364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-47089145480.838364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-196204772.8368265</v>
      </c>
      <c r="L3151" s="444">
        <f t="shared" ca="1" si="162"/>
        <v>-47285350253.675194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-47285350253.675194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-197022292.72364664</v>
      </c>
      <c r="L3152" s="444">
        <f t="shared" ca="1" si="162"/>
        <v>-47482372546.398842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-47482372546.398842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-197843218.9433285</v>
      </c>
      <c r="L3153" s="444">
        <f t="shared" ca="1" si="162"/>
        <v>-47680215765.342171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-47680215765.342171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-198667565.68892571</v>
      </c>
      <c r="L3154" s="444">
        <f t="shared" ca="1" si="162"/>
        <v>-47878883331.031097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-47878883331.031097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-199495347.21262956</v>
      </c>
      <c r="L3155" s="444">
        <f t="shared" ca="1" si="162"/>
        <v>-48078378678.243729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-48078378678.243729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-200326577.82601553</v>
      </c>
      <c r="L3156" s="444">
        <f t="shared" ca="1" si="162"/>
        <v>-48278705256.069748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-48278705256.069748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-201161271.90029061</v>
      </c>
      <c r="L3157" s="444">
        <f t="shared" ca="1" si="162"/>
        <v>-48479866527.970039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-48479866527.970039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-201999443.86654183</v>
      </c>
      <c r="L3158" s="444">
        <f t="shared" ca="1" si="162"/>
        <v>-48681865971.836578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-48681865971.836578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-202841108.21598575</v>
      </c>
      <c r="L3159" s="444">
        <f t="shared" ca="1" si="162"/>
        <v>-48884707080.052567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-48884707080.052567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-203686279.50021902</v>
      </c>
      <c r="L3160" s="444">
        <f t="shared" ca="1" si="162"/>
        <v>-49088393359.552788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-49088393359.552788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-204534972.33146995</v>
      </c>
      <c r="L3161" s="444">
        <f t="shared" ca="1" si="162"/>
        <v>-49292928331.884254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-49292928331.884254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-205387201.38285106</v>
      </c>
      <c r="L3162" s="444">
        <f t="shared" ca="1" si="162"/>
        <v>-49498315533.267105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-49498315533.267105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-206242981.38861293</v>
      </c>
      <c r="L3163" s="444">
        <f t="shared" ca="1" si="162"/>
        <v>-49704558514.655716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-49704558514.655716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-207102327.14439881</v>
      </c>
      <c r="L3164" s="444">
        <f t="shared" ca="1" si="162"/>
        <v>-49911660841.800117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-49911660841.800117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-207965253.5075005</v>
      </c>
      <c r="L3165" s="444">
        <f t="shared" ca="1" si="162"/>
        <v>-50119626095.307617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-50119626095.307617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-208831775.39711508</v>
      </c>
      <c r="L3166" s="444">
        <f t="shared" ca="1" si="162"/>
        <v>-50328457870.704735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-50328457870.704735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-209701907.79460305</v>
      </c>
      <c r="L3167" s="444">
        <f t="shared" ca="1" si="162"/>
        <v>-50538159778.499336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-50538159778.499336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-210575665.74374723</v>
      </c>
      <c r="L3168" s="444">
        <f t="shared" ca="1" si="162"/>
        <v>-50748735444.24308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-50748735444.24308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-211453064.35101283</v>
      </c>
      <c r="L3169" s="444">
        <f t="shared" ca="1" si="162"/>
        <v>-50960188508.594093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-50960188508.594093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-212334118.78580871</v>
      </c>
      <c r="L3170" s="444">
        <f t="shared" ca="1" si="162"/>
        <v>-51172522627.379906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-51172522627.379906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-213218844.28074962</v>
      </c>
      <c r="L3171" s="444">
        <f t="shared" ca="1" si="162"/>
        <v>-51385741471.660652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-51385741471.660652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-214107256.13191938</v>
      </c>
      <c r="L3172" s="444">
        <f t="shared" ca="1" si="162"/>
        <v>-51599848727.792572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-51599848727.792572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-214999369.69913572</v>
      </c>
      <c r="L3173" s="444">
        <f t="shared" ca="1" si="162"/>
        <v>-51814848097.491707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-51814848097.491707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-215895200.40621543</v>
      </c>
      <c r="L3174" s="444">
        <f t="shared" ca="1" si="162"/>
        <v>-52030743297.897919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-52030743297.897919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-216794763.74124134</v>
      </c>
      <c r="L3175" s="444">
        <f t="shared" ca="1" si="162"/>
        <v>-52247538061.63916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-52247538061.63916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-217698075.25682983</v>
      </c>
      <c r="L3176" s="444">
        <f t="shared" ca="1" si="162"/>
        <v>-52465236136.895988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-52465236136.895988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-218605150.57039994</v>
      </c>
      <c r="L3177" s="444">
        <f t="shared" ca="1" si="162"/>
        <v>-52683841287.466385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-52683841287.466385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-219516005.36444327</v>
      </c>
      <c r="L3178" s="444">
        <f t="shared" ca="1" si="162"/>
        <v>-52903357292.830826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-52903357292.830826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-220430655.3867951</v>
      </c>
      <c r="L3179" s="444">
        <f t="shared" ca="1" si="162"/>
        <v>-53123787948.217621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-53123787948.217621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-221349116.45090675</v>
      </c>
      <c r="L3180" s="444">
        <f t="shared" ca="1" si="162"/>
        <v>-53345137064.668526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-53345137064.668526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-222271404.43611884</v>
      </c>
      <c r="L3181" s="444">
        <f t="shared" ca="1" si="162"/>
        <v>-53567408469.104645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-53567408469.104645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-223197535.28793597</v>
      </c>
      <c r="L3182" s="444">
        <f t="shared" ca="1" si="162"/>
        <v>-53790606004.392578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-53790606004.392578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-224127525.01830241</v>
      </c>
      <c r="L3183" s="444">
        <f t="shared" ca="1" si="162"/>
        <v>-54014733529.410881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-54014733529.410881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-225061389.70587867</v>
      </c>
      <c r="L3184" s="444">
        <f t="shared" ca="1" si="162"/>
        <v>-54239794919.11676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-54239794919.11676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-225999145.49631983</v>
      </c>
      <c r="L3185" s="444">
        <f t="shared" ca="1" si="162"/>
        <v>-54465794064.613083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-54465794064.613083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-226940808.6025545</v>
      </c>
      <c r="L3186" s="444">
        <f t="shared" ca="1" si="162"/>
        <v>-54692734873.215637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-54692734873.215637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-227886395.30506516</v>
      </c>
      <c r="L3187" s="444">
        <f t="shared" ca="1" si="162"/>
        <v>-54920621268.520706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-54920621268.520706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-228835921.9521696</v>
      </c>
      <c r="L3188" s="444">
        <f t="shared" ca="1" si="162"/>
        <v>-55149457190.472878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-55149457190.472878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-229789404.96030366</v>
      </c>
      <c r="L3189" s="444">
        <f t="shared" ca="1" si="162"/>
        <v>-55379246595.433182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-55379246595.433182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-230746860.81430492</v>
      </c>
      <c r="L3190" s="444">
        <f t="shared" ca="1" si="162"/>
        <v>-55609993456.24749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-55609993456.24749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-231708306.06769791</v>
      </c>
      <c r="L3191" s="444">
        <f t="shared" ca="1" si="162"/>
        <v>-55841701762.315186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-55841701762.315186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-232673757.34297994</v>
      </c>
      <c r="L3192" s="444">
        <f t="shared" ca="1" si="162"/>
        <v>-56074375519.658165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-56074375519.658165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-233643231.33190903</v>
      </c>
      <c r="L3193" s="444">
        <f t="shared" ca="1" si="162"/>
        <v>-56308018750.990074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-56308018750.990074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-234616744.79579195</v>
      </c>
      <c r="L3194" s="444">
        <f t="shared" ca="1" si="162"/>
        <v>-56542635495.785866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-56542635495.785866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-235594314.56577441</v>
      </c>
      <c r="L3195" s="444">
        <f t="shared" ca="1" si="162"/>
        <v>-56778229810.351639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-56778229810.351639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-236575957.54313183</v>
      </c>
      <c r="L3196" s="444">
        <f t="shared" ca="1" si="162"/>
        <v>-57014805767.894768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-57014805767.894768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-237561690.69956154</v>
      </c>
      <c r="L3197" s="444">
        <f t="shared" ca="1" si="162"/>
        <v>-57252367458.59433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-57252367458.59433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-238551531.07747635</v>
      </c>
      <c r="L3198" s="444">
        <f t="shared" ca="1" si="162"/>
        <v>-57490918989.671806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-57490918989.671806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-239545495.79029918</v>
      </c>
      <c r="L3199" s="444">
        <f t="shared" ca="1" si="162"/>
        <v>-57730464485.462105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-57730464485.462105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-240543602.02275881</v>
      </c>
      <c r="L3200" s="444">
        <f t="shared" ca="1" si="162"/>
        <v>-57971008087.484863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-57971008087.484863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-241545867.03118694</v>
      </c>
      <c r="L3201" s="444">
        <f t="shared" ca="1" si="162"/>
        <v>-58212553954.516052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-58212553954.516052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-242552308.14381689</v>
      </c>
      <c r="L3202" s="444">
        <f t="shared" ca="1" si="162"/>
        <v>-58455106262.659866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-58455106262.659866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-243562942.76108277</v>
      </c>
      <c r="L3203" s="444">
        <f t="shared" ca="1" si="162"/>
        <v>-58698669205.420952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-58698669205.420952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-244577788.35592064</v>
      </c>
      <c r="L3204" s="444">
        <f t="shared" ca="1" si="162"/>
        <v>-58943246993.776871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-58943246993.776871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-245596862.47407025</v>
      </c>
      <c r="L3205" s="444">
        <f t="shared" ca="1" si="162"/>
        <v>-59188843856.250938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-59188843856.250938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-246620182.73437893</v>
      </c>
      <c r="L3206" s="444">
        <f t="shared" ca="1" si="162"/>
        <v>-59435464038.985321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-59435464038.985321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-247647766.8291055</v>
      </c>
      <c r="L3207" s="444">
        <f t="shared" ca="1" si="162"/>
        <v>-59683111805.81443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-59683111805.81443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-248679632.52422678</v>
      </c>
      <c r="L3208" s="444">
        <f t="shared" ca="1" si="162"/>
        <v>-59931791438.338654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-59931791438.338654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-249715797.65974435</v>
      </c>
      <c r="L3209" s="444">
        <f t="shared" ca="1" si="162"/>
        <v>-60181507235.998398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-60181507235.998398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-250756280.14999333</v>
      </c>
      <c r="L3210" s="444">
        <f t="shared" ca="1" si="162"/>
        <v>-60432263516.148392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-60432263516.148392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-251801097.98395163</v>
      </c>
      <c r="L3211" s="444">
        <f t="shared" ca="1" si="162"/>
        <v>-60684064614.132347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-60684064614.132347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-252850269.22555146</v>
      </c>
      <c r="L3212" s="444">
        <f t="shared" ca="1" si="162"/>
        <v>-60936914883.357895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-60936914883.357895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-253903812.01399124</v>
      </c>
      <c r="L3213" s="444">
        <f t="shared" ca="1" si="162"/>
        <v>-61190818695.371887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-61190818695.371887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-254961744.56404957</v>
      </c>
      <c r="L3214" s="444">
        <f t="shared" ca="1" si="162"/>
        <v>-61445780439.935936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-61445780439.935936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-256024085.16639975</v>
      </c>
      <c r="L3215" s="444">
        <f t="shared" ca="1" si="162"/>
        <v>-61701804525.102333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-61701804525.102333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-257090852.18792638</v>
      </c>
      <c r="L3216" s="444">
        <f t="shared" ca="1" si="162"/>
        <v>-61958895377.29026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-61958895377.29026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-258162064.0720427</v>
      </c>
      <c r="L3217" s="444">
        <f t="shared" ca="1" si="162"/>
        <v>-62217057441.362305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-62217057441.362305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-259237739.33900961</v>
      </c>
      <c r="L3218" s="444">
        <f t="shared" ca="1" si="162"/>
        <v>-62476295180.701317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-62476295180.701317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-260317896.58625549</v>
      </c>
      <c r="L3219" s="444">
        <f t="shared" ca="1" si="162"/>
        <v>-62736613077.287575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-62736613077.287575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-261402554.48869821</v>
      </c>
      <c r="L3220" s="444">
        <f t="shared" ca="1" si="162"/>
        <v>-62998015631.776276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-62998015631.776276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-262491731.79906783</v>
      </c>
      <c r="L3221" s="444">
        <f t="shared" ca="1" si="162"/>
        <v>-63260507363.57534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-63260507363.57534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-263585447.34823057</v>
      </c>
      <c r="L3222" s="444">
        <f t="shared" ca="1" si="162"/>
        <v>-63524092810.923569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-63524092810.923569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-264683720.04551485</v>
      </c>
      <c r="L3223" s="444">
        <f t="shared" ca="1" si="162"/>
        <v>-63788776530.969086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-63788776530.969086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-265786568.87903789</v>
      </c>
      <c r="L3224" s="444">
        <f t="shared" ca="1" si="162"/>
        <v>-64054563099.848122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-64054563099.848122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-266894012.91603383</v>
      </c>
      <c r="L3225" s="444">
        <f t="shared" ca="1" si="162"/>
        <v>-64321457112.764153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-64321457112.764153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-268006071.303184</v>
      </c>
      <c r="L3226" s="444">
        <f t="shared" ca="1" si="162"/>
        <v>-64589463184.067337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-64589463184.067337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-269122763.26694721</v>
      </c>
      <c r="L3227" s="444">
        <f t="shared" ca="1" si="162"/>
        <v>-64858585947.334282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-64858585947.334282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-270244108.11389285</v>
      </c>
      <c r="L3228" s="444">
        <f t="shared" ca="1" si="162"/>
        <v>-65128830055.448174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-65128830055.448174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-271370125.23103404</v>
      </c>
      <c r="L3229" s="444">
        <f t="shared" ca="1" si="162"/>
        <v>-65400200180.679207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-65400200180.679207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-272500834.08616334</v>
      </c>
      <c r="L3230" s="444">
        <f t="shared" ca="1" si="162"/>
        <v>-65672701014.765373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-65672701014.765373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-273636254.22818905</v>
      </c>
      <c r="L3231" s="444">
        <f t="shared" ca="1" si="162"/>
        <v>-65946337268.993561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-65946337268.993561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-274776405.28747314</v>
      </c>
      <c r="L3232" s="444">
        <f t="shared" ca="1" si="162"/>
        <v>-66221113674.281036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-66221113674.281036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-275921306.97617096</v>
      </c>
      <c r="L3233" s="444">
        <f t="shared" ca="1" si="162"/>
        <v>-66497034981.25721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-66497034981.25721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-277070979.08857167</v>
      </c>
      <c r="L3234" s="444">
        <f t="shared" ca="1" si="162"/>
        <v>-66774105960.345779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-66774105960.345779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-278225441.50144076</v>
      </c>
      <c r="L3235" s="444">
        <f t="shared" ca="1" si="162"/>
        <v>-67052331401.847221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-67052331401.847221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-279384714.17436343</v>
      </c>
      <c r="L3236" s="444">
        <f t="shared" ca="1" si="162"/>
        <v>-67331716116.021584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-67331716116.021584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-280548817.15008998</v>
      </c>
      <c r="L3237" s="444">
        <f t="shared" ca="1" si="162"/>
        <v>-67612264933.171677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-67612264933.171677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-281717770.55488199</v>
      </c>
      <c r="L3238" s="444">
        <f t="shared" ca="1" si="162"/>
        <v>-67893982703.726555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-67893982703.726555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-282891594.59886062</v>
      </c>
      <c r="L3239" s="444">
        <f t="shared" ca="1" si="162"/>
        <v>-68176874298.325417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-68176874298.325417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-284070309.57635587</v>
      </c>
      <c r="L3240" s="444">
        <f t="shared" ca="1" si="162"/>
        <v>-68460944607.901772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-68460944607.901772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-285253935.86625737</v>
      </c>
      <c r="L3241" s="444">
        <f t="shared" ca="1" si="162"/>
        <v>-68746198543.768036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-68746198543.768036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-286442493.93236679</v>
      </c>
      <c r="L3242" s="444">
        <f t="shared" ca="1" si="162"/>
        <v>-69032641037.700409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-69032641037.700409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-287636004.32375169</v>
      </c>
      <c r="L3243" s="444">
        <f t="shared" ca="1" si="162"/>
        <v>-69320277042.024155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-69320277042.024155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-288834487.67510062</v>
      </c>
      <c r="L3244" s="444">
        <f t="shared" ca="1" si="162"/>
        <v>-69609111529.699249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-69609111529.699249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-290037964.70708019</v>
      </c>
      <c r="L3245" s="444">
        <f t="shared" ca="1" si="162"/>
        <v>-69899149494.406326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-69899149494.406326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-291246456.22669303</v>
      </c>
      <c r="L3246" s="444">
        <f t="shared" ca="1" si="162"/>
        <v>-70190395950.633026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-70190395950.633026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-292459983.12763762</v>
      </c>
      <c r="L3247" s="444">
        <f t="shared" ca="1" si="162"/>
        <v>-70482855933.760666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-70482855933.760666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-293678566.39066947</v>
      </c>
      <c r="L3248" s="444">
        <f t="shared" ca="1" si="162"/>
        <v>-70776534500.151337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-70776534500.151337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-294902227.08396387</v>
      </c>
      <c r="L3249" s="444">
        <f t="shared" ca="1" si="162"/>
        <v>-71071436727.235306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-71071436727.235306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-296130986.36348045</v>
      </c>
      <c r="L3250" s="444">
        <f t="shared" ca="1" si="162"/>
        <v>-71367567713.598785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-71367567713.598785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-297364865.47332829</v>
      </c>
      <c r="L3251" s="444">
        <f t="shared" ca="1" si="162"/>
        <v>-71664932579.072113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-71664932579.072113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-298603885.7461338</v>
      </c>
      <c r="L3252" s="444">
        <f t="shared" ca="1" si="162"/>
        <v>-71963536464.818253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-71963536464.818253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-299848068.60340941</v>
      </c>
      <c r="L3253" s="444">
        <f t="shared" ca="1" si="162"/>
        <v>-72263384533.421661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-72263384533.421661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-301097435.55592358</v>
      </c>
      <c r="L3254" s="444">
        <f t="shared" ca="1" si="162"/>
        <v>-72564481968.977585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-72564481968.977585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-302352008.20407325</v>
      </c>
      <c r="L3255" s="444">
        <f t="shared" ca="1" si="162"/>
        <v>-72866833977.181656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-72866833977.181656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-303611808.23825687</v>
      </c>
      <c r="L3256" s="444">
        <f t="shared" ca="1" si="162"/>
        <v>-73170445785.419907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-73170445785.419907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-304876857.43924963</v>
      </c>
      <c r="L3257" s="444">
        <f t="shared" ca="1" si="162"/>
        <v>-73475322642.859161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-73475322642.859161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-306147177.67857981</v>
      </c>
      <c r="L3258" s="444">
        <f t="shared" ca="1" si="162"/>
        <v>-73781469820.537735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-73781469820.537735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-307422790.91890723</v>
      </c>
      <c r="L3259" s="444">
        <f t="shared" ca="1" si="162"/>
        <v>-74088892611.45665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-74088892611.45665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-308703719.21440268</v>
      </c>
      <c r="L3260" s="444">
        <f t="shared" ca="1" si="162"/>
        <v>-74397596330.671051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-74397596330.671051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-309989984.71112937</v>
      </c>
      <c r="L3261" s="444">
        <f t="shared" ca="1" si="162"/>
        <v>-74707586315.382187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-74707586315.382187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-311281609.64742577</v>
      </c>
      <c r="L3262" s="444">
        <f t="shared" ca="1" si="162"/>
        <v>-75018867925.029617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-75018867925.029617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-312578616.35429007</v>
      </c>
      <c r="L3263" s="444">
        <f t="shared" ca="1" si="162"/>
        <v>-75331446541.383911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-75331446541.383911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-313881027.25576627</v>
      </c>
      <c r="L3264" s="444">
        <f t="shared" ca="1" si="162"/>
        <v>-75645327568.639679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-75645327568.639679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-315188864.86933202</v>
      </c>
      <c r="L3265" s="444">
        <f t="shared" ca="1" si="162"/>
        <v>-75960516433.509018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-75960516433.509018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-316502151.80628759</v>
      </c>
      <c r="L3266" s="444">
        <f t="shared" ca="1" si="162"/>
        <v>-76277018585.315308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-76277018585.315308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-317820910.77214712</v>
      </c>
      <c r="L3267" s="444">
        <f t="shared" ca="1" si="162"/>
        <v>-76594839496.087448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-76594839496.087448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-319145164.56703103</v>
      </c>
      <c r="L3268" s="444">
        <f t="shared" ca="1" si="162"/>
        <v>-76913984660.65448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-76913984660.65448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-320474936.08606035</v>
      </c>
      <c r="L3269" s="444">
        <f t="shared" ca="1" si="162"/>
        <v>-77234459596.74054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-77234459596.74054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-321810248.31975222</v>
      </c>
      <c r="L3270" s="444">
        <f t="shared" ca="1" si="162"/>
        <v>-77556269845.060287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-77556269845.060287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-323151124.35441786</v>
      </c>
      <c r="L3271" s="444">
        <f t="shared" ca="1" si="162"/>
        <v>-77879420969.414703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-77879420969.414703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-324497587.37256128</v>
      </c>
      <c r="L3272" s="444">
        <f t="shared" ca="1" si="162"/>
        <v>-78203918556.787262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-78203918556.787262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-325849660.65328026</v>
      </c>
      <c r="L3273" s="444">
        <f t="shared" ca="1" si="162"/>
        <v>-78529768217.440536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-78529768217.440536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-327207367.57266891</v>
      </c>
      <c r="L3274" s="444">
        <f t="shared" ca="1" si="162"/>
        <v>-78856975585.013199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-78856975585.013199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-328570731.60422164</v>
      </c>
      <c r="L3275" s="444">
        <f t="shared" ca="1" si="162"/>
        <v>-79185546316.617416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-79185546316.617416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-329939776.31923926</v>
      </c>
      <c r="L3276" s="444">
        <f t="shared" ca="1" si="162"/>
        <v>-79515486092.936661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-79515486092.936661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-331314525.38723606</v>
      </c>
      <c r="L3277" s="444">
        <f t="shared" ca="1" si="162"/>
        <v>-79846800618.323898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-79846800618.323898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-332695002.57634956</v>
      </c>
      <c r="L3278" s="444">
        <f t="shared" ca="1" si="162"/>
        <v>-80179495620.900253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-80179495620.900253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-334081231.75375104</v>
      </c>
      <c r="L3279" s="444">
        <f t="shared" ca="1" si="162"/>
        <v>-80513576852.654007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-80513576852.654007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-335473236.88605833</v>
      </c>
      <c r="L3280" s="444">
        <f t="shared" ca="1" si="162"/>
        <v>-80849050089.54007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-80849050089.54007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-336871042.03975028</v>
      </c>
      <c r="L3281" s="444">
        <f t="shared" ca="1" si="162"/>
        <v>-81185921131.579819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-81185921131.579819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-338274671.38158256</v>
      </c>
      <c r="L3282" s="444">
        <f t="shared" ca="1" si="162"/>
        <v>-81524195802.961395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-81524195802.961395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-339684149.1790058</v>
      </c>
      <c r="L3283" s="444">
        <f t="shared" ca="1" si="162"/>
        <v>-81863879952.140396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-81863879952.140396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-341099499.80058497</v>
      </c>
      <c r="L3284" s="444">
        <f t="shared" ca="1" si="162"/>
        <v>-82204979451.940979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-82204979451.940979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-342520747.71642077</v>
      </c>
      <c r="L3285" s="444">
        <f t="shared" ca="1" si="162"/>
        <v>-82547500199.657394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-82547500199.657394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-343947917.49857247</v>
      </c>
      <c r="L3286" s="444">
        <f t="shared" ca="1" si="162"/>
        <v>-82891448117.15596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-82891448117.15596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-345381033.82148314</v>
      </c>
      <c r="L3287" s="444">
        <f t="shared" ca="1" si="162"/>
        <v>-83236829150.977448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-83236829150.977448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-346820121.46240604</v>
      </c>
      <c r="L3288" s="444">
        <f t="shared" ca="1" si="162"/>
        <v>-83583649272.43985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-83583649272.43985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-348265205.30183268</v>
      </c>
      <c r="L3289" s="444">
        <f t="shared" ca="1" si="162"/>
        <v>-83931914477.741684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-83931914477.741684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-349716310.32392371</v>
      </c>
      <c r="L3290" s="444">
        <f t="shared" ca="1" si="162"/>
        <v>-84281630788.065613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-84281630788.065613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-351173461.61694002</v>
      </c>
      <c r="L3291" s="444">
        <f t="shared" ca="1" si="162"/>
        <v>-84632804249.682556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-84632804249.682556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-352636684.37367731</v>
      </c>
      <c r="L3292" s="444">
        <f t="shared" ca="1" si="162"/>
        <v>-84985440934.056229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-84985440934.056229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-354106003.89190096</v>
      </c>
      <c r="L3293" s="444">
        <f t="shared" ca="1" si="162"/>
        <v>-85339546937.948135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-85339546937.948135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-355581445.57478392</v>
      </c>
      <c r="L3294" s="444">
        <f t="shared" ca="1" si="162"/>
        <v>-85695128383.522919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-85695128383.522919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-357063034.93134546</v>
      </c>
      <c r="L3295" s="444">
        <f t="shared" ca="1" si="162"/>
        <v>-86052191418.454269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-86052191418.454269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-358550797.57689279</v>
      </c>
      <c r="L3296" s="444">
        <f t="shared" ca="1" si="162"/>
        <v>-86410742216.031158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-86410742216.031158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-360044759.23346317</v>
      </c>
      <c r="L3297" s="444">
        <f t="shared" ca="1" si="162"/>
        <v>-86770786975.264618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-86770786975.264618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-361544945.73026925</v>
      </c>
      <c r="L3298" s="444">
        <f t="shared" ca="1" si="162"/>
        <v>-87132331920.994888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-87132331920.994888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-363051383.00414538</v>
      </c>
      <c r="L3299" s="444">
        <f t="shared" ca="1" si="162"/>
        <v>-87495383303.999039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-87495383303.999039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-364564097.09999597</v>
      </c>
      <c r="L3300" s="444">
        <f t="shared" ca="1" si="162"/>
        <v>-87859947401.09903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-87859947401.09903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-366083114.17124593</v>
      </c>
      <c r="L3301" s="444">
        <f t="shared" ca="1" si="162"/>
        <v>-88226030515.270279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-88226030515.270279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-367608460.4802928</v>
      </c>
      <c r="L3302" s="444">
        <f t="shared" ca="1" si="162"/>
        <v>-88593638975.750565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-88593638975.750565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-369140162.39896071</v>
      </c>
      <c r="L3303" s="444">
        <f t="shared" ca="1" si="162"/>
        <v>-88962779138.149521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-88962779138.149521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-370678246.40895635</v>
      </c>
      <c r="L3304" s="444">
        <f t="shared" ca="1" si="162"/>
        <v>-89333457384.558472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-89333457384.558472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-372222739.10232699</v>
      </c>
      <c r="L3305" s="444">
        <f t="shared" ca="1" si="162"/>
        <v>-89705680123.660797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-89705680123.660797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-373773667.18191999</v>
      </c>
      <c r="L3306" s="444">
        <f t="shared" ca="1" si="162"/>
        <v>-90079453790.842712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-90079453790.842712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-375331057.46184462</v>
      </c>
      <c r="L3307" s="444">
        <f t="shared" ca="1" si="162"/>
        <v>-90454784848.30455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-90454784848.30455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-376894936.8679356</v>
      </c>
      <c r="L3308" s="444">
        <f t="shared" ca="1" si="162"/>
        <v>-90831679785.172485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-90831679785.172485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-378465332.43821871</v>
      </c>
      <c r="L3309" s="444">
        <f t="shared" ca="1" si="162"/>
        <v>-91210145117.610703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-91210145117.610703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-380042271.32337791</v>
      </c>
      <c r="L3310" s="444">
        <f t="shared" ca="1" si="162"/>
        <v>-91590187388.934082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-91590187388.934082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-381625780.78722537</v>
      </c>
      <c r="L3311" s="444">
        <f t="shared" ca="1" si="162"/>
        <v>-91971813169.721313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-91971813169.721313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-383215888.20717216</v>
      </c>
      <c r="L3312" s="444">
        <f t="shared" ca="1" si="162"/>
        <v>-92355029057.928482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-92355029057.928482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-384812621.07470202</v>
      </c>
      <c r="L3313" s="444">
        <f t="shared" ca="1" si="162"/>
        <v>-92739841679.003189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-92739841679.003189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-386416006.99584663</v>
      </c>
      <c r="L3314" s="444">
        <f t="shared" ca="1" si="162"/>
        <v>-93126257685.999039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-93126257685.999039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-388026073.69166267</v>
      </c>
      <c r="L3315" s="444">
        <f t="shared" ca="1" si="162"/>
        <v>-93514283759.690704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-93514283759.690704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-389642848.99871129</v>
      </c>
      <c r="L3316" s="444">
        <f t="shared" ca="1" si="162"/>
        <v>-93903926608.689423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-93903926608.689423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-391266360.86953926</v>
      </c>
      <c r="L3317" s="444">
        <f t="shared" ca="1" si="162"/>
        <v>-94295192969.55896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-94295192969.55896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-392896637.37316233</v>
      </c>
      <c r="L3318" s="444">
        <f t="shared" ca="1" si="162"/>
        <v>-94688089606.932129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-94688089606.932129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-394533706.69555056</v>
      </c>
      <c r="L3319" s="444">
        <f t="shared" ca="1" si="162"/>
        <v>-95082623313.627686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-95082623313.627686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-396177597.14011538</v>
      </c>
      <c r="L3320" s="444">
        <f t="shared" ca="1" si="162"/>
        <v>-95478800910.767807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-95478800910.767807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-397828337.12819922</v>
      </c>
      <c r="L3321" s="444">
        <f t="shared" ca="1" si="162"/>
        <v>-95876629247.896011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-95876629247.896011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-399485955.19956672</v>
      </c>
      <c r="L3322" s="444">
        <f t="shared" ca="1" si="162"/>
        <v>-96276115203.095581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-96276115203.095581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-401150480.01289827</v>
      </c>
      <c r="L3323" s="444">
        <f t="shared" ref="L3323:L3577" ca="1" si="167">I3323-J3323+K3323</f>
        <v>-96677265683.108475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-96677265683.108475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-402821940.34628528</v>
      </c>
      <c r="L3324" s="444">
        <f t="shared" ca="1" si="167"/>
        <v>-97080087623.454758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-97080087623.454758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-404500365.09772813</v>
      </c>
      <c r="L3325" s="444">
        <f t="shared" ca="1" si="167"/>
        <v>-97484587988.55249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-97484587988.55249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-406185783.28563535</v>
      </c>
      <c r="L3326" s="444">
        <f t="shared" ca="1" si="167"/>
        <v>-97890773771.83812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-97890773771.83812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-407878224.04932547</v>
      </c>
      <c r="L3327" s="444">
        <f t="shared" ca="1" si="167"/>
        <v>-98298651995.887451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-98298651995.887451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-409577716.64953107</v>
      </c>
      <c r="L3328" s="444">
        <f t="shared" ca="1" si="167"/>
        <v>-98708229712.536987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-98708229712.536987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-411284290.46890414</v>
      </c>
      <c r="L3329" s="444">
        <f t="shared" ca="1" si="167"/>
        <v>-99119514003.00589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-99119514003.00589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-412997975.01252455</v>
      </c>
      <c r="L3330" s="444">
        <f t="shared" ca="1" si="167"/>
        <v>-99532511978.018417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-99532511978.018417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-414718799.90841007</v>
      </c>
      <c r="L3331" s="444">
        <f t="shared" ca="1" si="167"/>
        <v>-99947230777.926834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-99947230777.926834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-416446794.90802848</v>
      </c>
      <c r="L3332" s="444">
        <f t="shared" ca="1" si="167"/>
        <v>-100363677572.83487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-100363677572.83487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-418181989.88681197</v>
      </c>
      <c r="L3333" s="444">
        <f t="shared" ca="1" si="167"/>
        <v>-100781859562.72168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-100781859562.72168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-419924414.84467363</v>
      </c>
      <c r="L3334" s="444">
        <f t="shared" ca="1" si="167"/>
        <v>-101201783977.56636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-101201783977.56636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-421674099.90652651</v>
      </c>
      <c r="L3335" s="444">
        <f t="shared" ca="1" si="167"/>
        <v>-101623458077.47289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-101623458077.47289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-423431075.32280368</v>
      </c>
      <c r="L3336" s="444">
        <f t="shared" ca="1" si="167"/>
        <v>-102046889152.79568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-102046889152.79568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-425195371.46998203</v>
      </c>
      <c r="L3337" s="444">
        <f t="shared" ca="1" si="167"/>
        <v>-102472084524.26567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-102472084524.26567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-426967018.85110694</v>
      </c>
      <c r="L3338" s="444">
        <f t="shared" ca="1" si="167"/>
        <v>-102899051543.11678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-102899051543.11678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-428746048.09631991</v>
      </c>
      <c r="L3339" s="444">
        <f t="shared" ca="1" si="167"/>
        <v>-103327797591.21309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-103327797591.21309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-430532489.96338785</v>
      </c>
      <c r="L3340" s="444">
        <f t="shared" ca="1" si="167"/>
        <v>-103758330081.17648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-103758330081.17648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-432326375.33823532</v>
      </c>
      <c r="L3341" s="444">
        <f t="shared" ca="1" si="167"/>
        <v>-104190656456.51472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-104190656456.51472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-434127735.23547798</v>
      </c>
      <c r="L3342" s="444">
        <f t="shared" ca="1" si="167"/>
        <v>-104624784191.7502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-104624784191.7502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-435936600.79895914</v>
      </c>
      <c r="L3343" s="444">
        <f t="shared" ca="1" si="167"/>
        <v>-105060720792.54916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-105060720792.54916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-437753003.30228817</v>
      </c>
      <c r="L3344" s="444">
        <f t="shared" ca="1" si="167"/>
        <v>-105498473795.85146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-105498473795.85146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-439576974.14938104</v>
      </c>
      <c r="L3345" s="444">
        <f t="shared" ca="1" si="167"/>
        <v>-105938050770.00084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-105938050770.00084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-441408544.87500352</v>
      </c>
      <c r="L3346" s="444">
        <f t="shared" ca="1" si="167"/>
        <v>-106379459314.87584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-106379459314.87584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-443247747.145316</v>
      </c>
      <c r="L3347" s="444">
        <f t="shared" ca="1" si="167"/>
        <v>-106822707062.02115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-106822707062.02115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-445094612.75842142</v>
      </c>
      <c r="L3348" s="444">
        <f t="shared" ca="1" si="167"/>
        <v>-107267801674.77957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-107267801674.77957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-446949173.64491487</v>
      </c>
      <c r="L3349" s="444">
        <f t="shared" ca="1" si="167"/>
        <v>-107714750848.42448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-107714750848.42448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-448811461.86843532</v>
      </c>
      <c r="L3350" s="444">
        <f t="shared" ca="1" si="167"/>
        <v>-108163562310.29292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-108163562310.29292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-450681509.62622046</v>
      </c>
      <c r="L3351" s="444">
        <f t="shared" ca="1" si="167"/>
        <v>-108614243819.91914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-108614243819.91914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-452559349.24966311</v>
      </c>
      <c r="L3352" s="444">
        <f t="shared" ca="1" si="167"/>
        <v>-109066803169.16881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-109066803169.16881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-454445013.20486999</v>
      </c>
      <c r="L3353" s="444">
        <f t="shared" ca="1" si="167"/>
        <v>-109521248182.37367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-109521248182.37367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-456338534.09322369</v>
      </c>
      <c r="L3354" s="444">
        <f t="shared" ca="1" si="167"/>
        <v>-109977586716.4669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-109977586716.4669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-458239944.65194541</v>
      </c>
      <c r="L3355" s="444">
        <f t="shared" ca="1" si="167"/>
        <v>-110435826661.11885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-110435826661.11885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-460149277.75466186</v>
      </c>
      <c r="L3356" s="444">
        <f t="shared" ca="1" si="167"/>
        <v>-110895975938.87352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-110895975938.87352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-462066566.411973</v>
      </c>
      <c r="L3357" s="444">
        <f t="shared" ca="1" si="167"/>
        <v>-111358042505.28549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-111358042505.28549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-463991843.77202296</v>
      </c>
      <c r="L3358" s="444">
        <f t="shared" ca="1" si="167"/>
        <v>-111822034349.05751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-111822034349.05751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-465925143.12107301</v>
      </c>
      <c r="L3359" s="444">
        <f t="shared" ca="1" si="167"/>
        <v>-112287959492.17859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-112287959492.17859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-467866497.88407749</v>
      </c>
      <c r="L3360" s="444">
        <f t="shared" ca="1" si="167"/>
        <v>-112755825990.06267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-112755825990.06267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-469815941.62526113</v>
      </c>
      <c r="L3361" s="444">
        <f t="shared" ca="1" si="167"/>
        <v>-113225641931.68793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-113225641931.68793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-471773508.04869968</v>
      </c>
      <c r="L3362" s="444">
        <f t="shared" ca="1" si="167"/>
        <v>-113697415439.73663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-113697415439.73663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-473739230.99890262</v>
      </c>
      <c r="L3363" s="444">
        <f t="shared" ca="1" si="167"/>
        <v>-114171154670.73553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-114171154670.73553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-475713144.46139807</v>
      </c>
      <c r="L3364" s="444">
        <f t="shared" ca="1" si="167"/>
        <v>-114646867815.19693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-114646867815.19693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-477695282.56332046</v>
      </c>
      <c r="L3365" s="444">
        <f t="shared" ca="1" si="167"/>
        <v>-115124563097.76025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-115124563097.76025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-479685679.57400113</v>
      </c>
      <c r="L3366" s="444">
        <f t="shared" ca="1" si="167"/>
        <v>-115604248777.33426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-115604248777.33426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-481684369.90555936</v>
      </c>
      <c r="L3367" s="444">
        <f t="shared" ca="1" si="167"/>
        <v>-116085933147.23982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-116085933147.23982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-483691388.11349922</v>
      </c>
      <c r="L3368" s="444">
        <f t="shared" ca="1" si="167"/>
        <v>-116569624535.35332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-116569624535.35332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-485706768.89730549</v>
      </c>
      <c r="L3369" s="444">
        <f t="shared" ca="1" si="167"/>
        <v>-117055331304.25063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-117055331304.25063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-487730547.10104436</v>
      </c>
      <c r="L3370" s="444">
        <f t="shared" ca="1" si="167"/>
        <v>-117543061851.35167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-117543061851.35167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-489762757.71396536</v>
      </c>
      <c r="L3371" s="444">
        <f t="shared" ca="1" si="167"/>
        <v>-118032824609.06563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-118032824609.06563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-491803435.8711068</v>
      </c>
      <c r="L3372" s="444">
        <f t="shared" ca="1" si="167"/>
        <v>-118524628044.93674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-118524628044.93674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-493852616.85390306</v>
      </c>
      <c r="L3373" s="444">
        <f t="shared" ca="1" si="167"/>
        <v>-119018480661.79063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-119018480661.79063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-495910336.09079438</v>
      </c>
      <c r="L3374" s="444">
        <f t="shared" ca="1" si="167"/>
        <v>-119514390997.88142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-119514390997.88142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-497976629.15783924</v>
      </c>
      <c r="L3375" s="444">
        <f t="shared" ca="1" si="167"/>
        <v>-120012367627.03926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-120012367627.03926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-500051531.77933025</v>
      </c>
      <c r="L3376" s="444">
        <f t="shared" ca="1" si="167"/>
        <v>-120512419158.81859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-120512419158.81859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-502135079.82841069</v>
      </c>
      <c r="L3377" s="444">
        <f t="shared" ca="1" si="167"/>
        <v>-121014554238.647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-121014554238.647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-504227309.32769585</v>
      </c>
      <c r="L3378" s="444">
        <f t="shared" ca="1" si="167"/>
        <v>-121518781547.9747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-121518781547.9747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-506328256.44989461</v>
      </c>
      <c r="L3379" s="444">
        <f t="shared" ca="1" si="167"/>
        <v>-122025109804.42459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-122025109804.42459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-508437957.51843584</v>
      </c>
      <c r="L3380" s="444">
        <f t="shared" ca="1" si="167"/>
        <v>-122533547761.94302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-122533547761.94302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-510556449.00809598</v>
      </c>
      <c r="L3381" s="444">
        <f t="shared" ca="1" si="167"/>
        <v>-123044104210.95113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-123044104210.95113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-512683767.54562968</v>
      </c>
      <c r="L3382" s="444">
        <f t="shared" ca="1" si="167"/>
        <v>-123556787978.49675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-123556787978.49675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-514819949.91040313</v>
      </c>
      <c r="L3383" s="444">
        <f t="shared" ca="1" si="167"/>
        <v>-124071607928.40715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-124071607928.40715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-516965033.03502971</v>
      </c>
      <c r="L3384" s="444">
        <f t="shared" ca="1" si="167"/>
        <v>-124588572961.44218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-124588572961.44218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-519119054.0060091</v>
      </c>
      <c r="L3385" s="444">
        <f t="shared" ca="1" si="167"/>
        <v>-125107692015.4482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-125107692015.4482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-521282050.06436747</v>
      </c>
      <c r="L3386" s="444">
        <f t="shared" ca="1" si="167"/>
        <v>-125628974065.51256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-125628974065.51256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-523454058.60630232</v>
      </c>
      <c r="L3387" s="444">
        <f t="shared" ca="1" si="167"/>
        <v>-126152428124.11887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-126152428124.11887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-525635117.18382859</v>
      </c>
      <c r="L3388" s="444">
        <f t="shared" ca="1" si="167"/>
        <v>-126678063241.30269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-126678063241.30269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-527825263.50542784</v>
      </c>
      <c r="L3389" s="444">
        <f t="shared" ca="1" si="167"/>
        <v>-127205888504.80812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-127205888504.80812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-530024535.43670052</v>
      </c>
      <c r="L3390" s="444">
        <f t="shared" ca="1" si="167"/>
        <v>-127735913040.24483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-127735913040.24483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-532232971.00102019</v>
      </c>
      <c r="L3391" s="444">
        <f t="shared" ca="1" si="167"/>
        <v>-128268146011.24585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-128268146011.24585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-534450608.38019097</v>
      </c>
      <c r="L3392" s="444">
        <f t="shared" ca="1" si="167"/>
        <v>-128802596619.62604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-128802596619.62604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-536677485.9151085</v>
      </c>
      <c r="L3393" s="444">
        <f t="shared" ca="1" si="167"/>
        <v>-129339274105.54115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-129339274105.54115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-538913642.10642135</v>
      </c>
      <c r="L3394" s="444">
        <f t="shared" ca="1" si="167"/>
        <v>-129878187747.64757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-129878187747.64757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-541159115.61519825</v>
      </c>
      <c r="L3395" s="444">
        <f t="shared" ca="1" si="167"/>
        <v>-130419346863.26277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-130419346863.26277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-543413945.26359487</v>
      </c>
      <c r="L3396" s="444">
        <f t="shared" ca="1" si="167"/>
        <v>-130962760808.52637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-130962760808.52637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-545678170.03552651</v>
      </c>
      <c r="L3397" s="444">
        <f t="shared" ca="1" si="167"/>
        <v>-131508438978.56189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-131508438978.56189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-547951829.0773412</v>
      </c>
      <c r="L3398" s="444">
        <f t="shared" ca="1" si="167"/>
        <v>-132056390807.63924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-132056390807.63924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-550234961.69849682</v>
      </c>
      <c r="L3399" s="444">
        <f t="shared" ca="1" si="167"/>
        <v>-132606625769.33774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-132606625769.33774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-552527607.37224054</v>
      </c>
      <c r="L3400" s="444">
        <f t="shared" ca="1" si="167"/>
        <v>-133159153376.70998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-133159153376.70998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-554829805.73629153</v>
      </c>
      <c r="L3401" s="444">
        <f t="shared" ca="1" si="167"/>
        <v>-133713983182.44627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-133713983182.44627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-557141596.59352612</v>
      </c>
      <c r="L3402" s="444">
        <f t="shared" ca="1" si="167"/>
        <v>-134271124779.03979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-134271124779.03979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-559463019.91266584</v>
      </c>
      <c r="L3403" s="444">
        <f t="shared" ca="1" si="167"/>
        <v>-134830587798.95245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-134830587798.95245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-561794115.82896852</v>
      </c>
      <c r="L3404" s="444">
        <f t="shared" ca="1" si="167"/>
        <v>-135392381914.78142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-135392381914.78142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-564134924.64492261</v>
      </c>
      <c r="L3405" s="444">
        <f t="shared" ca="1" si="167"/>
        <v>-135956516839.42635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-135956516839.42635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-566485486.83094311</v>
      </c>
      <c r="L3406" s="444">
        <f t="shared" ca="1" si="167"/>
        <v>-136523002326.25729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-136523002326.25729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-568845843.02607203</v>
      </c>
      <c r="L3407" s="444">
        <f t="shared" ca="1" si="167"/>
        <v>-137091848169.28337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-137091848169.28337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-571216034.03868067</v>
      </c>
      <c r="L3408" s="444">
        <f t="shared" ca="1" si="167"/>
        <v>-137663064203.32205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-137663064203.32205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-573596100.84717524</v>
      </c>
      <c r="L3409" s="444">
        <f t="shared" ca="1" si="167"/>
        <v>-138236660304.16922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-138236660304.16922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-575986084.60070503</v>
      </c>
      <c r="L3410" s="444">
        <f t="shared" ca="1" si="167"/>
        <v>-138812646388.76993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-138812646388.76993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-578386026.61987472</v>
      </c>
      <c r="L3411" s="444">
        <f t="shared" ca="1" si="167"/>
        <v>-139391032415.3898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-139391032415.3898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-580795968.39745748</v>
      </c>
      <c r="L3412" s="444">
        <f t="shared" ca="1" si="167"/>
        <v>-139971828383.78726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-139971828383.78726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-583215951.59911358</v>
      </c>
      <c r="L3413" s="444">
        <f t="shared" ca="1" si="167"/>
        <v>-140555044335.38638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-140555044335.38638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-585646018.06410992</v>
      </c>
      <c r="L3414" s="444">
        <f t="shared" ca="1" si="167"/>
        <v>-141140690353.4505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-141140690353.4505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-588086209.80604374</v>
      </c>
      <c r="L3415" s="444">
        <f t="shared" ca="1" si="167"/>
        <v>-141728776563.25653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-141728776563.25653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-590536569.01356888</v>
      </c>
      <c r="L3416" s="444">
        <f t="shared" ca="1" si="167"/>
        <v>-142319313132.27011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-142319313132.27011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-592997138.05112541</v>
      </c>
      <c r="L3417" s="444">
        <f t="shared" ca="1" si="167"/>
        <v>-142912310270.32123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-142912310270.32123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-595467959.45967174</v>
      </c>
      <c r="L3418" s="444">
        <f t="shared" ca="1" si="167"/>
        <v>-143507778229.78091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-143507778229.78091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-597949075.95742047</v>
      </c>
      <c r="L3419" s="444">
        <f t="shared" ca="1" si="167"/>
        <v>-144105727305.73834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-144105727305.73834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-600440530.44057643</v>
      </c>
      <c r="L3420" s="444">
        <f t="shared" ca="1" si="167"/>
        <v>-144706167836.17892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-144706167836.17892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-602942365.98407888</v>
      </c>
      <c r="L3421" s="444">
        <f t="shared" ca="1" si="167"/>
        <v>-145309110202.16299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-145309110202.16299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-605454625.84234583</v>
      </c>
      <c r="L3422" s="444">
        <f t="shared" ca="1" si="167"/>
        <v>-145914564828.00534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-145914564828.00534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-607977353.45002222</v>
      </c>
      <c r="L3423" s="444">
        <f t="shared" ca="1" si="167"/>
        <v>-146522542181.45535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-146522542181.45535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-610510592.42273068</v>
      </c>
      <c r="L3424" s="444">
        <f t="shared" ca="1" si="167"/>
        <v>-147133052773.87808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-147133052773.87808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-613054386.55782533</v>
      </c>
      <c r="L3425" s="444">
        <f t="shared" ca="1" si="167"/>
        <v>-147746107160.43591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-147746107160.43591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-615608779.83514965</v>
      </c>
      <c r="L3426" s="444">
        <f t="shared" ca="1" si="167"/>
        <v>-148361715940.27106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-148361715940.27106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-618173816.41779602</v>
      </c>
      <c r="L3427" s="444">
        <f t="shared" ca="1" si="167"/>
        <v>-148979889756.68884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-148979889756.68884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-620749540.65287018</v>
      </c>
      <c r="L3428" s="444">
        <f t="shared" ca="1" si="167"/>
        <v>-149600639297.34171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-149600639297.34171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-623335997.07225704</v>
      </c>
      <c r="L3429" s="444">
        <f t="shared" ca="1" si="167"/>
        <v>-150223975294.41397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-150223975294.41397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-625933230.39339149</v>
      </c>
      <c r="L3430" s="444">
        <f t="shared" ca="1" si="167"/>
        <v>-150849908524.80737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-150849908524.80737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-628541285.52003074</v>
      </c>
      <c r="L3431" s="444">
        <f t="shared" ca="1" si="167"/>
        <v>-151478449810.32739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-151478449810.32739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-631160207.54303074</v>
      </c>
      <c r="L3432" s="444">
        <f t="shared" ca="1" si="167"/>
        <v>-152109610017.87042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-152109610017.87042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-633790041.74112678</v>
      </c>
      <c r="L3433" s="444">
        <f t="shared" ca="1" si="167"/>
        <v>-152743400059.61154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-152743400059.61154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-636430833.58171475</v>
      </c>
      <c r="L3434" s="444">
        <f t="shared" ca="1" si="167"/>
        <v>-153379830893.19327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-153379830893.19327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-639082628.72163856</v>
      </c>
      <c r="L3435" s="444">
        <f t="shared" ca="1" si="167"/>
        <v>-154018913521.91492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-154018913521.91492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-641745473.0079788</v>
      </c>
      <c r="L3436" s="444">
        <f t="shared" ca="1" si="167"/>
        <v>-154660658994.92288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-154660658994.92288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-644419412.47884536</v>
      </c>
      <c r="L3437" s="444">
        <f t="shared" ca="1" si="167"/>
        <v>-155305078407.40173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-155305078407.40173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-647104493.36417389</v>
      </c>
      <c r="L3438" s="444">
        <f t="shared" ca="1" si="167"/>
        <v>-155952182900.7659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-155952182900.7659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-649800762.08652461</v>
      </c>
      <c r="L3439" s="444">
        <f t="shared" ca="1" si="167"/>
        <v>-156601983662.85242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-156601983662.85242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-652508265.26188505</v>
      </c>
      <c r="L3440" s="444">
        <f t="shared" ca="1" si="167"/>
        <v>-157254491928.11429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-157254491928.11429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-655227049.70047617</v>
      </c>
      <c r="L3441" s="444">
        <f t="shared" ca="1" si="167"/>
        <v>-157909718977.81476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-157909718977.81476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-657957162.40756154</v>
      </c>
      <c r="L3442" s="444">
        <f t="shared" ca="1" si="167"/>
        <v>-158567676140.22232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-158567676140.22232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-660698650.58425963</v>
      </c>
      <c r="L3443" s="444">
        <f t="shared" ca="1" si="167"/>
        <v>-159228374790.80658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-159228374790.80658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-663451561.62836075</v>
      </c>
      <c r="L3444" s="444">
        <f t="shared" ca="1" si="167"/>
        <v>-159891826352.43494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-159891826352.43494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-666215943.13514555</v>
      </c>
      <c r="L3445" s="444">
        <f t="shared" ca="1" si="167"/>
        <v>-160558042295.57007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-160558042295.57007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-668991842.89820862</v>
      </c>
      <c r="L3446" s="444">
        <f t="shared" ca="1" si="167"/>
        <v>-161227034138.46826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-161227034138.46826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-671779308.9102844</v>
      </c>
      <c r="L3447" s="444">
        <f t="shared" ca="1" si="167"/>
        <v>-161898813447.37854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-161898813447.37854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-674578389.36407721</v>
      </c>
      <c r="L3448" s="444">
        <f t="shared" ca="1" si="167"/>
        <v>-162573391836.74261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-162573391836.74261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-677389132.65309417</v>
      </c>
      <c r="L3449" s="444">
        <f t="shared" ca="1" si="167"/>
        <v>-163250780969.39572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-163250780969.39572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-680211587.37248218</v>
      </c>
      <c r="L3450" s="444">
        <f t="shared" ca="1" si="167"/>
        <v>-163930992556.76819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-163930992556.76819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-683045802.31986749</v>
      </c>
      <c r="L3451" s="444">
        <f t="shared" ca="1" si="167"/>
        <v>-164614038359.08804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-164614038359.08804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-685891826.4962002</v>
      </c>
      <c r="L3452" s="444">
        <f t="shared" ca="1" si="167"/>
        <v>-165299930185.58423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-165299930185.58423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-688749709.106601</v>
      </c>
      <c r="L3453" s="444">
        <f t="shared" ca="1" si="167"/>
        <v>-165988679894.69083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-165988679894.69083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-691619499.56121182</v>
      </c>
      <c r="L3454" s="444">
        <f t="shared" ca="1" si="167"/>
        <v>-166680299394.25204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-166680299394.25204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-694501247.47605014</v>
      </c>
      <c r="L3455" s="444">
        <f t="shared" ca="1" si="167"/>
        <v>-167374800641.72809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-167374800641.72809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-697395002.67386699</v>
      </c>
      <c r="L3456" s="444">
        <f t="shared" ca="1" si="167"/>
        <v>-168072195644.40195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-168072195644.40195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-700300815.18500805</v>
      </c>
      <c r="L3457" s="444">
        <f t="shared" ca="1" si="167"/>
        <v>-168772496459.58694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-168772496459.58694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-703218735.24827898</v>
      </c>
      <c r="L3458" s="444">
        <f t="shared" ca="1" si="167"/>
        <v>-169475715194.83524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-169475715194.83524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-706148813.31181347</v>
      </c>
      <c r="L3459" s="444">
        <f t="shared" ca="1" si="167"/>
        <v>-170181864008.14706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-170181864008.14706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-709091100.03394604</v>
      </c>
      <c r="L3460" s="444">
        <f t="shared" ca="1" si="167"/>
        <v>-170890955108.181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-170890955108.181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-712045646.28408754</v>
      </c>
      <c r="L3461" s="444">
        <f t="shared" ca="1" si="167"/>
        <v>-171603000754.46509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-171603000754.46509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-715012503.14360452</v>
      </c>
      <c r="L3462" s="444">
        <f t="shared" ca="1" si="167"/>
        <v>-172318013257.6087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-172318013257.6087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-717991721.90670288</v>
      </c>
      <c r="L3463" s="444">
        <f t="shared" ca="1" si="167"/>
        <v>-173036004979.51541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-173036004979.51541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-720983354.08131421</v>
      </c>
      <c r="L3464" s="444">
        <f t="shared" ca="1" si="167"/>
        <v>-173756988333.59674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-173756988333.59674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-723987451.3899864</v>
      </c>
      <c r="L3465" s="444">
        <f t="shared" ca="1" si="167"/>
        <v>-174480975784.98672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-174480975784.98672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-727004065.77077806</v>
      </c>
      <c r="L3466" s="444">
        <f t="shared" ca="1" si="167"/>
        <v>-175207979850.75751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-175207979850.75751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-730033249.3781563</v>
      </c>
      <c r="L3467" s="444">
        <f t="shared" ca="1" si="167"/>
        <v>-175938013100.13565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-175938013100.13565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-733075054.58389854</v>
      </c>
      <c r="L3468" s="444">
        <f t="shared" ca="1" si="167"/>
        <v>-176671088154.71954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-176671088154.71954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-736129533.97799814</v>
      </c>
      <c r="L3469" s="444">
        <f t="shared" ca="1" si="167"/>
        <v>-177407217688.69754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-177407217688.69754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-739196740.36957312</v>
      </c>
      <c r="L3470" s="444">
        <f t="shared" ca="1" si="167"/>
        <v>-178146414429.06711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-178146414429.06711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-742276726.78777957</v>
      </c>
      <c r="L3471" s="444">
        <f t="shared" ca="1" si="167"/>
        <v>-178888691155.85489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-178888691155.85489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-745369546.48272872</v>
      </c>
      <c r="L3472" s="444">
        <f t="shared" ca="1" si="167"/>
        <v>-179634060702.33762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-179634060702.33762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-748475252.92640674</v>
      </c>
      <c r="L3473" s="444">
        <f t="shared" ca="1" si="167"/>
        <v>-180382535955.26401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-180382535955.26401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-751593899.81360006</v>
      </c>
      <c r="L3474" s="444">
        <f t="shared" ca="1" si="167"/>
        <v>-181134129855.07761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-181134129855.07761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-754725541.0628233</v>
      </c>
      <c r="L3475" s="444">
        <f t="shared" ca="1" si="167"/>
        <v>-181888855396.14044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-181888855396.14044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-757870230.8172518</v>
      </c>
      <c r="L3476" s="444">
        <f t="shared" ca="1" si="167"/>
        <v>-182646725626.9577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-182646725626.9577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-761028023.44565713</v>
      </c>
      <c r="L3477" s="444">
        <f t="shared" ca="1" si="167"/>
        <v>-183407753650.40335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-183407753650.40335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-764198973.54334724</v>
      </c>
      <c r="L3478" s="444">
        <f t="shared" ca="1" si="167"/>
        <v>-184171952623.94669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-184171952623.94669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-767383135.93311119</v>
      </c>
      <c r="L3479" s="444">
        <f t="shared" ca="1" si="167"/>
        <v>-184939335759.87979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-184939335759.87979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-770580565.66616583</v>
      </c>
      <c r="L3480" s="444">
        <f t="shared" ca="1" si="167"/>
        <v>-185709916325.54596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-185709916325.54596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-773791318.02310812</v>
      </c>
      <c r="L3481" s="444">
        <f t="shared" ca="1" si="167"/>
        <v>-186483707643.56906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-186483707643.56906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-777015448.51487112</v>
      </c>
      <c r="L3482" s="444">
        <f t="shared" ca="1" si="167"/>
        <v>-187260723092.08392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-187260723092.08392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-780253012.88368297</v>
      </c>
      <c r="L3483" s="444">
        <f t="shared" ca="1" si="167"/>
        <v>-188040976104.96762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-188040976104.96762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-783504067.1040318</v>
      </c>
      <c r="L3484" s="444">
        <f t="shared" ca="1" si="167"/>
        <v>-188824480172.07166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-188824480172.07166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-786768667.38363194</v>
      </c>
      <c r="L3485" s="444">
        <f t="shared" ca="1" si="167"/>
        <v>-189611248839.45529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-189611248839.45529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-790046870.164397</v>
      </c>
      <c r="L3486" s="444">
        <f t="shared" ca="1" si="167"/>
        <v>-190401295709.61969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-190401295709.61969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-793338732.12341535</v>
      </c>
      <c r="L3487" s="444">
        <f t="shared" ca="1" si="167"/>
        <v>-191194634441.7431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-191194634441.7431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-796644310.17392957</v>
      </c>
      <c r="L3488" s="444">
        <f t="shared" ca="1" si="167"/>
        <v>-191991278751.91702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-191991278751.91702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-799963661.46632087</v>
      </c>
      <c r="L3489" s="444">
        <f t="shared" ca="1" si="167"/>
        <v>-192791242413.38333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-192791242413.38333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-803296843.38909721</v>
      </c>
      <c r="L3490" s="444">
        <f t="shared" ca="1" si="167"/>
        <v>-193594539256.77243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-193594539256.77243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-806643913.56988513</v>
      </c>
      <c r="L3491" s="444">
        <f t="shared" ca="1" si="167"/>
        <v>-194401183170.34232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-194401183170.34232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-810004929.87642634</v>
      </c>
      <c r="L3492" s="444">
        <f t="shared" ca="1" si="167"/>
        <v>-195211188100.21875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-195211188100.21875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-813379950.4175781</v>
      </c>
      <c r="L3493" s="444">
        <f t="shared" ca="1" si="167"/>
        <v>-196024568050.63632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-196024568050.63632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-816769033.54431796</v>
      </c>
      <c r="L3494" s="444">
        <f t="shared" ca="1" si="167"/>
        <v>-196841337084.18063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-196841337084.18063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-820172237.85075259</v>
      </c>
      <c r="L3495" s="444">
        <f t="shared" ca="1" si="167"/>
        <v>-197661509322.03137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-197661509322.03137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-823589622.17513072</v>
      </c>
      <c r="L3496" s="444">
        <f t="shared" ca="1" si="167"/>
        <v>-198485098944.20651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-198485098944.20651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-827021245.60086048</v>
      </c>
      <c r="L3497" s="444">
        <f t="shared" ca="1" si="167"/>
        <v>-199312120189.80737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-199312120189.80737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-830467167.45753074</v>
      </c>
      <c r="L3498" s="444">
        <f t="shared" ca="1" si="167"/>
        <v>-200142587357.26489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-200142587357.26489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-833927447.32193708</v>
      </c>
      <c r="L3499" s="444">
        <f t="shared" ca="1" si="167"/>
        <v>-200976514804.58682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-200976514804.58682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-837402145.01911175</v>
      </c>
      <c r="L3500" s="444">
        <f t="shared" ca="1" si="167"/>
        <v>-201813916949.60593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-201813916949.60593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-840891320.62335801</v>
      </c>
      <c r="L3501" s="444">
        <f t="shared" ca="1" si="167"/>
        <v>-202654808270.22928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-202654808270.22928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-844395034.4592886</v>
      </c>
      <c r="L3502" s="444">
        <f t="shared" ca="1" si="167"/>
        <v>-203499203304.68857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-203499203304.68857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-847913347.10286903</v>
      </c>
      <c r="L3503" s="444">
        <f t="shared" ca="1" si="167"/>
        <v>-204347116651.79144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-204347116651.79144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-851446319.38246429</v>
      </c>
      <c r="L3504" s="444">
        <f t="shared" ca="1" si="167"/>
        <v>-205198562971.17392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-205198562971.17392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-854994012.37989128</v>
      </c>
      <c r="L3505" s="444">
        <f t="shared" ca="1" si="167"/>
        <v>-206053556983.5538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-206053556983.5538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-858556487.43147421</v>
      </c>
      <c r="L3506" s="444">
        <f t="shared" ca="1" si="167"/>
        <v>-206912113470.98529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-206912113470.98529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-862133806.12910533</v>
      </c>
      <c r="L3507" s="444">
        <f t="shared" ca="1" si="167"/>
        <v>-207774247277.11441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-207774247277.11441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-865726030.32131004</v>
      </c>
      <c r="L3508" s="444">
        <f t="shared" ca="1" si="167"/>
        <v>-208639973307.43573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-208639973307.43573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-869333222.11431551</v>
      </c>
      <c r="L3509" s="444">
        <f t="shared" ca="1" si="167"/>
        <v>-209509306529.55005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-209509306529.55005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-872955443.8731252</v>
      </c>
      <c r="L3510" s="444">
        <f t="shared" ca="1" si="167"/>
        <v>-210382261973.42319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-210382261973.42319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-876592758.22259665</v>
      </c>
      <c r="L3511" s="444">
        <f t="shared" ca="1" si="167"/>
        <v>-211258854731.64578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-211258854731.64578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-880245228.04852402</v>
      </c>
      <c r="L3512" s="444">
        <f t="shared" ca="1" si="167"/>
        <v>-212139099959.69431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-212139099959.69431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-883912916.49872625</v>
      </c>
      <c r="L3513" s="444">
        <f t="shared" ca="1" si="167"/>
        <v>-213023012876.19302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-213023012876.19302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-887595886.98413754</v>
      </c>
      <c r="L3514" s="444">
        <f t="shared" ca="1" si="167"/>
        <v>-213910608763.17715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-213910608763.17715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-891294203.17990482</v>
      </c>
      <c r="L3515" s="444">
        <f t="shared" ca="1" si="167"/>
        <v>-214801902966.35706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-214801902966.35706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-895007929.02648771</v>
      </c>
      <c r="L3516" s="444">
        <f t="shared" ca="1" si="167"/>
        <v>-215696910895.38354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-215696910895.38354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-898737128.73076475</v>
      </c>
      <c r="L3517" s="444">
        <f t="shared" ca="1" si="167"/>
        <v>-216595648024.11432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-216595648024.11432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-902481866.76714301</v>
      </c>
      <c r="L3518" s="444">
        <f t="shared" ca="1" si="167"/>
        <v>-217498129890.88147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-217498129890.88147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-906242207.87867272</v>
      </c>
      <c r="L3519" s="444">
        <f t="shared" ca="1" si="167"/>
        <v>-218404372098.76013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-218404372098.76013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-910018217.0781672</v>
      </c>
      <c r="L3520" s="444">
        <f t="shared" ca="1" si="167"/>
        <v>-219314390315.83829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-219314390315.83829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-913809959.64932621</v>
      </c>
      <c r="L3521" s="444">
        <f t="shared" ca="1" si="167"/>
        <v>-220228200275.48761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-220228200275.48761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-917617501.14786506</v>
      </c>
      <c r="L3522" s="444">
        <f t="shared" ca="1" si="167"/>
        <v>-221145817776.63547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-221145817776.63547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-921440907.40264785</v>
      </c>
      <c r="L3523" s="444">
        <f t="shared" ca="1" si="167"/>
        <v>-222067258684.03812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-222067258684.03812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-925280244.51682532</v>
      </c>
      <c r="L3524" s="444">
        <f t="shared" ca="1" si="167"/>
        <v>-222992538928.55493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-222992538928.55493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-929135578.86897898</v>
      </c>
      <c r="L3525" s="444">
        <f t="shared" ca="1" si="167"/>
        <v>-223921674507.42392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-223921674507.42392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-933006977.11426628</v>
      </c>
      <c r="L3526" s="444">
        <f t="shared" ca="1" si="167"/>
        <v>-224854681484.53818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-224854681484.53818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-936894506.18557584</v>
      </c>
      <c r="L3527" s="444">
        <f t="shared" ca="1" si="167"/>
        <v>-225791575990.72375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-225791575990.72375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-940798233.29468238</v>
      </c>
      <c r="L3528" s="444">
        <f t="shared" ca="1" si="167"/>
        <v>-226732374224.01843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-226732374224.01843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-944718225.93341005</v>
      </c>
      <c r="L3529" s="444">
        <f t="shared" ca="1" si="167"/>
        <v>-227677092449.95184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-227677092449.95184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-948654551.87479937</v>
      </c>
      <c r="L3530" s="444">
        <f t="shared" ca="1" si="167"/>
        <v>-228625747001.82663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-228625747001.82663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-952607279.17427742</v>
      </c>
      <c r="L3531" s="444">
        <f t="shared" ca="1" si="167"/>
        <v>-229578354281.00092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-229578354281.00092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-956576476.17083716</v>
      </c>
      <c r="L3532" s="444">
        <f t="shared" ca="1" si="167"/>
        <v>-230534930757.17175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-230534930757.17175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-960562211.48821545</v>
      </c>
      <c r="L3533" s="444">
        <f t="shared" ca="1" si="167"/>
        <v>-231495492968.65997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-231495492968.65997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-964564554.03608322</v>
      </c>
      <c r="L3534" s="444">
        <f t="shared" ca="1" si="167"/>
        <v>-232460057522.69604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-232460057522.69604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-968583573.01123345</v>
      </c>
      <c r="L3535" s="444">
        <f t="shared" ca="1" si="167"/>
        <v>-233428641095.70728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-233428641095.70728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-972619337.89878035</v>
      </c>
      <c r="L3536" s="444">
        <f t="shared" ca="1" si="167"/>
        <v>-234401260433.60605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-234401260433.60605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-976671918.47335863</v>
      </c>
      <c r="L3537" s="444">
        <f t="shared" ca="1" si="167"/>
        <v>-235377932352.07941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-235377932352.07941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-980741384.800331</v>
      </c>
      <c r="L3538" s="444">
        <f t="shared" ca="1" si="167"/>
        <v>-236358673736.87973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-236358673736.87973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-984827807.23699892</v>
      </c>
      <c r="L3539" s="444">
        <f t="shared" ca="1" si="167"/>
        <v>-237343501544.11673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-237343501544.11673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-988931256.43381977</v>
      </c>
      <c r="L3540" s="444">
        <f t="shared" ca="1" si="167"/>
        <v>-238332432800.55054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-238332432800.55054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-993051803.33562708</v>
      </c>
      <c r="L3541" s="444">
        <f t="shared" ca="1" si="167"/>
        <v>-239325484603.88617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-239325484603.88617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-997189519.18285918</v>
      </c>
      <c r="L3542" s="444">
        <f t="shared" ca="1" si="167"/>
        <v>-240322674123.06903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-240322674123.06903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-1001344475.5127877</v>
      </c>
      <c r="L3543" s="444">
        <f t="shared" ca="1" si="167"/>
        <v>-241324018598.58182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-241324018598.58182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-1005516744.1607575</v>
      </c>
      <c r="L3544" s="444">
        <f t="shared" ca="1" si="167"/>
        <v>-242329535342.74258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-242329535342.74258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-1009706397.2614273</v>
      </c>
      <c r="L3545" s="444">
        <f t="shared" ca="1" si="167"/>
        <v>-243339241740.004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-243339241740.004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-1013913507.2500168</v>
      </c>
      <c r="L3546" s="444">
        <f t="shared" ca="1" si="167"/>
        <v>-244353155247.25403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-244353155247.25403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-1018138146.8635584</v>
      </c>
      <c r="L3547" s="444">
        <f t="shared" ca="1" si="167"/>
        <v>-245371293394.11758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-245371293394.11758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-1022380389.1421565</v>
      </c>
      <c r="L3548" s="444">
        <f t="shared" ca="1" si="167"/>
        <v>-246393673783.25974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-246393673783.25974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-1026640307.4302487</v>
      </c>
      <c r="L3549" s="444">
        <f t="shared" ca="1" si="167"/>
        <v>-247420314090.68997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-247420314090.68997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-1030917975.3778749</v>
      </c>
      <c r="L3550" s="444">
        <f t="shared" ca="1" si="167"/>
        <v>-248451232066.06784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-248451232066.06784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-1035213466.9419494</v>
      </c>
      <c r="L3551" s="444">
        <f t="shared" ca="1" si="167"/>
        <v>-249486445533.0098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-249486445533.0098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-1039526856.3875408</v>
      </c>
      <c r="L3552" s="444">
        <f t="shared" ca="1" si="167"/>
        <v>-250525972389.39734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-250525972389.39734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-1043858218.2891556</v>
      </c>
      <c r="L3553" s="444">
        <f t="shared" ca="1" si="167"/>
        <v>-251569830607.68649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-251569830607.68649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-1048207627.5320269</v>
      </c>
      <c r="L3554" s="444">
        <f t="shared" ca="1" si="167"/>
        <v>-252618038235.21851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-252618038235.21851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-1052575159.3134104</v>
      </c>
      <c r="L3555" s="444">
        <f t="shared" ca="1" si="167"/>
        <v>-253670613394.53192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-253670613394.53192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-1056960889.1438831</v>
      </c>
      <c r="L3556" s="444">
        <f t="shared" ca="1" si="167"/>
        <v>-254727574283.67581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-254727574283.67581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-1061364892.8486491</v>
      </c>
      <c r="L3557" s="444">
        <f t="shared" ca="1" si="167"/>
        <v>-255788939176.52448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-255788939176.52448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-1065787246.5688519</v>
      </c>
      <c r="L3558" s="444">
        <f t="shared" ca="1" si="167"/>
        <v>-256854726423.09332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-256854726423.09332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-1070228026.7628888</v>
      </c>
      <c r="L3559" s="444">
        <f t="shared" ca="1" si="167"/>
        <v>-257924954449.8562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-257924954449.8562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-1074687310.2077341</v>
      </c>
      <c r="L3560" s="444">
        <f t="shared" ca="1" si="167"/>
        <v>-258999641760.06393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-258999641760.06393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-1079165174.0002666</v>
      </c>
      <c r="L3561" s="444">
        <f t="shared" ca="1" si="167"/>
        <v>-260078806934.06421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-260078806934.06421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-1083661695.5586009</v>
      </c>
      <c r="L3562" s="444">
        <f t="shared" ca="1" si="167"/>
        <v>-261162468629.6228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-261162468629.6228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-1088176952.6234283</v>
      </c>
      <c r="L3563" s="444">
        <f t="shared" ca="1" si="167"/>
        <v>-262250645582.24622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-262250645582.24622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-1092711023.2593591</v>
      </c>
      <c r="L3564" s="444">
        <f t="shared" ca="1" si="167"/>
        <v>-263343356605.50558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-263343356605.50558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-1097263985.8562732</v>
      </c>
      <c r="L3565" s="444">
        <f t="shared" ca="1" si="167"/>
        <v>-264440620591.36185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-264440620591.36185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-1101835919.1306744</v>
      </c>
      <c r="L3566" s="444">
        <f t="shared" ca="1" si="167"/>
        <v>-265542456510.49252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-265542456510.49252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-1106426902.1270521</v>
      </c>
      <c r="L3567" s="444">
        <f t="shared" ca="1" si="167"/>
        <v>-266648883412.61957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-266648883412.61957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-1111037014.2192483</v>
      </c>
      <c r="L3568" s="444">
        <f t="shared" ca="1" si="167"/>
        <v>-267759920426.83881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-267759920426.83881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-1115666335.1118283</v>
      </c>
      <c r="L3569" s="444">
        <f t="shared" ca="1" si="167"/>
        <v>-268875586761.95062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-268875586761.95062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-1120314944.8414609</v>
      </c>
      <c r="L3570" s="444">
        <f t="shared" ca="1" si="167"/>
        <v>-269995901706.79208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-269995901706.79208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-1124982923.7783003</v>
      </c>
      <c r="L3571" s="444">
        <f t="shared" ca="1" si="167"/>
        <v>-271120884630.57037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-271120884630.57037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-1129670352.6273766</v>
      </c>
      <c r="L3572" s="444">
        <f t="shared" ca="1" si="167"/>
        <v>-272250554983.19775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-272250554983.19775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-1134377312.4299905</v>
      </c>
      <c r="L3573" s="444">
        <f t="shared" ca="1" si="167"/>
        <v>-273384932295.62775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-273384932295.62775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-1139103884.5651155</v>
      </c>
      <c r="L3574" s="444">
        <f t="shared" ca="1" si="167"/>
        <v>-274524036180.19287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-274524036180.19287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-1143850150.7508037</v>
      </c>
      <c r="L3575" s="444">
        <f t="shared" ca="1" si="167"/>
        <v>-275667886330.94366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-275667886330.94366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-1148616193.0455985</v>
      </c>
      <c r="L3576" s="444">
        <f t="shared" ca="1" si="167"/>
        <v>-276816502523.98926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-276816502523.98926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-1153402093.8499553</v>
      </c>
      <c r="L3577" s="444">
        <f t="shared" ca="1" si="167"/>
        <v>-277969904617.83923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-277969904617.83923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-1158207935.9076633</v>
      </c>
      <c r="L3578" s="444">
        <f t="shared" ref="L3578:L3832" ca="1" si="172">I3578-J3578+K3578</f>
        <v>-279128112553.74689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-279128112553.74689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-1163033802.3072786</v>
      </c>
      <c r="L3579" s="444">
        <f t="shared" ca="1" si="172"/>
        <v>-280291146356.05414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-280291146356.05414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-1167879776.4835589</v>
      </c>
      <c r="L3580" s="444">
        <f t="shared" ca="1" si="172"/>
        <v>-281459026132.53772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-281459026132.53772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-1172745942.2189071</v>
      </c>
      <c r="L3581" s="444">
        <f t="shared" ca="1" si="172"/>
        <v>-282631772074.75665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-282631772074.75665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-1177632383.6448193</v>
      </c>
      <c r="L3582" s="444">
        <f t="shared" ca="1" si="172"/>
        <v>-283809404458.40149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-283809404458.40149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-1182539185.2433395</v>
      </c>
      <c r="L3583" s="444">
        <f t="shared" ca="1" si="172"/>
        <v>-284991943643.64484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-284991943643.64484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-1187466431.84852</v>
      </c>
      <c r="L3584" s="444">
        <f t="shared" ca="1" si="172"/>
        <v>-286179410075.49335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-286179410075.49335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-1192414208.6478889</v>
      </c>
      <c r="L3585" s="444">
        <f t="shared" ca="1" si="172"/>
        <v>-287371824284.14124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-287371824284.14124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-1197382601.1839218</v>
      </c>
      <c r="L3586" s="444">
        <f t="shared" ca="1" si="172"/>
        <v>-288569206885.32513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-288569206885.32513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-1202371695.3555214</v>
      </c>
      <c r="L3587" s="444">
        <f t="shared" ca="1" si="172"/>
        <v>-289771578580.68066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-289771578580.68066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-1207381577.4195027</v>
      </c>
      <c r="L3588" s="444">
        <f t="shared" ca="1" si="172"/>
        <v>-290978960158.10016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-290978960158.10016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-1212412333.992084</v>
      </c>
      <c r="L3589" s="444">
        <f t="shared" ca="1" si="172"/>
        <v>-292191372492.09222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-292191372492.09222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-1217464052.0503843</v>
      </c>
      <c r="L3590" s="444">
        <f t="shared" ca="1" si="172"/>
        <v>-293408836544.14258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-293408836544.14258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-1222536818.9339273</v>
      </c>
      <c r="L3591" s="444">
        <f t="shared" ca="1" si="172"/>
        <v>-294631373363.07648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-294631373363.07648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-1227630722.3461521</v>
      </c>
      <c r="L3592" s="444">
        <f t="shared" ca="1" si="172"/>
        <v>-295859004085.42261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-295859004085.42261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-1232745850.3559275</v>
      </c>
      <c r="L3593" s="444">
        <f t="shared" ca="1" si="172"/>
        <v>-297091749935.77856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-297091749935.77856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-1237882291.3990774</v>
      </c>
      <c r="L3594" s="444">
        <f t="shared" ca="1" si="172"/>
        <v>-298329632227.17761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-298329632227.17761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-1243040134.2799067</v>
      </c>
      <c r="L3595" s="444">
        <f t="shared" ca="1" si="172"/>
        <v>-299572672361.45752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-299572672361.45752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-1248219468.1727397</v>
      </c>
      <c r="L3596" s="444">
        <f t="shared" ca="1" si="172"/>
        <v>-300820891829.63025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-300820891829.63025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-1253420382.6234593</v>
      </c>
      <c r="L3597" s="444">
        <f t="shared" ca="1" si="172"/>
        <v>-302074312212.25372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-302074312212.25372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-1258642967.5510571</v>
      </c>
      <c r="L3598" s="444">
        <f t="shared" ca="1" si="172"/>
        <v>-303332955179.80481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-303332955179.80481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-1263887313.2491868</v>
      </c>
      <c r="L3599" s="444">
        <f t="shared" ca="1" si="172"/>
        <v>-304596842493.05402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-304596842493.05402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-1269153510.3877251</v>
      </c>
      <c r="L3600" s="444">
        <f t="shared" ca="1" si="172"/>
        <v>-305865996003.44171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-305865996003.44171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-1274441650.0143404</v>
      </c>
      <c r="L3601" s="444">
        <f t="shared" ca="1" si="172"/>
        <v>-307140437653.45605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-307140437653.45605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-1279751823.556067</v>
      </c>
      <c r="L3602" s="444">
        <f t="shared" ca="1" si="172"/>
        <v>-308420189477.01215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-308420189477.01215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-1285084122.820884</v>
      </c>
      <c r="L3603" s="444">
        <f t="shared" ca="1" si="172"/>
        <v>-309705273599.83301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-309705273599.83301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-1290438639.9993043</v>
      </c>
      <c r="L3604" s="444">
        <f t="shared" ca="1" si="172"/>
        <v>-310995712239.83234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-310995712239.83234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-1295815467.6659679</v>
      </c>
      <c r="L3605" s="444">
        <f t="shared" ca="1" si="172"/>
        <v>-312291527707.49829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-312291527707.49829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-1301214698.7812428</v>
      </c>
      <c r="L3606" s="444">
        <f t="shared" ca="1" si="172"/>
        <v>-313592742406.27954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-313592742406.27954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-1306636426.6928315</v>
      </c>
      <c r="L3607" s="444">
        <f t="shared" ca="1" si="172"/>
        <v>-314899378832.97235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-314899378832.97235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-1312080745.1373849</v>
      </c>
      <c r="L3608" s="444">
        <f t="shared" ca="1" si="172"/>
        <v>-316211459578.10974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-316211459578.10974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-1317547748.2421238</v>
      </c>
      <c r="L3609" s="444">
        <f t="shared" ca="1" si="172"/>
        <v>-317529007326.35187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-317529007326.35187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-1323037530.5264661</v>
      </c>
      <c r="L3610" s="444">
        <f t="shared" ca="1" si="172"/>
        <v>-318852044856.87836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-318852044856.87836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-1328550186.9036598</v>
      </c>
      <c r="L3611" s="444">
        <f t="shared" ca="1" si="172"/>
        <v>-320180595043.78204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-320180595043.78204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-1334085812.6824253</v>
      </c>
      <c r="L3612" s="444">
        <f t="shared" ca="1" si="172"/>
        <v>-321514680856.46448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-321514680856.46448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-1339644503.5686021</v>
      </c>
      <c r="L3613" s="444">
        <f t="shared" ca="1" si="172"/>
        <v>-322854325360.03308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-322854325360.03308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-1345226355.6668046</v>
      </c>
      <c r="L3614" s="444">
        <f t="shared" ca="1" si="172"/>
        <v>-324199551715.69989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-324199551715.69989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-1350831465.4820828</v>
      </c>
      <c r="L3615" s="444">
        <f t="shared" ca="1" si="172"/>
        <v>-325550383181.18195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-325550383181.18195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-1356459929.9215915</v>
      </c>
      <c r="L3616" s="444">
        <f t="shared" ca="1" si="172"/>
        <v>-326906843111.10352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-326906843111.10352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-1362111846.2962646</v>
      </c>
      <c r="L3617" s="444">
        <f t="shared" ca="1" si="172"/>
        <v>-328268954957.39978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-328268954957.39978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-1367787312.322499</v>
      </c>
      <c r="L3618" s="444">
        <f t="shared" ca="1" si="172"/>
        <v>-329636742269.72229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-329636742269.72229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-1373486426.123843</v>
      </c>
      <c r="L3619" s="444">
        <f t="shared" ca="1" si="172"/>
        <v>-331010228695.84613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-331010228695.84613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-1379209286.2326922</v>
      </c>
      <c r="L3620" s="444">
        <f t="shared" ca="1" si="172"/>
        <v>-332389437982.0788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-332389437982.0788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-1384955991.591995</v>
      </c>
      <c r="L3621" s="444">
        <f t="shared" ca="1" si="172"/>
        <v>-333774393973.67078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-333774393973.67078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-1390726641.5569615</v>
      </c>
      <c r="L3622" s="444">
        <f t="shared" ca="1" si="172"/>
        <v>-335165120615.22772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-335165120615.22772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-1396521335.8967822</v>
      </c>
      <c r="L3623" s="444">
        <f t="shared" ca="1" si="172"/>
        <v>-336561641951.12451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-336561641951.12451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-1402340174.7963521</v>
      </c>
      <c r="L3624" s="444">
        <f t="shared" ca="1" si="172"/>
        <v>-337963982125.92084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-337963982125.92084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-1408183258.8580034</v>
      </c>
      <c r="L3625" s="444">
        <f t="shared" ca="1" si="172"/>
        <v>-339372165384.77887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-339372165384.77887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-1414050689.1032453</v>
      </c>
      <c r="L3626" s="444">
        <f t="shared" ca="1" si="172"/>
        <v>-340786216073.88214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-340786216073.88214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-1419942566.974509</v>
      </c>
      <c r="L3627" s="444">
        <f t="shared" ca="1" si="172"/>
        <v>-342206158640.85663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-342206158640.85663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-1425858994.3369026</v>
      </c>
      <c r="L3628" s="444">
        <f t="shared" ca="1" si="172"/>
        <v>-343632017635.19354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-343632017635.19354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-1431800073.4799731</v>
      </c>
      <c r="L3629" s="444">
        <f t="shared" ca="1" si="172"/>
        <v>-345063817708.67352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-345063817708.67352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-1437765907.119473</v>
      </c>
      <c r="L3630" s="444">
        <f t="shared" ca="1" si="172"/>
        <v>-346501583615.79297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-346501583615.79297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-1443756598.3991373</v>
      </c>
      <c r="L3631" s="444">
        <f t="shared" ca="1" si="172"/>
        <v>-347945340214.19208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-347945340214.19208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-1449772250.892467</v>
      </c>
      <c r="L3632" s="444">
        <f t="shared" ca="1" si="172"/>
        <v>-349395112465.08453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-349395112465.08453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-1455812968.6045189</v>
      </c>
      <c r="L3633" s="444">
        <f t="shared" ca="1" si="172"/>
        <v>-350850925433.68903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-350850925433.68903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-1461878855.9737043</v>
      </c>
      <c r="L3634" s="444">
        <f t="shared" ca="1" si="172"/>
        <v>-352312804289.66272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-352312804289.66272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-1467970017.8735948</v>
      </c>
      <c r="L3635" s="444">
        <f t="shared" ca="1" si="172"/>
        <v>-353780774307.53632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-353780774307.53632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-1474086559.6147346</v>
      </c>
      <c r="L3636" s="444">
        <f t="shared" ca="1" si="172"/>
        <v>-355254860867.15106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-355254860867.15106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-1480228586.9464626</v>
      </c>
      <c r="L3637" s="444">
        <f t="shared" ca="1" si="172"/>
        <v>-356735089454.09753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-356735089454.09753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-1486396206.0587397</v>
      </c>
      <c r="L3638" s="444">
        <f t="shared" ca="1" si="172"/>
        <v>-358221485660.15625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-358221485660.15625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-1492589523.5839844</v>
      </c>
      <c r="L3639" s="444">
        <f t="shared" ca="1" si="172"/>
        <v>-359714075183.74023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-359714075183.74023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-1498808646.5989177</v>
      </c>
      <c r="L3640" s="444">
        <f t="shared" ca="1" si="172"/>
        <v>-361212883830.33917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-361212883830.33917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-1505053682.6264131</v>
      </c>
      <c r="L3641" s="444">
        <f t="shared" ca="1" si="172"/>
        <v>-362717937512.96558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-362717937512.96558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-1511324739.6373565</v>
      </c>
      <c r="L3642" s="444">
        <f t="shared" ca="1" si="172"/>
        <v>-364229262252.60291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-364229262252.60291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-1517621926.0525122</v>
      </c>
      <c r="L3643" s="444">
        <f t="shared" ca="1" si="172"/>
        <v>-365746884178.6554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-365746884178.6554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-1523945350.7443974</v>
      </c>
      <c r="L3644" s="444">
        <f t="shared" ca="1" si="172"/>
        <v>-367270829529.39978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-367270829529.39978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-1530295123.0391657</v>
      </c>
      <c r="L3645" s="444">
        <f t="shared" ca="1" si="172"/>
        <v>-368801124652.43896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-368801124652.43896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-1536671352.7184956</v>
      </c>
      <c r="L3646" s="444">
        <f t="shared" ca="1" si="172"/>
        <v>-370337796005.15747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-370337796005.15747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-1543074150.0214894</v>
      </c>
      <c r="L3647" s="444">
        <f t="shared" ca="1" si="172"/>
        <v>-371880870155.17896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-371880870155.17896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-1549503625.646579</v>
      </c>
      <c r="L3648" s="444">
        <f t="shared" ca="1" si="172"/>
        <v>-373430373780.82556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-373430373780.82556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-1555959890.7534399</v>
      </c>
      <c r="L3649" s="444">
        <f t="shared" ca="1" si="172"/>
        <v>-374986333671.57898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-374986333671.57898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-1562443056.9649124</v>
      </c>
      <c r="L3650" s="444">
        <f t="shared" ca="1" si="172"/>
        <v>-376548776728.54388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-376548776728.54388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-1568953236.3689327</v>
      </c>
      <c r="L3651" s="444">
        <f t="shared" ca="1" si="172"/>
        <v>-378117729964.91284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-378117729964.91284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-1575490541.5204701</v>
      </c>
      <c r="L3652" s="444">
        <f t="shared" ca="1" si="172"/>
        <v>-379693220506.43329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-379693220506.43329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-1582055085.4434719</v>
      </c>
      <c r="L3653" s="444">
        <f t="shared" ca="1" si="172"/>
        <v>-381275275591.87677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-381275275591.87677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-1588646981.6328199</v>
      </c>
      <c r="L3654" s="444">
        <f t="shared" ca="1" si="172"/>
        <v>-382863922573.50958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-382863922573.50958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-1595266344.0562899</v>
      </c>
      <c r="L3655" s="444">
        <f t="shared" ca="1" si="172"/>
        <v>-384459188917.56586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-384459188917.56586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-1601913287.1565244</v>
      </c>
      <c r="L3656" s="444">
        <f t="shared" ca="1" si="172"/>
        <v>-386061102204.72235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-386061102204.72235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-1608587925.8530097</v>
      </c>
      <c r="L3657" s="444">
        <f t="shared" ca="1" si="172"/>
        <v>-387669690130.57538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-387669690130.57538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-1615290375.544064</v>
      </c>
      <c r="L3658" s="444">
        <f t="shared" ca="1" si="172"/>
        <v>-389284980506.11945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-389284980506.11945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-1622020752.1088309</v>
      </c>
      <c r="L3659" s="444">
        <f t="shared" ca="1" si="172"/>
        <v>-390907001258.22827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-390907001258.22827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-1628779171.9092844</v>
      </c>
      <c r="L3660" s="444">
        <f t="shared" ca="1" si="172"/>
        <v>-392535780430.13757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-392535780430.13757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-1635565751.7922399</v>
      </c>
      <c r="L3661" s="444">
        <f t="shared" ca="1" si="172"/>
        <v>-394171346181.92981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-394171346181.92981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-1642380609.0913742</v>
      </c>
      <c r="L3662" s="444">
        <f t="shared" ca="1" si="172"/>
        <v>-395813726791.02118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-395813726791.02118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-1649223861.6292548</v>
      </c>
      <c r="L3663" s="444">
        <f t="shared" ca="1" si="172"/>
        <v>-397462950652.65045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-397462950652.65045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-1656095627.7193768</v>
      </c>
      <c r="L3664" s="444">
        <f t="shared" ca="1" si="172"/>
        <v>-399119046280.36981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-399119046280.36981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-1662996026.1682076</v>
      </c>
      <c r="L3665" s="444">
        <f t="shared" ca="1" si="172"/>
        <v>-400782042306.53802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-400782042306.53802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-1669925176.2772417</v>
      </c>
      <c r="L3666" s="444">
        <f t="shared" ca="1" si="172"/>
        <v>-402451967482.81525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-402451967482.81525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-1676883197.8450634</v>
      </c>
      <c r="L3667" s="444">
        <f t="shared" ca="1" si="172"/>
        <v>-404128850680.66034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-404128850680.66034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-1683870211.1694181</v>
      </c>
      <c r="L3668" s="444">
        <f t="shared" ca="1" si="172"/>
        <v>-405812720891.82977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-405812720891.82977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-1690886337.0492907</v>
      </c>
      <c r="L3669" s="444">
        <f t="shared" ca="1" si="172"/>
        <v>-407503607228.87909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-407503607228.87909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-1697931696.7869961</v>
      </c>
      <c r="L3670" s="444">
        <f t="shared" ca="1" si="172"/>
        <v>-409201538925.66608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-409201538925.66608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-1705006412.1902752</v>
      </c>
      <c r="L3671" s="444">
        <f t="shared" ca="1" si="172"/>
        <v>-410906545337.85632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-410906545337.85632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-1712110605.5744014</v>
      </c>
      <c r="L3672" s="444">
        <f t="shared" ca="1" si="172"/>
        <v>-412618655943.43073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-412618655943.43073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-1719244399.7642946</v>
      </c>
      <c r="L3673" s="444">
        <f t="shared" ca="1" si="172"/>
        <v>-414337900343.19501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-414337900343.19501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-1726407918.0966458</v>
      </c>
      <c r="L3674" s="444">
        <f t="shared" ca="1" si="172"/>
        <v>-416064308261.29163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-416064308261.29163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-1733601284.4220483</v>
      </c>
      <c r="L3675" s="444">
        <f t="shared" ca="1" si="172"/>
        <v>-417797909545.71368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-417797909545.71368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-1740824623.1071403</v>
      </c>
      <c r="L3676" s="444">
        <f t="shared" ca="1" si="172"/>
        <v>-419538734168.8208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-419538734168.8208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-1748078059.0367534</v>
      </c>
      <c r="L3677" s="444">
        <f t="shared" ca="1" si="172"/>
        <v>-421286812227.85754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-421286812227.85754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-1755361717.6160731</v>
      </c>
      <c r="L3678" s="444">
        <f t="shared" ca="1" si="172"/>
        <v>-423042173945.47363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-423042173945.47363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-1762675724.7728069</v>
      </c>
      <c r="L3679" s="444">
        <f t="shared" ca="1" si="172"/>
        <v>-424804849670.24646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-424804849670.24646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-1770020206.9593601</v>
      </c>
      <c r="L3680" s="444">
        <f t="shared" ca="1" si="172"/>
        <v>-426574869877.20581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-426574869877.20581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-1777395291.1550243</v>
      </c>
      <c r="L3681" s="444">
        <f t="shared" ca="1" si="172"/>
        <v>-428352265168.36084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-428352265168.36084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-1784801104.8681705</v>
      </c>
      <c r="L3682" s="444">
        <f t="shared" ca="1" si="172"/>
        <v>-430137066273.229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-430137066273.229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-1792237776.138454</v>
      </c>
      <c r="L3683" s="444">
        <f t="shared" ca="1" si="172"/>
        <v>-431929304049.36743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-431929304049.36743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-1799705433.5390313</v>
      </c>
      <c r="L3684" s="444">
        <f t="shared" ca="1" si="172"/>
        <v>-433729009482.90643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-433729009482.90643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-1807204206.1787767</v>
      </c>
      <c r="L3685" s="444">
        <f t="shared" ca="1" si="172"/>
        <v>-435536213689.08521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-435536213689.08521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-1814734223.7045217</v>
      </c>
      <c r="L3686" s="444">
        <f t="shared" ca="1" si="172"/>
        <v>-437350947912.78973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-437350947912.78973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-1822295616.3032904</v>
      </c>
      <c r="L3687" s="444">
        <f t="shared" ca="1" si="172"/>
        <v>-439173243529.09302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-439173243529.09302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-1829888514.7045543</v>
      </c>
      <c r="L3688" s="444">
        <f t="shared" ca="1" si="172"/>
        <v>-441003132043.79755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-441003132043.79755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-1837513050.1824896</v>
      </c>
      <c r="L3689" s="444">
        <f t="shared" ca="1" si="172"/>
        <v>-442840645093.98004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-442840645093.98004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-1845169354.5582504</v>
      </c>
      <c r="L3690" s="444">
        <f t="shared" ca="1" si="172"/>
        <v>-444685814448.53827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-444685814448.53827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-1852857560.2022429</v>
      </c>
      <c r="L3691" s="444">
        <f t="shared" ca="1" si="172"/>
        <v>-446538672008.74054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-446538672008.74054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-1860577800.0364189</v>
      </c>
      <c r="L3692" s="444">
        <f t="shared" ca="1" si="172"/>
        <v>-448399249808.77698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-448399249808.77698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-1868330207.5365708</v>
      </c>
      <c r="L3693" s="444">
        <f t="shared" ca="1" si="172"/>
        <v>-450267580016.31354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-450267580016.31354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-1876114916.7346394</v>
      </c>
      <c r="L3694" s="444">
        <f t="shared" ca="1" si="172"/>
        <v>-452143694933.04816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-452143694933.04816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-1883932062.221034</v>
      </c>
      <c r="L3695" s="444">
        <f t="shared" ca="1" si="172"/>
        <v>-454027626995.26917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-454027626995.26917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-1891781779.146955</v>
      </c>
      <c r="L3696" s="444">
        <f t="shared" ca="1" si="172"/>
        <v>-455919408774.41614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-455919408774.41614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-1899664203.2267337</v>
      </c>
      <c r="L3697" s="444">
        <f t="shared" ca="1" si="172"/>
        <v>-457819072977.64288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-457819072977.64288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-1907579470.7401786</v>
      </c>
      <c r="L3698" s="444">
        <f t="shared" ca="1" si="172"/>
        <v>-459726652448.38306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-459726652448.38306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-1915527718.5349293</v>
      </c>
      <c r="L3699" s="444">
        <f t="shared" ca="1" si="172"/>
        <v>-461642180166.91797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-461642180166.91797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-1923509084.0288248</v>
      </c>
      <c r="L3700" s="444">
        <f t="shared" ca="1" si="172"/>
        <v>-463565689250.94678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-463565689250.94678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-1931523705.2122784</v>
      </c>
      <c r="L3701" s="444">
        <f t="shared" ca="1" si="172"/>
        <v>-465497212956.15906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-465497212956.15906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-1939571720.6506629</v>
      </c>
      <c r="L3702" s="444">
        <f t="shared" ca="1" si="172"/>
        <v>-467436784676.80969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-467436784676.80969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-1947653269.486707</v>
      </c>
      <c r="L3703" s="444">
        <f t="shared" ca="1" si="172"/>
        <v>-469384437946.29639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-469384437946.29639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-1955768491.4429016</v>
      </c>
      <c r="L3704" s="444">
        <f t="shared" ca="1" si="172"/>
        <v>-471340206437.73926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-471340206437.73926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-1963917526.8239133</v>
      </c>
      <c r="L3705" s="444">
        <f t="shared" ca="1" si="172"/>
        <v>-473304123964.56317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-473304123964.56317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-1972100516.5190134</v>
      </c>
      <c r="L3706" s="444">
        <f t="shared" ca="1" si="172"/>
        <v>-475276224481.08221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-475276224481.08221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-1980317602.0045094</v>
      </c>
      <c r="L3707" s="444">
        <f t="shared" ca="1" si="172"/>
        <v>-477256542083.08673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-477256542083.08673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-1988568925.346195</v>
      </c>
      <c r="L3708" s="444">
        <f t="shared" ca="1" si="172"/>
        <v>-479245111008.43292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-479245111008.43292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-1996854629.2018042</v>
      </c>
      <c r="L3709" s="444">
        <f t="shared" ca="1" si="172"/>
        <v>-481241965637.6347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-481241965637.6347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-2005174856.823478</v>
      </c>
      <c r="L3710" s="444">
        <f t="shared" ca="1" si="172"/>
        <v>-483247140494.45819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-483247140494.45819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-2013529752.0602424</v>
      </c>
      <c r="L3711" s="444">
        <f t="shared" ca="1" si="172"/>
        <v>-485260670246.51843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-485260670246.51843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-2021919459.3604937</v>
      </c>
      <c r="L3712" s="444">
        <f t="shared" ca="1" si="172"/>
        <v>-487282589705.87891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-487282589705.87891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-2030344123.7744954</v>
      </c>
      <c r="L3713" s="444">
        <f t="shared" ca="1" si="172"/>
        <v>-489312933829.65338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-489312933829.65338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-2038803890.9568892</v>
      </c>
      <c r="L3714" s="444">
        <f t="shared" ca="1" si="172"/>
        <v>-491351737720.61029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-491351737720.61029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-2047298907.1692092</v>
      </c>
      <c r="L3715" s="444">
        <f t="shared" ca="1" si="172"/>
        <v>-493399036627.77948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-493399036627.77948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-2055829319.2824142</v>
      </c>
      <c r="L3716" s="444">
        <f t="shared" ca="1" si="172"/>
        <v>-495454865947.06189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-495454865947.06189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-2064395274.7794244</v>
      </c>
      <c r="L3717" s="444">
        <f t="shared" ca="1" si="172"/>
        <v>-497519261221.84131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-497519261221.84131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-2072996921.7576721</v>
      </c>
      <c r="L3718" s="444">
        <f t="shared" ca="1" si="172"/>
        <v>-499592258143.599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-499592258143.599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-2081634408.9316626</v>
      </c>
      <c r="L3719" s="444">
        <f t="shared" ca="1" si="172"/>
        <v>-501673892552.53064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-501673892552.53064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-2090307885.6355445</v>
      </c>
      <c r="L3720" s="444">
        <f t="shared" ca="1" si="172"/>
        <v>-503764200438.1662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-503764200438.1662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-2099017501.8256924</v>
      </c>
      <c r="L3721" s="444">
        <f t="shared" ca="1" si="172"/>
        <v>-505863217939.99188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-505863217939.99188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-2107763408.0832992</v>
      </c>
      <c r="L3722" s="444">
        <f t="shared" ca="1" si="172"/>
        <v>-507970981348.0752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-507970981348.0752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-2116545755.6169798</v>
      </c>
      <c r="L3723" s="444">
        <f t="shared" ca="1" si="172"/>
        <v>-510087527103.6922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-510087527103.6922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-2125364696.2653842</v>
      </c>
      <c r="L3724" s="444">
        <f t="shared" ca="1" si="172"/>
        <v>-512212891799.95758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-512212891799.95758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-2134220382.4998233</v>
      </c>
      <c r="L3725" s="444">
        <f t="shared" ca="1" si="172"/>
        <v>-514347112182.4574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-514347112182.4574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-2143112967.4269061</v>
      </c>
      <c r="L3726" s="444">
        <f t="shared" ca="1" si="172"/>
        <v>-516490225149.88428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-516490225149.88428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-2152042604.7911844</v>
      </c>
      <c r="L3727" s="444">
        <f t="shared" ca="1" si="172"/>
        <v>-518642267754.67548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-518642267754.67548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-2161009448.9778142</v>
      </c>
      <c r="L3728" s="444">
        <f t="shared" ca="1" si="172"/>
        <v>-520803277203.65332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-520803277203.65332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-2170013655.0152221</v>
      </c>
      <c r="L3729" s="444">
        <f t="shared" ca="1" si="172"/>
        <v>-522973290858.66852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-522973290858.66852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-2179055378.5777855</v>
      </c>
      <c r="L3730" s="444">
        <f t="shared" ca="1" si="172"/>
        <v>-525152346237.24628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-525152346237.24628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-2188134775.9885263</v>
      </c>
      <c r="L3731" s="444">
        <f t="shared" ca="1" si="172"/>
        <v>-527340481013.2348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-527340481013.2348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-2197252004.2218118</v>
      </c>
      <c r="L3732" s="444">
        <f t="shared" ca="1" si="172"/>
        <v>-529537733017.4566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-529537733017.4566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-2206407220.9060693</v>
      </c>
      <c r="L3733" s="444">
        <f t="shared" ca="1" si="172"/>
        <v>-531744140238.36267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-531744140238.36267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-2215600584.3265109</v>
      </c>
      <c r="L3734" s="444">
        <f t="shared" ca="1" si="172"/>
        <v>-533959740822.68921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-533959740822.68921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-2224832253.4278717</v>
      </c>
      <c r="L3735" s="444">
        <f t="shared" ca="1" si="172"/>
        <v>-536184573076.11707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-536184573076.11707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-2234102387.8171539</v>
      </c>
      <c r="L3736" s="444">
        <f t="shared" ca="1" si="172"/>
        <v>-538418675463.9342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-538418675463.9342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-2243411147.7663927</v>
      </c>
      <c r="L3737" s="444">
        <f t="shared" ca="1" si="172"/>
        <v>-540662086611.70062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-540662086611.70062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-2252758694.2154193</v>
      </c>
      <c r="L3738" s="444">
        <f t="shared" ca="1" si="172"/>
        <v>-542914845305.91602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-542914845305.91602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-2262145188.7746501</v>
      </c>
      <c r="L3739" s="444">
        <f t="shared" ca="1" si="172"/>
        <v>-545176990494.69067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-545176990494.69067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-2271570793.7278776</v>
      </c>
      <c r="L3740" s="444">
        <f t="shared" ca="1" si="172"/>
        <v>-547448561288.41858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-547448561288.41858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-2281035672.0350776</v>
      </c>
      <c r="L3741" s="444">
        <f t="shared" ca="1" si="172"/>
        <v>-549729596960.45367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-549729596960.45367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-2290539987.3352237</v>
      </c>
      <c r="L3742" s="444">
        <f t="shared" ca="1" si="172"/>
        <v>-552020136947.78894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-552020136947.78894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-2300083903.9491205</v>
      </c>
      <c r="L3743" s="444">
        <f t="shared" ca="1" si="172"/>
        <v>-554320220851.73804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-554320220851.73804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-2309667586.8822417</v>
      </c>
      <c r="L3744" s="444">
        <f t="shared" ca="1" si="172"/>
        <v>-556629888438.62024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-556629888438.62024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-2319291201.8275843</v>
      </c>
      <c r="L3745" s="444">
        <f t="shared" ca="1" si="172"/>
        <v>-558949179640.44788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-558949179640.44788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-2328954915.1685328</v>
      </c>
      <c r="L3746" s="444">
        <f t="shared" ca="1" si="172"/>
        <v>-561278134555.61646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-561278134555.61646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-2338658893.9817352</v>
      </c>
      <c r="L3747" s="444">
        <f t="shared" ca="1" si="172"/>
        <v>-563616793449.59814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-563616793449.59814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-2348403306.0399923</v>
      </c>
      <c r="L3748" s="444">
        <f t="shared" ca="1" si="172"/>
        <v>-565965196755.63818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-565965196755.63818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-2358188319.8151588</v>
      </c>
      <c r="L3749" s="444">
        <f t="shared" ca="1" si="172"/>
        <v>-568323385075.45337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-568323385075.45337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-2368014104.4810557</v>
      </c>
      <c r="L3750" s="444">
        <f t="shared" ca="1" si="172"/>
        <v>-570691399179.93445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-570691399179.93445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-2377880829.9163933</v>
      </c>
      <c r="L3751" s="444">
        <f t="shared" ca="1" si="172"/>
        <v>-573069280009.85083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-573069280009.85083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-2387788666.7077117</v>
      </c>
      <c r="L3752" s="444">
        <f t="shared" ca="1" si="172"/>
        <v>-575457068676.55859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-575457068676.55859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-2397737786.1523275</v>
      </c>
      <c r="L3753" s="444">
        <f t="shared" ca="1" si="172"/>
        <v>-577854806462.71094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-577854806462.71094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-2407728360.2612953</v>
      </c>
      <c r="L3754" s="444">
        <f t="shared" ca="1" si="172"/>
        <v>-580262534822.97229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-580262534822.97229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-2417760561.7623844</v>
      </c>
      <c r="L3755" s="444">
        <f t="shared" ca="1" si="172"/>
        <v>-582680295384.73462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-582680295384.73462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-2427834564.1030607</v>
      </c>
      <c r="L3756" s="444">
        <f t="shared" ca="1" si="172"/>
        <v>-585108129948.83765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-585108129948.83765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-2437950541.4534903</v>
      </c>
      <c r="L3757" s="444">
        <f t="shared" ca="1" si="172"/>
        <v>-587546080490.29114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-587546080490.29114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-2448108668.7095466</v>
      </c>
      <c r="L3758" s="444">
        <f t="shared" ca="1" si="172"/>
        <v>-589994189159.00073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-589994189159.00073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-2458309121.4958363</v>
      </c>
      <c r="L3759" s="444">
        <f t="shared" ca="1" si="172"/>
        <v>-592452498280.49658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-592452498280.49658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-2468552076.1687355</v>
      </c>
      <c r="L3760" s="444">
        <f t="shared" ca="1" si="172"/>
        <v>-594921050356.66528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-594921050356.66528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-2478837709.8194385</v>
      </c>
      <c r="L3761" s="444">
        <f t="shared" ca="1" si="172"/>
        <v>-597399888066.48474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-597399888066.48474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-2489166200.2770195</v>
      </c>
      <c r="L3762" s="444">
        <f t="shared" ca="1" si="172"/>
        <v>-599889054266.76172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-599889054266.76172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-2499537726.1115069</v>
      </c>
      <c r="L3763" s="444">
        <f t="shared" ca="1" si="172"/>
        <v>-602388591992.87317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-602388591992.87317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-2509952466.6369715</v>
      </c>
      <c r="L3764" s="444">
        <f t="shared" ca="1" si="172"/>
        <v>-604898544459.51013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-604898544459.51013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-2520410601.9146256</v>
      </c>
      <c r="L3765" s="444">
        <f t="shared" ca="1" si="172"/>
        <v>-607418955061.4248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-607418955061.4248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-2530912312.7559366</v>
      </c>
      <c r="L3766" s="444">
        <f t="shared" ca="1" si="172"/>
        <v>-609949867374.18079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-609949867374.18079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-2541457780.7257533</v>
      </c>
      <c r="L3767" s="444">
        <f t="shared" ca="1" si="172"/>
        <v>-612491325154.90649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-612491325154.90649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-2552047188.1454439</v>
      </c>
      <c r="L3768" s="444">
        <f t="shared" ca="1" si="172"/>
        <v>-615043372343.05188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-615043372343.05188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-2562680718.0960493</v>
      </c>
      <c r="L3769" s="444">
        <f t="shared" ca="1" si="172"/>
        <v>-617606053061.14795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-617606053061.14795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-2573358554.4214497</v>
      </c>
      <c r="L3770" s="444">
        <f t="shared" ca="1" si="172"/>
        <v>-620179411615.56946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-620179411615.56946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-2584080881.7315392</v>
      </c>
      <c r="L3771" s="444">
        <f t="shared" ca="1" si="172"/>
        <v>-622763492497.30103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-622763492497.30103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-2594847885.4054208</v>
      </c>
      <c r="L3772" s="444">
        <f t="shared" ca="1" si="172"/>
        <v>-625358340382.70642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-625358340382.70642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-2605659751.5946102</v>
      </c>
      <c r="L3773" s="444">
        <f t="shared" ca="1" si="172"/>
        <v>-627964000134.30103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-627964000134.30103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-2616516667.2262545</v>
      </c>
      <c r="L3774" s="444">
        <f t="shared" ca="1" si="172"/>
        <v>-630580516801.52722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-630580516801.52722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-2627418820.0063634</v>
      </c>
      <c r="L3775" s="444">
        <f t="shared" ca="1" si="172"/>
        <v>-633207935621.53357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-633207935621.53357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-2638366398.4230566</v>
      </c>
      <c r="L3776" s="444">
        <f t="shared" ca="1" si="172"/>
        <v>-635846302019.95667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-635846302019.95667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-2649359591.7498193</v>
      </c>
      <c r="L3777" s="444">
        <f t="shared" ca="1" si="172"/>
        <v>-638495661611.70654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-638495661611.70654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-2660398590.0487771</v>
      </c>
      <c r="L3778" s="444">
        <f t="shared" ca="1" si="172"/>
        <v>-641156060201.75537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-641156060201.75537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-2671483584.1739807</v>
      </c>
      <c r="L3779" s="444">
        <f t="shared" ca="1" si="172"/>
        <v>-643827543785.92932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-643827543785.92932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-2682614765.7747054</v>
      </c>
      <c r="L3780" s="444">
        <f t="shared" ca="1" si="172"/>
        <v>-646510158551.70398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-646510158551.70398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-2693792327.2987666</v>
      </c>
      <c r="L3781" s="444">
        <f t="shared" ca="1" si="172"/>
        <v>-649203950879.00269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-649203950879.00269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-2705016461.9958444</v>
      </c>
      <c r="L3782" s="444">
        <f t="shared" ca="1" si="172"/>
        <v>-651908967340.99854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-651908967340.99854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-2716287363.9208274</v>
      </c>
      <c r="L3783" s="444">
        <f t="shared" ca="1" si="172"/>
        <v>-654625254704.91931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-654625254704.91931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-2727605227.9371638</v>
      </c>
      <c r="L3784" s="444">
        <f t="shared" ca="1" si="172"/>
        <v>-657352859932.85645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-657352859932.85645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-2738970249.7202353</v>
      </c>
      <c r="L3785" s="444">
        <f t="shared" ca="1" si="172"/>
        <v>-660091830182.57666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-660091830182.57666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-2750382625.760736</v>
      </c>
      <c r="L3786" s="444">
        <f t="shared" ca="1" si="172"/>
        <v>-662842212808.3374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-662842212808.3374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-2761842553.3680725</v>
      </c>
      <c r="L3787" s="444">
        <f t="shared" ca="1" si="172"/>
        <v>-665604055361.70544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-665604055361.70544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-2773350230.6737728</v>
      </c>
      <c r="L3788" s="444">
        <f t="shared" ca="1" si="172"/>
        <v>-668377405592.37927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-668377405592.37927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-2784905856.6349134</v>
      </c>
      <c r="L3789" s="444">
        <f t="shared" ca="1" si="172"/>
        <v>-671162311449.01416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-671162311449.01416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-2796509631.037559</v>
      </c>
      <c r="L3790" s="444">
        <f t="shared" ca="1" si="172"/>
        <v>-673958821080.05176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-673958821080.05176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-2808161754.5002155</v>
      </c>
      <c r="L3791" s="444">
        <f t="shared" ca="1" si="172"/>
        <v>-676766982834.552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-676766982834.552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-2819862428.4773002</v>
      </c>
      <c r="L3792" s="444">
        <f t="shared" ca="1" si="172"/>
        <v>-679586845263.0293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-679586845263.0293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-2831611855.2626219</v>
      </c>
      <c r="L3793" s="444">
        <f t="shared" ca="1" si="172"/>
        <v>-682418457118.29187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-682418457118.29187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-2843410237.9928827</v>
      </c>
      <c r="L3794" s="444">
        <f t="shared" ca="1" si="172"/>
        <v>-685261867356.28479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-685261867356.28479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-2855257780.6511865</v>
      </c>
      <c r="L3795" s="444">
        <f t="shared" ca="1" si="172"/>
        <v>-688117125136.93604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-688117125136.93604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-2867154688.0705667</v>
      </c>
      <c r="L3796" s="444">
        <f t="shared" ca="1" si="172"/>
        <v>-690984279825.00659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-690984279825.00659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-2879101165.9375277</v>
      </c>
      <c r="L3797" s="444">
        <f t="shared" ca="1" si="172"/>
        <v>-693863380990.94409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-693863380990.94409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-2891097420.7956004</v>
      </c>
      <c r="L3798" s="444">
        <f t="shared" ca="1" si="172"/>
        <v>-696754478411.73975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-696754478411.73975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-2903143660.0489154</v>
      </c>
      <c r="L3799" s="444">
        <f t="shared" ca="1" si="172"/>
        <v>-699657622071.7887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-699657622071.7887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-2915240091.965786</v>
      </c>
      <c r="L3800" s="444">
        <f t="shared" ca="1" si="172"/>
        <v>-702572862163.75452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-702572862163.75452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-2927386925.6823106</v>
      </c>
      <c r="L3801" s="444">
        <f t="shared" ca="1" si="172"/>
        <v>-705500249089.43677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-705500249089.43677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-2939584371.2059865</v>
      </c>
      <c r="L3802" s="444">
        <f t="shared" ca="1" si="172"/>
        <v>-708439833460.6427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-708439833460.6427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-2951832639.4193444</v>
      </c>
      <c r="L3803" s="444">
        <f t="shared" ca="1" si="172"/>
        <v>-711391666100.06201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-711391666100.06201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-2964131942.0835915</v>
      </c>
      <c r="L3804" s="444">
        <f t="shared" ca="1" si="172"/>
        <v>-714355798042.14563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-714355798042.14563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-2976482491.8422732</v>
      </c>
      <c r="L3805" s="444">
        <f t="shared" ca="1" si="172"/>
        <v>-717332280533.98792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-717332280533.98792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-2988884502.2249498</v>
      </c>
      <c r="L3806" s="444">
        <f t="shared" ca="1" si="172"/>
        <v>-720321165036.21289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-720321165036.21289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-3001338187.650887</v>
      </c>
      <c r="L3807" s="444">
        <f t="shared" ca="1" si="172"/>
        <v>-723322503223.86377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-723322503223.86377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-3013843763.4327655</v>
      </c>
      <c r="L3808" s="444">
        <f t="shared" ca="1" si="172"/>
        <v>-726336346987.29651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-726336346987.29651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-3026401445.7804022</v>
      </c>
      <c r="L3809" s="444">
        <f t="shared" ca="1" si="172"/>
        <v>-729362748433.0769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-729362748433.0769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-3039011451.8044872</v>
      </c>
      <c r="L3810" s="444">
        <f t="shared" ca="1" si="172"/>
        <v>-732401759884.88135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-732401759884.88135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-3051673999.520339</v>
      </c>
      <c r="L3811" s="444">
        <f t="shared" ca="1" si="172"/>
        <v>-735453433884.40173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-735453433884.40173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-3064389307.8516741</v>
      </c>
      <c r="L3812" s="444">
        <f t="shared" ca="1" si="172"/>
        <v>-738517823192.25342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-738517823192.25342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-3077157596.6343894</v>
      </c>
      <c r="L3813" s="444">
        <f t="shared" ca="1" si="172"/>
        <v>-741594980788.88782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-741594980788.88782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-3089979086.6203661</v>
      </c>
      <c r="L3814" s="444">
        <f t="shared" ca="1" si="172"/>
        <v>-744684959875.50818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-744684959875.50818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-3102853999.4812841</v>
      </c>
      <c r="L3815" s="444">
        <f t="shared" ca="1" si="172"/>
        <v>-747787813874.9895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-747787813874.9895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-3115782557.8124561</v>
      </c>
      <c r="L3816" s="444">
        <f t="shared" ca="1" si="172"/>
        <v>-750903596432.802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-750903596432.802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-3128764985.1366749</v>
      </c>
      <c r="L3817" s="444">
        <f t="shared" ca="1" si="172"/>
        <v>-754032361417.93872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-754032361417.93872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-3141801505.9080782</v>
      </c>
      <c r="L3818" s="444">
        <f t="shared" ca="1" si="172"/>
        <v>-757174162923.8468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-757174162923.8468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-3154892345.5160284</v>
      </c>
      <c r="L3819" s="444">
        <f t="shared" ca="1" si="172"/>
        <v>-760329055269.36279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-760329055269.36279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-3168037730.2890115</v>
      </c>
      <c r="L3820" s="444">
        <f t="shared" ca="1" si="172"/>
        <v>-763497092999.65186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-763497092999.65186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-3181237887.4985495</v>
      </c>
      <c r="L3821" s="444">
        <f t="shared" ca="1" si="172"/>
        <v>-766678330887.15039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-766678330887.15039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-3194493045.3631268</v>
      </c>
      <c r="L3822" s="444">
        <f t="shared" ca="1" si="172"/>
        <v>-769872823932.51355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-769872823932.51355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-3207803433.0521398</v>
      </c>
      <c r="L3823" s="444">
        <f t="shared" ca="1" si="172"/>
        <v>-773080627365.56567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-773080627365.56567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-3221169280.689857</v>
      </c>
      <c r="L3824" s="444">
        <f t="shared" ca="1" si="172"/>
        <v>-776301796646.25549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-776301796646.25549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-3234590819.3593979</v>
      </c>
      <c r="L3825" s="444">
        <f t="shared" ca="1" si="172"/>
        <v>-779536387465.61487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-779536387465.61487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-3248068281.1067286</v>
      </c>
      <c r="L3826" s="444">
        <f t="shared" ca="1" si="172"/>
        <v>-782784455746.72156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-782784455746.72156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-3261601898.9446731</v>
      </c>
      <c r="L3827" s="444">
        <f t="shared" ca="1" si="172"/>
        <v>-786046057645.66626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-786046057645.66626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-3275191906.8569427</v>
      </c>
      <c r="L3828" s="444">
        <f t="shared" ca="1" si="172"/>
        <v>-789321249552.52319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-789321249552.52319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-3288838539.8021798</v>
      </c>
      <c r="L3829" s="444">
        <f t="shared" ca="1" si="172"/>
        <v>-792610088092.32532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-792610088092.32532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-3302542033.7180223</v>
      </c>
      <c r="L3830" s="444">
        <f t="shared" ca="1" si="172"/>
        <v>-795912630126.04333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-795912630126.04333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-3316302625.5251803</v>
      </c>
      <c r="L3831" s="444">
        <f t="shared" ca="1" si="172"/>
        <v>-799228932751.56848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-799228932751.56848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-3330120553.1315355</v>
      </c>
      <c r="L3832" s="444">
        <f t="shared" ca="1" si="172"/>
        <v>-802559053304.70007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-802559053304.70007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-3343996055.4362502</v>
      </c>
      <c r="L3833" s="444">
        <f t="shared" ref="L3833:L4087" ca="1" si="177">I3833-J3833+K3833</f>
        <v>-805903049360.13635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-805903049360.13635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-3357929372.3339014</v>
      </c>
      <c r="L3834" s="444">
        <f t="shared" ca="1" si="177"/>
        <v>-809260978732.47021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-809260978732.47021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-3371920744.718626</v>
      </c>
      <c r="L3835" s="444">
        <f t="shared" ca="1" si="177"/>
        <v>-812632899477.18884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-812632899477.18884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-3385970414.488287</v>
      </c>
      <c r="L3836" s="444">
        <f t="shared" ca="1" si="177"/>
        <v>-816018869891.67712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-816018869891.67712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-3400078624.5486546</v>
      </c>
      <c r="L3837" s="444">
        <f t="shared" ca="1" si="177"/>
        <v>-819418948516.22583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-819418948516.22583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-3414245618.8176074</v>
      </c>
      <c r="L3838" s="444">
        <f t="shared" ca="1" si="177"/>
        <v>-822833194135.04346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-822833194135.04346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-3428471642.2293477</v>
      </c>
      <c r="L3839" s="444">
        <f t="shared" ca="1" si="177"/>
        <v>-826261665777.27283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-826261665777.27283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-3442756940.738637</v>
      </c>
      <c r="L3840" s="444">
        <f t="shared" ca="1" si="177"/>
        <v>-829704422718.01147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-829704422718.01147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-3457101761.325048</v>
      </c>
      <c r="L3841" s="444">
        <f t="shared" ca="1" si="177"/>
        <v>-833161524479.33655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-833161524479.33655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-3471506351.9972358</v>
      </c>
      <c r="L3842" s="444">
        <f t="shared" ca="1" si="177"/>
        <v>-836633030831.33374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-836633030831.33374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-3485970961.797224</v>
      </c>
      <c r="L3843" s="444">
        <f t="shared" ca="1" si="177"/>
        <v>-840119001793.13098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-840119001793.13098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-3500495840.8047123</v>
      </c>
      <c r="L3844" s="444">
        <f t="shared" ca="1" si="177"/>
        <v>-843619497633.93567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-843619497633.93567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-3515081240.1413984</v>
      </c>
      <c r="L3845" s="444">
        <f t="shared" ca="1" si="177"/>
        <v>-847134578874.07703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-847134578874.07703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-3529727411.9753208</v>
      </c>
      <c r="L3846" s="444">
        <f t="shared" ca="1" si="177"/>
        <v>-850664306286.05237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-850664306286.05237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-3544434609.525218</v>
      </c>
      <c r="L3847" s="444">
        <f t="shared" ca="1" si="177"/>
        <v>-854208740895.57764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-854208740895.57764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-3559203087.0649066</v>
      </c>
      <c r="L3848" s="444">
        <f t="shared" ca="1" si="177"/>
        <v>-857767943982.64258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-857767943982.64258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-3574033099.9276772</v>
      </c>
      <c r="L3849" s="444">
        <f t="shared" ca="1" si="177"/>
        <v>-861341977082.57031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-861341977082.57031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-3588924904.5107098</v>
      </c>
      <c r="L3850" s="444">
        <f t="shared" ca="1" si="177"/>
        <v>-864930901987.08105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-864930901987.08105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-3603878758.2795043</v>
      </c>
      <c r="L3851" s="444">
        <f t="shared" ca="1" si="177"/>
        <v>-868534780745.3606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-868534780745.3606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-3618894919.7723365</v>
      </c>
      <c r="L3852" s="444">
        <f t="shared" ca="1" si="177"/>
        <v>-872153675665.13293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-872153675665.13293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-3633973648.6047211</v>
      </c>
      <c r="L3853" s="444">
        <f t="shared" ca="1" si="177"/>
        <v>-875787649313.73767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-875787649313.73767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-3649115205.473907</v>
      </c>
      <c r="L3854" s="444">
        <f t="shared" ca="1" si="177"/>
        <v>-879436764519.21155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-879436764519.21155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-3664319852.1633821</v>
      </c>
      <c r="L3855" s="444">
        <f t="shared" ca="1" si="177"/>
        <v>-883101084371.37488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-883101084371.37488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-3679587851.5473952</v>
      </c>
      <c r="L3856" s="444">
        <f t="shared" ca="1" si="177"/>
        <v>-886780672222.92224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-886780672222.92224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-3694919467.59551</v>
      </c>
      <c r="L3857" s="444">
        <f t="shared" ca="1" si="177"/>
        <v>-890475591690.5177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-890475591690.5177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-3710314965.3771577</v>
      </c>
      <c r="L3858" s="444">
        <f t="shared" ca="1" si="177"/>
        <v>-894185906655.8949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-894185906655.8949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-3725774611.0662289</v>
      </c>
      <c r="L3859" s="444">
        <f t="shared" ca="1" si="177"/>
        <v>-897911681266.96118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-897911681266.96118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-3741298671.9456716</v>
      </c>
      <c r="L3860" s="444">
        <f t="shared" ca="1" si="177"/>
        <v>-901652979938.90686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-901652979938.90686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-3756887416.4121122</v>
      </c>
      <c r="L3861" s="444">
        <f t="shared" ca="1" si="177"/>
        <v>-905409867355.31897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-905409867355.31897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-3772541113.9804955</v>
      </c>
      <c r="L3862" s="444">
        <f t="shared" ca="1" si="177"/>
        <v>-909182408469.29944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-909182408469.29944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-3788260035.2887483</v>
      </c>
      <c r="L3863" s="444">
        <f t="shared" ca="1" si="177"/>
        <v>-912970668504.58813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-912970668504.58813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-3804044452.1024499</v>
      </c>
      <c r="L3864" s="444">
        <f t="shared" ca="1" si="177"/>
        <v>-916774712956.69055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-916774712956.69055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-3819894637.3195443</v>
      </c>
      <c r="L3865" s="444">
        <f t="shared" ca="1" si="177"/>
        <v>-920594607594.01013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-920594607594.01013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-3835810864.9750423</v>
      </c>
      <c r="L3866" s="444">
        <f t="shared" ca="1" si="177"/>
        <v>-924430418458.98523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-924430418458.98523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-3851793410.2457724</v>
      </c>
      <c r="L3867" s="444">
        <f t="shared" ca="1" si="177"/>
        <v>-928282211869.23096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-928282211869.23096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-3867842549.4551291</v>
      </c>
      <c r="L3868" s="444">
        <f t="shared" ca="1" si="177"/>
        <v>-932150054418.68604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-932150054418.68604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-3883958560.0778584</v>
      </c>
      <c r="L3869" s="444">
        <f t="shared" ca="1" si="177"/>
        <v>-936034012978.76392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-936034012978.76392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-3900141720.7448497</v>
      </c>
      <c r="L3870" s="444">
        <f t="shared" ca="1" si="177"/>
        <v>-939934154699.50879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-939934154699.50879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-3916392311.2479539</v>
      </c>
      <c r="L3871" s="444">
        <f t="shared" ca="1" si="177"/>
        <v>-943850547010.75671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-943850547010.75671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-3932710612.5448194</v>
      </c>
      <c r="L3872" s="444">
        <f t="shared" ca="1" si="177"/>
        <v>-947783257623.30151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-947783257623.30151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-3949096906.7637563</v>
      </c>
      <c r="L3873" s="444">
        <f t="shared" ca="1" si="177"/>
        <v>-951732354530.06531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-951732354530.06531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-3965551477.2086053</v>
      </c>
      <c r="L3874" s="444">
        <f t="shared" ca="1" si="177"/>
        <v>-955697906007.27393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-955697906007.27393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-3982074608.3636417</v>
      </c>
      <c r="L3875" s="444">
        <f t="shared" ca="1" si="177"/>
        <v>-959679980615.63757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-959679980615.63757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-3998666585.89849</v>
      </c>
      <c r="L3876" s="444">
        <f t="shared" ca="1" si="177"/>
        <v>-963678647201.53601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-963678647201.53601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-4015327696.6730666</v>
      </c>
      <c r="L3877" s="444">
        <f t="shared" ca="1" si="177"/>
        <v>-967693974898.20911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-967693974898.20911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-4032058228.7425375</v>
      </c>
      <c r="L3878" s="444">
        <f t="shared" ca="1" si="177"/>
        <v>-971726033126.95166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-971726033126.95166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-4048858471.3622985</v>
      </c>
      <c r="L3879" s="444">
        <f t="shared" ca="1" si="177"/>
        <v>-975774891598.31396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-975774891598.31396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-4065728714.9929743</v>
      </c>
      <c r="L3880" s="444">
        <f t="shared" ca="1" si="177"/>
        <v>-979840620313.30688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-979840620313.30688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-4082669251.3054457</v>
      </c>
      <c r="L3881" s="444">
        <f t="shared" ca="1" si="177"/>
        <v>-983923289564.6123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-983923289564.6123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-4099680373.1858845</v>
      </c>
      <c r="L3882" s="444">
        <f t="shared" ca="1" si="177"/>
        <v>-988022969937.79822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-988022969937.79822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-4116762374.7408257</v>
      </c>
      <c r="L3883" s="444">
        <f t="shared" ca="1" si="177"/>
        <v>-992139732312.53906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-992139732312.53906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-4133915551.3022456</v>
      </c>
      <c r="L3884" s="444">
        <f t="shared" ca="1" si="177"/>
        <v>-996273647863.84131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-996273647863.84131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-4151140199.432672</v>
      </c>
      <c r="L3885" s="444">
        <f t="shared" ca="1" si="177"/>
        <v>-1000424788063.2739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-1000424788063.2739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-4168436616.9303079</v>
      </c>
      <c r="L3886" s="444">
        <f t="shared" ca="1" si="177"/>
        <v>-1004593224680.2042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-1004593224680.2042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-4185805102.8341837</v>
      </c>
      <c r="L3887" s="444">
        <f t="shared" ca="1" si="177"/>
        <v>-1008779029783.0385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-1008779029783.0385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-4203245957.4293265</v>
      </c>
      <c r="L3888" s="444">
        <f t="shared" ca="1" si="177"/>
        <v>-1012982275740.4678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-1012982275740.4678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-4220759482.2519493</v>
      </c>
      <c r="L3889" s="444">
        <f t="shared" ca="1" si="177"/>
        <v>-1017203035222.7197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-1017203035222.7197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-4238345980.094666</v>
      </c>
      <c r="L3890" s="444">
        <f t="shared" ca="1" si="177"/>
        <v>-1021441381202.8145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-1021441381202.8145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-4256005755.0117273</v>
      </c>
      <c r="L3891" s="444">
        <f t="shared" ca="1" si="177"/>
        <v>-1025697386957.8262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-1025697386957.8262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-4273739112.3242755</v>
      </c>
      <c r="L3892" s="444">
        <f t="shared" ca="1" si="177"/>
        <v>-1029971126070.1504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-1029971126070.1504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-4291546358.6256266</v>
      </c>
      <c r="L3893" s="444">
        <f t="shared" ca="1" si="177"/>
        <v>-1034262672428.776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-1034262672428.776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-4309427801.7865667</v>
      </c>
      <c r="L3894" s="444">
        <f t="shared" ca="1" si="177"/>
        <v>-1038572100230.5626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-1038572100230.5626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-4327383750.9606771</v>
      </c>
      <c r="L3895" s="444">
        <f t="shared" ca="1" si="177"/>
        <v>-1042899483981.5233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-1042899483981.5233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-4345414516.5896797</v>
      </c>
      <c r="L3896" s="444">
        <f t="shared" ca="1" si="177"/>
        <v>-1047244898498.113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-1047244898498.113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-4363520410.4088039</v>
      </c>
      <c r="L3897" s="444">
        <f t="shared" ca="1" si="177"/>
        <v>-1051608418908.5219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-1051608418908.5219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-4381701745.4521742</v>
      </c>
      <c r="L3898" s="444">
        <f t="shared" ca="1" si="177"/>
        <v>-1055990120653.974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-1055990120653.974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-4399958836.0582247</v>
      </c>
      <c r="L3899" s="444">
        <f t="shared" ca="1" si="177"/>
        <v>-1060390079490.0322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-1060390079490.0322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-4418291997.8751345</v>
      </c>
      <c r="L3900" s="444">
        <f t="shared" ca="1" si="177"/>
        <v>-1064808371487.9073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-1064808371487.9073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-4436701547.8662806</v>
      </c>
      <c r="L3901" s="444">
        <f t="shared" ca="1" si="177"/>
        <v>-1069245073035.7737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-1069245073035.7737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-4455187804.3157234</v>
      </c>
      <c r="L3902" s="444">
        <f t="shared" ca="1" si="177"/>
        <v>-1073700260840.0894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-1073700260840.0894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-4473751086.8337049</v>
      </c>
      <c r="L3903" s="444">
        <f t="shared" ca="1" si="177"/>
        <v>-1078174011926.9231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-1078174011926.9231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-4492391716.3621798</v>
      </c>
      <c r="L3904" s="444">
        <f t="shared" ca="1" si="177"/>
        <v>-1082666403643.2853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-1082666403643.2853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-4511110015.1803551</v>
      </c>
      <c r="L3905" s="444">
        <f t="shared" ca="1" si="177"/>
        <v>-1087177513658.4656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-1087177513658.4656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-4529906306.9102736</v>
      </c>
      <c r="L3906" s="444">
        <f t="shared" ca="1" si="177"/>
        <v>-1091707419965.3759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-1091707419965.3759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-4548780916.5223989</v>
      </c>
      <c r="L3907" s="444">
        <f t="shared" ca="1" si="177"/>
        <v>-1096256200881.8982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-1096256200881.8982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-4567734170.3412428</v>
      </c>
      <c r="L3908" s="444">
        <f t="shared" ca="1" si="177"/>
        <v>-1100823935052.2395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-1100823935052.2395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-4586766396.0509977</v>
      </c>
      <c r="L3909" s="444">
        <f t="shared" ca="1" si="177"/>
        <v>-1105410701448.2905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-1105410701448.2905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-4605877922.70121</v>
      </c>
      <c r="L3910" s="444">
        <f t="shared" ca="1" si="177"/>
        <v>-1110016579370.9917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-1110016579370.9917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-4625069080.7124653</v>
      </c>
      <c r="L3911" s="444">
        <f t="shared" ca="1" si="177"/>
        <v>-1114641648451.7041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-1114641648451.7041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-4644340201.8821001</v>
      </c>
      <c r="L3912" s="444">
        <f t="shared" ca="1" si="177"/>
        <v>-1119285988653.5862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-1119285988653.5862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-4663691619.3899422</v>
      </c>
      <c r="L3913" s="444">
        <f t="shared" ca="1" si="177"/>
        <v>-1123949680272.9761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-1123949680272.9761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-4683123667.8040667</v>
      </c>
      <c r="L3914" s="444">
        <f t="shared" ca="1" si="177"/>
        <v>-1128632803940.78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-1128632803940.78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-4702636683.0865831</v>
      </c>
      <c r="L3915" s="444">
        <f t="shared" ca="1" si="177"/>
        <v>-1133335440623.8667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-1133335440623.8667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-4722231002.5994444</v>
      </c>
      <c r="L3916" s="444">
        <f t="shared" ca="1" si="177"/>
        <v>-1138057671626.4661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-1138057671626.4661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-4741906965.1102753</v>
      </c>
      <c r="L3917" s="444">
        <f t="shared" ca="1" si="177"/>
        <v>-1142799578591.5764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-1142799578591.5764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-4761664910.7982349</v>
      </c>
      <c r="L3918" s="444">
        <f t="shared" ca="1" si="177"/>
        <v>-1147561243502.3748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-1147561243502.3748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-4781505181.2598944</v>
      </c>
      <c r="L3919" s="444">
        <f t="shared" ca="1" si="177"/>
        <v>-1152342748683.6348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-1152342748683.6348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-4801428119.5151443</v>
      </c>
      <c r="L3920" s="444">
        <f t="shared" ca="1" si="177"/>
        <v>-1157144176803.1499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-1157144176803.1499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-4821434070.0131245</v>
      </c>
      <c r="L3921" s="444">
        <f t="shared" ca="1" si="177"/>
        <v>-1161965610873.1631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-1161965610873.1631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-4841523378.6381798</v>
      </c>
      <c r="L3922" s="444">
        <f t="shared" ca="1" si="177"/>
        <v>-1166807134251.8013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-1166807134251.8013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-4861696392.7158384</v>
      </c>
      <c r="L3923" s="444">
        <f t="shared" ca="1" si="177"/>
        <v>-1171668830644.5171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-1171668830644.5171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-4881953461.0188208</v>
      </c>
      <c r="L3924" s="444">
        <f t="shared" ca="1" si="177"/>
        <v>-1176550784105.5359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-1176550784105.5359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-4902294933.7730665</v>
      </c>
      <c r="L3925" s="444">
        <f t="shared" ca="1" si="177"/>
        <v>-1181453079039.3088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-1181453079039.3088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-4922721162.6637869</v>
      </c>
      <c r="L3926" s="444">
        <f t="shared" ca="1" si="177"/>
        <v>-1186375800201.9727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-1186375800201.9727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-4943232500.8415527</v>
      </c>
      <c r="L3927" s="444">
        <f t="shared" ca="1" si="177"/>
        <v>-1191319032702.8142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-1191319032702.8142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-4963829302.9283924</v>
      </c>
      <c r="L3928" s="444">
        <f t="shared" ca="1" si="177"/>
        <v>-1196282862005.7427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-1196282862005.7427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-4984511925.0239277</v>
      </c>
      <c r="L3929" s="444">
        <f t="shared" ca="1" si="177"/>
        <v>-1201267373930.7666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-1201267373930.7666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-5005280724.7115278</v>
      </c>
      <c r="L3930" s="444">
        <f t="shared" ca="1" si="177"/>
        <v>-1206272654655.478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-1206272654655.478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-5026136061.0644913</v>
      </c>
      <c r="L3931" s="444">
        <f t="shared" ca="1" si="177"/>
        <v>-1211298790716.5425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-1211298790716.5425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-5047078294.6522598</v>
      </c>
      <c r="L3932" s="444">
        <f t="shared" ca="1" si="177"/>
        <v>-1216345869011.1948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-1216345869011.1948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-5068107787.5466452</v>
      </c>
      <c r="L3933" s="444">
        <f t="shared" ca="1" si="177"/>
        <v>-1221413976798.7415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-1221413976798.7415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-5089224903.3280897</v>
      </c>
      <c r="L3934" s="444">
        <f t="shared" ca="1" si="177"/>
        <v>-1226503201702.0696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-1226503201702.0696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-5110430007.0919561</v>
      </c>
      <c r="L3935" s="444">
        <f t="shared" ca="1" si="177"/>
        <v>-1231613631709.1616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-1231613631709.1616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-5131723465.4548397</v>
      </c>
      <c r="L3936" s="444">
        <f t="shared" ca="1" si="177"/>
        <v>-1236745355174.6165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-1236745355174.6165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-5153105646.5609016</v>
      </c>
      <c r="L3937" s="444">
        <f t="shared" ca="1" si="177"/>
        <v>-1241898460821.1772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-1241898460821.1772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-5174576920.0882387</v>
      </c>
      <c r="L3938" s="444">
        <f t="shared" ca="1" si="177"/>
        <v>-1247073037741.2654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-1247073037741.2654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-5196137657.2552719</v>
      </c>
      <c r="L3939" s="444">
        <f t="shared" ca="1" si="177"/>
        <v>-1252269175398.5208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-1252269175398.5208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-5217788230.8271694</v>
      </c>
      <c r="L3940" s="444">
        <f t="shared" ca="1" si="177"/>
        <v>-1257486963629.3479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-1257486963629.3479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-5239529015.122283</v>
      </c>
      <c r="L3941" s="444">
        <f t="shared" ca="1" si="177"/>
        <v>-1262726492644.4702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-1262726492644.4702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-5261360386.0186262</v>
      </c>
      <c r="L3942" s="444">
        <f t="shared" ca="1" si="177"/>
        <v>-1267987853030.4888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-1267987853030.4888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-5283282720.9603701</v>
      </c>
      <c r="L3943" s="444">
        <f t="shared" ca="1" si="177"/>
        <v>-1273271135751.4492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-1273271135751.4492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-5305296398.9643717</v>
      </c>
      <c r="L3944" s="444">
        <f t="shared" ca="1" si="177"/>
        <v>-1278576432150.4136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-1278576432150.4136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-5327401800.6267233</v>
      </c>
      <c r="L3945" s="444">
        <f t="shared" ca="1" si="177"/>
        <v>-1283903833951.0403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-1283903833951.0403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-5349599308.1293344</v>
      </c>
      <c r="L3946" s="444">
        <f t="shared" ca="1" si="177"/>
        <v>-1289253433259.1697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-1289253433259.1697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-5371889305.2465401</v>
      </c>
      <c r="L3947" s="444">
        <f t="shared" ca="1" si="177"/>
        <v>-1294625322564.4163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-1294625322564.4163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-5394272177.3517342</v>
      </c>
      <c r="L3948" s="444">
        <f t="shared" ca="1" si="177"/>
        <v>-1300019594741.7681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-1300019594741.7681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-5416748311.4240332</v>
      </c>
      <c r="L3949" s="444">
        <f t="shared" ca="1" si="177"/>
        <v>-1305436343053.1921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-1305436343053.1921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-5439318096.0549669</v>
      </c>
      <c r="L3950" s="444">
        <f t="shared" ca="1" si="177"/>
        <v>-1310875661149.2471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-1310875661149.2471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-5461981921.4551964</v>
      </c>
      <c r="L3951" s="444">
        <f t="shared" ca="1" si="177"/>
        <v>-1316337643070.7021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-1316337643070.7021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-5484740179.4612589</v>
      </c>
      <c r="L3952" s="444">
        <f t="shared" ca="1" si="177"/>
        <v>-1321822383250.1633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-1321822383250.1633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-5507593263.542347</v>
      </c>
      <c r="L3953" s="444">
        <f t="shared" ca="1" si="177"/>
        <v>-1327329976513.7056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-1327329976513.7056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-5530541568.807106</v>
      </c>
      <c r="L3954" s="444">
        <f t="shared" ca="1" si="177"/>
        <v>-1332860518082.5127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-1332860518082.5127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-5553585492.0104694</v>
      </c>
      <c r="L3955" s="444">
        <f t="shared" ca="1" si="177"/>
        <v>-1338414103574.5232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-1338414103574.5232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-5576725431.5605135</v>
      </c>
      <c r="L3956" s="444">
        <f t="shared" ca="1" si="177"/>
        <v>-1343990829006.0837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-1343990829006.0837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-5599961787.5253487</v>
      </c>
      <c r="L3957" s="444">
        <f t="shared" ca="1" si="177"/>
        <v>-1349590790793.6091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-1349590790793.6091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-5623294961.6400375</v>
      </c>
      <c r="L3958" s="444">
        <f t="shared" ca="1" si="177"/>
        <v>-1355214085755.2493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-1355214085755.2493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-5646725357.3135386</v>
      </c>
      <c r="L3959" s="444">
        <f t="shared" ca="1" si="177"/>
        <v>-1360860811112.5627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-1360860811112.5627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-5670253379.6356783</v>
      </c>
      <c r="L3960" s="444">
        <f t="shared" ca="1" si="177"/>
        <v>-1366531064492.1985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-1366531064492.1985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-5693879435.38416</v>
      </c>
      <c r="L3961" s="444">
        <f t="shared" ca="1" si="177"/>
        <v>-1372224943927.5828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-1372224943927.5828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-5717603933.0315952</v>
      </c>
      <c r="L3962" s="444">
        <f t="shared" ca="1" si="177"/>
        <v>-1377942547860.6143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-1377942547860.6143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-5741427282.7525597</v>
      </c>
      <c r="L3963" s="444">
        <f t="shared" ca="1" si="177"/>
        <v>-1383683975143.3667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-1383683975143.3667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-5765349896.4306946</v>
      </c>
      <c r="L3964" s="444">
        <f t="shared" ca="1" si="177"/>
        <v>-1389449325039.7974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-1389449325039.7974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-5789372187.665822</v>
      </c>
      <c r="L3965" s="444">
        <f t="shared" ca="1" si="177"/>
        <v>-1395238697227.4631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-1395238697227.4631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-5813494571.7810965</v>
      </c>
      <c r="L3966" s="444">
        <f t="shared" ca="1" si="177"/>
        <v>-1401052191799.2441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-1401052191799.2441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-5837717465.830184</v>
      </c>
      <c r="L3967" s="444">
        <f t="shared" ca="1" si="177"/>
        <v>-1406889909265.0742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-1406889909265.0742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-5862041288.604476</v>
      </c>
      <c r="L3968" s="444">
        <f t="shared" ca="1" si="177"/>
        <v>-1412751950553.6787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-1412751950553.6787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-5886466460.6403275</v>
      </c>
      <c r="L3969" s="444">
        <f t="shared" ca="1" si="177"/>
        <v>-1418638417014.3191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-1418638417014.3191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-5910993404.2263298</v>
      </c>
      <c r="L3970" s="444">
        <f t="shared" ca="1" si="177"/>
        <v>-1424549410418.5454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-1424549410418.5454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-5935622543.4106054</v>
      </c>
      <c r="L3971" s="444">
        <f t="shared" ca="1" si="177"/>
        <v>-1430485032961.9561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-1430485032961.9561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-5960354304.0081501</v>
      </c>
      <c r="L3972" s="444">
        <f t="shared" ca="1" si="177"/>
        <v>-1436445387265.9641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-1436445387265.9641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-5985189113.6081839</v>
      </c>
      <c r="L3973" s="444">
        <f t="shared" ca="1" si="177"/>
        <v>-1442430576379.5723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-1442430576379.5723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-6010127401.5815506</v>
      </c>
      <c r="L3974" s="444">
        <f t="shared" ca="1" si="177"/>
        <v>-1448440703781.1538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-1448440703781.1538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-6035169599.0881405</v>
      </c>
      <c r="L3975" s="444">
        <f t="shared" ca="1" si="177"/>
        <v>-1454475873380.2419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-1454475873380.2419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-6060316139.084341</v>
      </c>
      <c r="L3976" s="444">
        <f t="shared" ca="1" si="177"/>
        <v>-1460536189519.3262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-1460536189519.3262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-6085567456.3305254</v>
      </c>
      <c r="L3977" s="444">
        <f t="shared" ca="1" si="177"/>
        <v>-1466621756975.6567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-1466621756975.6567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-6110923987.3985701</v>
      </c>
      <c r="L3978" s="444">
        <f t="shared" ca="1" si="177"/>
        <v>-1472732680963.0554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-1472732680963.0554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-6136386170.6793976</v>
      </c>
      <c r="L3979" s="444">
        <f t="shared" ca="1" si="177"/>
        <v>-1478869067133.7349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-1478869067133.7349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-6161954446.3905621</v>
      </c>
      <c r="L3980" s="444">
        <f t="shared" ca="1" si="177"/>
        <v>-1485031021580.1255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-1485031021580.1255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-6187629256.5838566</v>
      </c>
      <c r="L3981" s="444">
        <f t="shared" ca="1" si="177"/>
        <v>-1491218650836.7092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-1491218650836.7092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-6213411045.1529551</v>
      </c>
      <c r="L3982" s="444">
        <f t="shared" ca="1" si="177"/>
        <v>-1497432061881.8623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-1497432061881.8623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-6239300257.8410931</v>
      </c>
      <c r="L3983" s="444">
        <f t="shared" ca="1" si="177"/>
        <v>-1503671362139.7034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-1503671362139.7034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-6265297342.248764</v>
      </c>
      <c r="L3984" s="444">
        <f t="shared" ca="1" si="177"/>
        <v>-1509936659481.9521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-1509936659481.9521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-6291402747.8414669</v>
      </c>
      <c r="L3985" s="444">
        <f t="shared" ca="1" si="177"/>
        <v>-1516228062229.7937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-1516228062229.7937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-6317616925.9574738</v>
      </c>
      <c r="L3986" s="444">
        <f t="shared" ca="1" si="177"/>
        <v>-1522545679155.7512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-1522545679155.7512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-6343940329.81563</v>
      </c>
      <c r="L3987" s="444">
        <f t="shared" ca="1" si="177"/>
        <v>-1528889619485.5669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-1528889619485.5669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-6370373414.5231953</v>
      </c>
      <c r="L3988" s="444">
        <f t="shared" ca="1" si="177"/>
        <v>-1535259992900.0901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-1535259992900.0901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-6396916637.0837088</v>
      </c>
      <c r="L3989" s="444">
        <f t="shared" ca="1" si="177"/>
        <v>-1541656909537.1738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-1541656909537.1738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-6423570456.404891</v>
      </c>
      <c r="L3990" s="444">
        <f t="shared" ca="1" si="177"/>
        <v>-1548080479993.5786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-1548080479993.5786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-6450335333.3065777</v>
      </c>
      <c r="L3991" s="444">
        <f t="shared" ca="1" si="177"/>
        <v>-1554530815326.8853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-1554530815326.8853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-6477211730.5286884</v>
      </c>
      <c r="L3992" s="444">
        <f t="shared" ca="1" si="177"/>
        <v>-1561008027057.4141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-1561008027057.4141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-6504200112.7392254</v>
      </c>
      <c r="L3993" s="444">
        <f t="shared" ca="1" si="177"/>
        <v>-1567512227170.1533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-1567512227170.1533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-6531300946.542305</v>
      </c>
      <c r="L3994" s="444">
        <f t="shared" ca="1" si="177"/>
        <v>-1574043528116.6956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-1574043528116.6956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-6558514700.4862318</v>
      </c>
      <c r="L3995" s="444">
        <f t="shared" ca="1" si="177"/>
        <v>-1580602042817.1819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-1580602042817.1819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-6585841845.0715914</v>
      </c>
      <c r="L3996" s="444">
        <f t="shared" ca="1" si="177"/>
        <v>-1587187884662.2534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-1587187884662.2534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-6613282852.7593889</v>
      </c>
      <c r="L3997" s="444">
        <f t="shared" ca="1" si="177"/>
        <v>-1593801167515.0127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-1593801167515.0127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-6640838197.9792194</v>
      </c>
      <c r="L3998" s="444">
        <f t="shared" ca="1" si="177"/>
        <v>-1600442005712.9919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-1600442005712.9919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-6668508357.1374664</v>
      </c>
      <c r="L3999" s="444">
        <f t="shared" ca="1" si="177"/>
        <v>-1607110514070.1294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-1607110514070.1294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-6696293808.6255388</v>
      </c>
      <c r="L4000" s="444">
        <f t="shared" ca="1" si="177"/>
        <v>-1613806807878.7549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-1613806807878.7549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-6724195032.828145</v>
      </c>
      <c r="L4001" s="444">
        <f t="shared" ca="1" si="177"/>
        <v>-1620531002911.583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-1620531002911.583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-6752212512.1315956</v>
      </c>
      <c r="L4002" s="444">
        <f t="shared" ca="1" si="177"/>
        <v>-1627283215423.7146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-1627283215423.7146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-6780346730.9321442</v>
      </c>
      <c r="L4003" s="444">
        <f t="shared" ca="1" si="177"/>
        <v>-1634063562154.6467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-1634063562154.6467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-6808598175.6443615</v>
      </c>
      <c r="L4004" s="444">
        <f t="shared" ca="1" si="177"/>
        <v>-1640872160330.291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-1640872160330.291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-6836967334.7095461</v>
      </c>
      <c r="L4005" s="444">
        <f t="shared" ca="1" si="177"/>
        <v>-1647709127665.0005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-1647709127665.0005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-6865454698.6041689</v>
      </c>
      <c r="L4006" s="444">
        <f t="shared" ca="1" si="177"/>
        <v>-1654574582363.6047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-1654574582363.6047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-6894060759.8483534</v>
      </c>
      <c r="L4007" s="444">
        <f t="shared" ca="1" si="177"/>
        <v>-1661468643123.4531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-1661468643123.4531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-6922786013.0143881</v>
      </c>
      <c r="L4008" s="444">
        <f t="shared" ca="1" si="177"/>
        <v>-1668391429136.4675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-1668391429136.4675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-6951630954.735281</v>
      </c>
      <c r="L4009" s="444">
        <f t="shared" ca="1" si="177"/>
        <v>-1675343060091.2029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-1675343060091.2029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-6980596083.7133455</v>
      </c>
      <c r="L4010" s="444">
        <f t="shared" ca="1" si="177"/>
        <v>-1682323656174.9163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-1682323656174.9163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-7009681900.7288179</v>
      </c>
      <c r="L4011" s="444">
        <f t="shared" ca="1" si="177"/>
        <v>-1689333338075.645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-1689333338075.645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-7038888908.6485205</v>
      </c>
      <c r="L4012" s="444">
        <f t="shared" ca="1" si="177"/>
        <v>-1696372226984.2935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-1696372226984.2935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-7068217612.434556</v>
      </c>
      <c r="L4013" s="444">
        <f t="shared" ca="1" si="177"/>
        <v>-1703440444596.728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-1703440444596.728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-7097668519.1530333</v>
      </c>
      <c r="L4014" s="444">
        <f t="shared" ca="1" si="177"/>
        <v>-1710538113115.8811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-1710538113115.8811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-7127242137.9828377</v>
      </c>
      <c r="L4015" s="444">
        <f t="shared" ca="1" si="177"/>
        <v>-1717665355253.864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-1717665355253.864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-7156938980.224432</v>
      </c>
      <c r="L4016" s="444">
        <f t="shared" ca="1" si="177"/>
        <v>-1724822294234.0884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-1724822294234.0884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-7186759559.3087015</v>
      </c>
      <c r="L4017" s="444">
        <f t="shared" ca="1" si="177"/>
        <v>-1732009053793.397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-1732009053793.397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-7216704390.8058205</v>
      </c>
      <c r="L4018" s="444">
        <f t="shared" ca="1" si="177"/>
        <v>-1739225758184.2029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-1739225758184.2029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-7246773992.4341784</v>
      </c>
      <c r="L4019" s="444">
        <f t="shared" ca="1" si="177"/>
        <v>-1746472532176.637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-1746472532176.637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-7276968884.0693207</v>
      </c>
      <c r="L4020" s="444">
        <f t="shared" ca="1" si="177"/>
        <v>-1753749501060.7063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-1753749501060.7063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-7307289587.752943</v>
      </c>
      <c r="L4021" s="444">
        <f t="shared" ca="1" si="177"/>
        <v>-1761056790648.4592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-1761056790648.4592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-7337736627.7019129</v>
      </c>
      <c r="L4022" s="444">
        <f t="shared" ca="1" si="177"/>
        <v>-1768394527276.1611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-1768394527276.1611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-7368310530.317338</v>
      </c>
      <c r="L4023" s="444">
        <f t="shared" ca="1" si="177"/>
        <v>-1775762837806.4785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-1775762837806.4785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-7399011824.1936607</v>
      </c>
      <c r="L4024" s="444">
        <f t="shared" ca="1" si="177"/>
        <v>-1783161849630.6721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-1783161849630.6721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-7429841040.1278</v>
      </c>
      <c r="L4025" s="444">
        <f t="shared" ca="1" si="177"/>
        <v>-1790591690670.7998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-1790591690670.7998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-7460798711.1283321</v>
      </c>
      <c r="L4026" s="444">
        <f t="shared" ca="1" si="177"/>
        <v>-1798052489381.9282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-1798052489381.9282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-7491885372.4247017</v>
      </c>
      <c r="L4027" s="444">
        <f t="shared" ca="1" si="177"/>
        <v>-1805544374754.353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-1805544374754.353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-7523101561.4764709</v>
      </c>
      <c r="L4028" s="444">
        <f t="shared" ca="1" si="177"/>
        <v>-1813067476315.8296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-1813067476315.8296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-7554447817.9826231</v>
      </c>
      <c r="L4029" s="444">
        <f t="shared" ca="1" si="177"/>
        <v>-1820621924133.8123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-1820621924133.8123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-7585924683.8908834</v>
      </c>
      <c r="L4030" s="444">
        <f t="shared" ca="1" si="177"/>
        <v>-1828207848817.7031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-1828207848817.7031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-7617532703.407095</v>
      </c>
      <c r="L4031" s="444">
        <f t="shared" ca="1" si="177"/>
        <v>-1835825381521.1101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-1835825381521.1101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-7649272423.0046253</v>
      </c>
      <c r="L4032" s="444">
        <f t="shared" ca="1" si="177"/>
        <v>-1843474653944.1147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-1843474653944.1147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-7681144391.4338112</v>
      </c>
      <c r="L4033" s="444">
        <f t="shared" ca="1" si="177"/>
        <v>-1851155798335.5486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-1851155798335.5486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-7713149159.731452</v>
      </c>
      <c r="L4034" s="444">
        <f t="shared" ca="1" si="177"/>
        <v>-1858868947495.28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-1858868947495.28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-7745287281.2303333</v>
      </c>
      <c r="L4035" s="444">
        <f t="shared" ca="1" si="177"/>
        <v>-1866614234776.5103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-1866614234776.5103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-7777559311.5687923</v>
      </c>
      <c r="L4036" s="444">
        <f t="shared" ca="1" si="177"/>
        <v>-1874391794088.0791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-1874391794088.0791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-7809965808.7003298</v>
      </c>
      <c r="L4037" s="444">
        <f t="shared" ca="1" si="177"/>
        <v>-1882201759896.7795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-1882201759896.7795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-7842507332.9032478</v>
      </c>
      <c r="L4038" s="444">
        <f t="shared" ca="1" si="177"/>
        <v>-1890044267229.6829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-1890044267229.6829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-7875184446.7903452</v>
      </c>
      <c r="L4039" s="444">
        <f t="shared" ca="1" si="177"/>
        <v>-1897919451676.4731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-1897919451676.4731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-7907997715.3186378</v>
      </c>
      <c r="L4040" s="444">
        <f t="shared" ca="1" si="177"/>
        <v>-1905827449391.7917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-1905827449391.7917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-7940947705.7991333</v>
      </c>
      <c r="L4041" s="444">
        <f t="shared" ca="1" si="177"/>
        <v>-1913768397097.5908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-1913768397097.5908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-7974034987.9066286</v>
      </c>
      <c r="L4042" s="444">
        <f t="shared" ca="1" si="177"/>
        <v>-1921742432085.4976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-1921742432085.4976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-8007260133.6895733</v>
      </c>
      <c r="L4043" s="444">
        <f t="shared" ca="1" si="177"/>
        <v>-1929749692219.187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-1929749692219.187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-8040623717.5799456</v>
      </c>
      <c r="L4044" s="444">
        <f t="shared" ca="1" si="177"/>
        <v>-1937790315936.7668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-1937790315936.7668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-8074126316.4031954</v>
      </c>
      <c r="L4045" s="444">
        <f t="shared" ca="1" si="177"/>
        <v>-1945864442253.1699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-1945864442253.1699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-8107768509.3882074</v>
      </c>
      <c r="L4046" s="444">
        <f t="shared" ca="1" si="177"/>
        <v>-1953972210762.5581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-1953972210762.5581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-8141550878.1773262</v>
      </c>
      <c r="L4047" s="444">
        <f t="shared" ca="1" si="177"/>
        <v>-1962113761640.7354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-1962113761640.7354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-8175474006.8363972</v>
      </c>
      <c r="L4048" s="444">
        <f t="shared" ca="1" si="177"/>
        <v>-1970289235647.5718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-1970289235647.5718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-8209538481.8648834</v>
      </c>
      <c r="L4049" s="444">
        <f t="shared" ca="1" si="177"/>
        <v>-1978498774129.4368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-1978498774129.4368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-8243744892.205986</v>
      </c>
      <c r="L4050" s="444">
        <f t="shared" ca="1" si="177"/>
        <v>-1986742519021.6428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-1986742519021.6428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-8278093829.2568445</v>
      </c>
      <c r="L4051" s="444">
        <f t="shared" ca="1" si="177"/>
        <v>-1995020612850.8997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-1995020612850.8997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-8312585886.8787498</v>
      </c>
      <c r="L4052" s="444">
        <f t="shared" ca="1" si="177"/>
        <v>-2003333198737.7783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-2003333198737.7783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-8347221661.4074087</v>
      </c>
      <c r="L4053" s="444">
        <f t="shared" ca="1" si="177"/>
        <v>-2011680420399.1858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-2011680420399.1858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-8382001751.6632738</v>
      </c>
      <c r="L4054" s="444">
        <f t="shared" ca="1" si="177"/>
        <v>-2020062422150.8491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-2020062422150.8491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-8416926758.9618711</v>
      </c>
      <c r="L4055" s="444">
        <f t="shared" ca="1" si="177"/>
        <v>-2028479348909.811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-2028479348909.811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-8451997287.1242132</v>
      </c>
      <c r="L4056" s="444">
        <f t="shared" ca="1" si="177"/>
        <v>-2036931346196.9353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-2036931346196.9353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-8487213942.4872303</v>
      </c>
      <c r="L4057" s="444">
        <f t="shared" ca="1" si="177"/>
        <v>-2045418560139.4226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-2045418560139.4226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-8522577333.9142609</v>
      </c>
      <c r="L4058" s="444">
        <f t="shared" ca="1" si="177"/>
        <v>-2053941137473.3369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-2053941137473.3369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-8558088072.8055716</v>
      </c>
      <c r="L4059" s="444">
        <f t="shared" ca="1" si="177"/>
        <v>-2062499225546.1426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-2062499225546.1426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-8593746773.1089268</v>
      </c>
      <c r="L4060" s="444">
        <f t="shared" ca="1" si="177"/>
        <v>-2071092972319.2515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-2071092972319.2515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-8629554051.3302135</v>
      </c>
      <c r="L4061" s="444">
        <f t="shared" ca="1" si="177"/>
        <v>-2079722526370.5818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-2079722526370.5818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-8665510526.5440903</v>
      </c>
      <c r="L4062" s="444">
        <f t="shared" ca="1" si="177"/>
        <v>-2088388036897.126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-2088388036897.126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-8701616820.4046917</v>
      </c>
      <c r="L4063" s="444">
        <f t="shared" ca="1" si="177"/>
        <v>-2097089653717.5308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-2097089653717.5308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-8737873557.1563778</v>
      </c>
      <c r="L4064" s="444">
        <f t="shared" ca="1" si="177"/>
        <v>-2105827527274.6873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-2105827527274.6873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-8774281363.6445293</v>
      </c>
      <c r="L4065" s="444">
        <f t="shared" ca="1" si="177"/>
        <v>-2114601808638.3318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-2114601808638.3318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-8810840869.3263836</v>
      </c>
      <c r="L4066" s="444">
        <f t="shared" ca="1" si="177"/>
        <v>-2123412649507.6582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-2123412649507.6582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-8847552706.281908</v>
      </c>
      <c r="L4067" s="444">
        <f t="shared" ca="1" si="177"/>
        <v>-2132260202213.9402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-2132260202213.9402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-8884417509.2247505</v>
      </c>
      <c r="L4068" s="444">
        <f t="shared" ca="1" si="177"/>
        <v>-2141144619723.165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-2141144619723.165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-8921435915.5131874</v>
      </c>
      <c r="L4069" s="444">
        <f t="shared" ca="1" si="177"/>
        <v>-2150066055638.6782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-2150066055638.6782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-8958608565.1611576</v>
      </c>
      <c r="L4070" s="444">
        <f t="shared" ca="1" si="177"/>
        <v>-2159024664203.8394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-2159024664203.8394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-8995936100.8493309</v>
      </c>
      <c r="L4071" s="444">
        <f t="shared" ca="1" si="177"/>
        <v>-2168020600304.6887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-2168020600304.6887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-9033419167.936203</v>
      </c>
      <c r="L4072" s="444">
        <f t="shared" ca="1" si="177"/>
        <v>-2177054019472.625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-2177054019472.625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-9071058414.4692707</v>
      </c>
      <c r="L4073" s="444">
        <f t="shared" ca="1" si="177"/>
        <v>-2186125077887.0942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-2186125077887.0942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-9108854491.1962261</v>
      </c>
      <c r="L4074" s="444">
        <f t="shared" ca="1" si="177"/>
        <v>-2195233932378.2905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-2195233932378.2905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-9146808051.57621</v>
      </c>
      <c r="L4075" s="444">
        <f t="shared" ca="1" si="177"/>
        <v>-2204380740429.8667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-2204380740429.8667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-9184919751.791111</v>
      </c>
      <c r="L4076" s="444">
        <f t="shared" ca="1" si="177"/>
        <v>-2213565660181.6577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-2213565660181.6577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-9223190250.7569065</v>
      </c>
      <c r="L4077" s="444">
        <f t="shared" ca="1" si="177"/>
        <v>-2222788850432.4146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-2222788850432.4146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-9261620210.1350613</v>
      </c>
      <c r="L4078" s="444">
        <f t="shared" ca="1" si="177"/>
        <v>-2232050470642.5498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-2232050470642.5498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-9300210294.3439579</v>
      </c>
      <c r="L4079" s="444">
        <f t="shared" ca="1" si="177"/>
        <v>-2241350680936.8936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-2241350680936.8936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-9338961170.5703888</v>
      </c>
      <c r="L4080" s="444">
        <f t="shared" ca="1" si="177"/>
        <v>-2250689642107.4639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-2250689642107.4639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-9377873508.7810993</v>
      </c>
      <c r="L4081" s="444">
        <f t="shared" ca="1" si="177"/>
        <v>-2260067515616.2451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-2260067515616.2451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-9416947981.734354</v>
      </c>
      <c r="L4082" s="444">
        <f t="shared" ca="1" si="177"/>
        <v>-2269484463597.9795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-2269484463597.9795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-9456185264.991581</v>
      </c>
      <c r="L4083" s="444">
        <f t="shared" ca="1" si="177"/>
        <v>-2278940648862.9712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-2278940648862.9712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-9495586036.9290466</v>
      </c>
      <c r="L4084" s="444">
        <f t="shared" ca="1" si="177"/>
        <v>-2288436234899.9004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-2288436234899.9004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-9535150978.7495842</v>
      </c>
      <c r="L4085" s="444">
        <f t="shared" ca="1" si="177"/>
        <v>-2297971385878.6499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-2297971385878.6499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-9574880774.4943752</v>
      </c>
      <c r="L4086" s="444">
        <f t="shared" ca="1" si="177"/>
        <v>-2307546266653.144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-2307546266653.144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-9614776111.0547676</v>
      </c>
      <c r="L4087" s="444">
        <f t="shared" ca="1" si="177"/>
        <v>-2317161042764.1987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-2317161042764.1987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-9654837678.1841621</v>
      </c>
      <c r="L4088" s="444">
        <f t="shared" ref="L4088:L4342" ca="1" si="182">I4088-J4088+K4088</f>
        <v>-2326815880442.3828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-2326815880442.3828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-9695066168.5099277</v>
      </c>
      <c r="L4089" s="444">
        <f t="shared" ca="1" si="182"/>
        <v>-2336510946610.8926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-2336510946610.8926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-9735462277.5453854</v>
      </c>
      <c r="L4090" s="444">
        <f t="shared" ca="1" si="182"/>
        <v>-2346246408888.438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-2346246408888.438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-9776026703.7018242</v>
      </c>
      <c r="L4091" s="444">
        <f t="shared" ca="1" si="182"/>
        <v>-2356022435592.1396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-2356022435592.1396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-9816760148.300581</v>
      </c>
      <c r="L4092" s="444">
        <f t="shared" ca="1" si="182"/>
        <v>-2365839195740.4404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-2365839195740.4404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-9857663315.5851688</v>
      </c>
      <c r="L4093" s="444">
        <f t="shared" ca="1" si="182"/>
        <v>-2375696859056.0254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-2375696859056.0254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-9898736912.7334385</v>
      </c>
      <c r="L4094" s="444">
        <f t="shared" ca="1" si="182"/>
        <v>-2385595595968.7588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-2385595595968.7588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-9939981649.8698273</v>
      </c>
      <c r="L4095" s="444">
        <f t="shared" ca="1" si="182"/>
        <v>-2395535577618.6284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-2395535577618.6284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-9981398240.0776176</v>
      </c>
      <c r="L4096" s="444">
        <f t="shared" ca="1" si="182"/>
        <v>-2405516975858.7061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-2405516975858.7061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-10022987399.411276</v>
      </c>
      <c r="L4097" s="444">
        <f t="shared" ca="1" si="182"/>
        <v>-2415539963258.1172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-2415539963258.1172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-10064749846.908821</v>
      </c>
      <c r="L4098" s="444">
        <f t="shared" ca="1" si="182"/>
        <v>-2425604713105.0259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-2425604713105.0259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-10106686304.604275</v>
      </c>
      <c r="L4099" s="444">
        <f t="shared" ca="1" si="182"/>
        <v>-2435711399409.6304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-2435711399409.6304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-10148797497.540127</v>
      </c>
      <c r="L4100" s="444">
        <f t="shared" ca="1" si="182"/>
        <v>-2445860196907.1704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-2445860196907.1704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-10191084153.779877</v>
      </c>
      <c r="L4101" s="444">
        <f t="shared" ca="1" si="182"/>
        <v>-2456051281060.9502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-2456051281060.9502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-10233547004.420626</v>
      </c>
      <c r="L4102" s="444">
        <f t="shared" ca="1" si="182"/>
        <v>-2466284828065.3706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-2466284828065.3706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-10276186783.605711</v>
      </c>
      <c r="L4103" s="444">
        <f t="shared" ca="1" si="182"/>
        <v>-2476561014848.9761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-2476561014848.9761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-10319004228.537399</v>
      </c>
      <c r="L4104" s="444">
        <f t="shared" ca="1" si="182"/>
        <v>-2486880019077.5137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-2486880019077.5137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-10362000079.489639</v>
      </c>
      <c r="L4105" s="444">
        <f t="shared" ca="1" si="182"/>
        <v>-2497242019157.0034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-2497242019157.0034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-10405175079.820847</v>
      </c>
      <c r="L4106" s="444">
        <f t="shared" ca="1" si="182"/>
        <v>-2507647194236.8242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-2507647194236.8242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-10448529975.986767</v>
      </c>
      <c r="L4107" s="444">
        <f t="shared" ca="1" si="182"/>
        <v>-2518095724212.811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-2518095724212.811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-10492065517.553379</v>
      </c>
      <c r="L4108" s="444">
        <f t="shared" ca="1" si="182"/>
        <v>-2528587789730.3643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-2528587789730.3643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-10535782457.20985</v>
      </c>
      <c r="L4109" s="444">
        <f t="shared" ca="1" si="182"/>
        <v>-2539123572187.5742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-2539123572187.5742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-10579681550.781559</v>
      </c>
      <c r="L4110" s="444">
        <f t="shared" ca="1" si="182"/>
        <v>-2549703253738.356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-2549703253738.356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-10623763557.243149</v>
      </c>
      <c r="L4111" s="444">
        <f t="shared" ca="1" si="182"/>
        <v>-2560327017295.5991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-2560327017295.5991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-10668029238.731663</v>
      </c>
      <c r="L4112" s="444">
        <f t="shared" ca="1" si="182"/>
        <v>-2570995046534.3306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-2570995046534.3306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-10712479360.559711</v>
      </c>
      <c r="L4113" s="444">
        <f t="shared" ca="1" si="182"/>
        <v>-2581707525894.8901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-2581707525894.8901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-10757114691.228708</v>
      </c>
      <c r="L4114" s="444">
        <f t="shared" ca="1" si="182"/>
        <v>-2592464640586.1187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-2592464640586.1187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-10801936002.442162</v>
      </c>
      <c r="L4115" s="444">
        <f t="shared" ca="1" si="182"/>
        <v>-2603266576588.561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-2603266576588.561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-10846944069.119003</v>
      </c>
      <c r="L4116" s="444">
        <f t="shared" ca="1" si="182"/>
        <v>-2614113520657.6802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-2614113520657.6802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-10892139669.407001</v>
      </c>
      <c r="L4117" s="444">
        <f t="shared" ca="1" si="182"/>
        <v>-2625005660327.0874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-2625005660327.0874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-10937523584.696198</v>
      </c>
      <c r="L4118" s="444">
        <f t="shared" ca="1" si="182"/>
        <v>-2635943183911.7837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-2635943183911.7837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-10983096599.632431</v>
      </c>
      <c r="L4119" s="444">
        <f t="shared" ca="1" si="182"/>
        <v>-2646926280511.416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-2646926280511.416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-11028859502.130899</v>
      </c>
      <c r="L4120" s="444">
        <f t="shared" ca="1" si="182"/>
        <v>-2657955140013.5469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-2657955140013.5469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-11074813083.389778</v>
      </c>
      <c r="L4121" s="444">
        <f t="shared" ca="1" si="182"/>
        <v>-2669029953096.9365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-2669029953096.9365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-11120958137.903902</v>
      </c>
      <c r="L4122" s="444">
        <f t="shared" ca="1" si="182"/>
        <v>-2680150911234.8403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-2680150911234.8403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-11167295463.4785</v>
      </c>
      <c r="L4123" s="444">
        <f t="shared" ca="1" si="182"/>
        <v>-2691318206698.3188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-2691318206698.3188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-11213825861.242994</v>
      </c>
      <c r="L4124" s="444">
        <f t="shared" ca="1" si="182"/>
        <v>-2702532032559.562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-2702532032559.562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-11260550135.664841</v>
      </c>
      <c r="L4125" s="444">
        <f t="shared" ca="1" si="182"/>
        <v>-2713792582695.2271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-2713792582695.2271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-11307469094.563446</v>
      </c>
      <c r="L4126" s="444">
        <f t="shared" ca="1" si="182"/>
        <v>-2725100051789.7905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-2725100051789.7905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-11354583549.124126</v>
      </c>
      <c r="L4127" s="444">
        <f t="shared" ca="1" si="182"/>
        <v>-2736454635338.9146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-2736454635338.9146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-11401894313.912144</v>
      </c>
      <c r="L4128" s="444">
        <f t="shared" ca="1" si="182"/>
        <v>-2747856529652.8267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-2747856529652.8267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-11449402206.886778</v>
      </c>
      <c r="L4129" s="444">
        <f t="shared" ca="1" si="182"/>
        <v>-2759305931859.7134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-2759305931859.7134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-11497108049.415472</v>
      </c>
      <c r="L4130" s="444">
        <f t="shared" ca="1" si="182"/>
        <v>-2770803039909.1289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-2770803039909.1289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-11545012666.288036</v>
      </c>
      <c r="L4131" s="444">
        <f t="shared" ca="1" si="182"/>
        <v>-2782348052575.417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-2782348052575.417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-11593116885.730904</v>
      </c>
      <c r="L4132" s="444">
        <f t="shared" ca="1" si="182"/>
        <v>-2793941169461.1479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-2793941169461.1479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-11641421539.42145</v>
      </c>
      <c r="L4133" s="444">
        <f t="shared" ca="1" si="182"/>
        <v>-2805582591000.5693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-2805582591000.5693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-11689927462.502373</v>
      </c>
      <c r="L4134" s="444">
        <f t="shared" ca="1" si="182"/>
        <v>-2817272518463.0718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-2817272518463.0718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-11738635493.596132</v>
      </c>
      <c r="L4135" s="444">
        <f t="shared" ca="1" si="182"/>
        <v>-2829011153956.668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-2829011153956.668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-11787546474.81945</v>
      </c>
      <c r="L4136" s="444">
        <f t="shared" ca="1" si="182"/>
        <v>-2840798700431.4873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-2840798700431.4873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-11836661251.797863</v>
      </c>
      <c r="L4137" s="444">
        <f t="shared" ca="1" si="182"/>
        <v>-2852635361683.2852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-2852635361683.2852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-11885980673.680355</v>
      </c>
      <c r="L4138" s="444">
        <f t="shared" ca="1" si="182"/>
        <v>-2864521342356.9653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-2864521342356.9653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-11935505593.154022</v>
      </c>
      <c r="L4139" s="444">
        <f t="shared" ca="1" si="182"/>
        <v>-2876456847950.1191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-2876456847950.1191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-11985236866.45883</v>
      </c>
      <c r="L4140" s="444">
        <f t="shared" ca="1" si="182"/>
        <v>-2888442084816.5781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-2888442084816.5781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-12035175353.402409</v>
      </c>
      <c r="L4141" s="444">
        <f t="shared" ca="1" si="182"/>
        <v>-2900477260169.9805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-2900477260169.9805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-12085321917.374918</v>
      </c>
      <c r="L4142" s="444">
        <f t="shared" ca="1" si="182"/>
        <v>-2912562582087.3555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-2912562582087.3555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-12135677425.363981</v>
      </c>
      <c r="L4143" s="444">
        <f t="shared" ca="1" si="182"/>
        <v>-2924698259512.7192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-2924698259512.7192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-12186242747.969664</v>
      </c>
      <c r="L4144" s="444">
        <f t="shared" ca="1" si="182"/>
        <v>-2936884502260.689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-2936884502260.689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-12237018759.419537</v>
      </c>
      <c r="L4145" s="444">
        <f t="shared" ca="1" si="182"/>
        <v>-2949121521020.1084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-2949121521020.1084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-12288006337.583784</v>
      </c>
      <c r="L4146" s="444">
        <f t="shared" ca="1" si="182"/>
        <v>-2961409527357.6924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-2961409527357.6924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-12339206363.990385</v>
      </c>
      <c r="L4147" s="444">
        <f t="shared" ca="1" si="182"/>
        <v>-2973748733721.6826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-2973748733721.6826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-12390619723.840343</v>
      </c>
      <c r="L4148" s="444">
        <f t="shared" ca="1" si="182"/>
        <v>-2986139353445.5229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-2986139353445.5229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-12442247306.023012</v>
      </c>
      <c r="L4149" s="444">
        <f t="shared" ca="1" si="182"/>
        <v>-2998581600751.5459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-2998581600751.5459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-12494090003.131441</v>
      </c>
      <c r="L4150" s="444">
        <f t="shared" ca="1" si="182"/>
        <v>-3011075690754.6772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-3011075690754.6772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-12546148711.477821</v>
      </c>
      <c r="L4151" s="444">
        <f t="shared" ca="1" si="182"/>
        <v>-3023621839466.1553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-3023621839466.1553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-12598424331.10898</v>
      </c>
      <c r="L4152" s="444">
        <f t="shared" ca="1" si="182"/>
        <v>-3036220263797.2642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-3036220263797.2642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-12650917765.821934</v>
      </c>
      <c r="L4153" s="444">
        <f t="shared" ca="1" si="182"/>
        <v>-3048871181563.0859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-3048871181563.0859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-12703629923.179525</v>
      </c>
      <c r="L4154" s="444">
        <f t="shared" ca="1" si="182"/>
        <v>-3061574811486.2656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-3061574811486.2656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-12756561714.526106</v>
      </c>
      <c r="L4155" s="444">
        <f t="shared" ca="1" si="182"/>
        <v>-3074331373200.7915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-3074331373200.7915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-12809714055.003298</v>
      </c>
      <c r="L4156" s="444">
        <f t="shared" ca="1" si="182"/>
        <v>-3087141087255.7949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-3087141087255.7949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-12863087863.565811</v>
      </c>
      <c r="L4157" s="444">
        <f t="shared" ca="1" si="182"/>
        <v>-3100004175119.3608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-3100004175119.3608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-12916684062.997337</v>
      </c>
      <c r="L4158" s="444">
        <f t="shared" ca="1" si="182"/>
        <v>-3112920859182.3584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-3112920859182.3584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-12970503579.926493</v>
      </c>
      <c r="L4159" s="444">
        <f t="shared" ca="1" si="182"/>
        <v>-3125891362762.2847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-3125891362762.2847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-13024547344.842854</v>
      </c>
      <c r="L4160" s="444">
        <f t="shared" ca="1" si="182"/>
        <v>-3138915910107.1274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-3138915910107.1274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-13078816292.113031</v>
      </c>
      <c r="L4161" s="444">
        <f t="shared" ca="1" si="182"/>
        <v>-3151994726399.2402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-3151994726399.2402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-13133311359.996834</v>
      </c>
      <c r="L4162" s="444">
        <f t="shared" ca="1" si="182"/>
        <v>-3165128037759.2373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-3165128037759.2373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-13188033490.663488</v>
      </c>
      <c r="L4163" s="444">
        <f t="shared" ca="1" si="182"/>
        <v>-3178316071249.9009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-3178316071249.9009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-13242983630.20792</v>
      </c>
      <c r="L4164" s="444">
        <f t="shared" ca="1" si="182"/>
        <v>-3191559054880.1089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-3191559054880.1089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-13298162728.66712</v>
      </c>
      <c r="L4165" s="444">
        <f t="shared" ca="1" si="182"/>
        <v>-3204857217608.7759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-3204857217608.7759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-13353571740.036566</v>
      </c>
      <c r="L4166" s="444">
        <f t="shared" ca="1" si="182"/>
        <v>-3218210789348.8125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-3218210789348.8125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-13409211622.286718</v>
      </c>
      <c r="L4167" s="444">
        <f t="shared" ca="1" si="182"/>
        <v>-3231620000971.0991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-3231620000971.0991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-13465083337.37958</v>
      </c>
      <c r="L4168" s="444">
        <f t="shared" ca="1" si="182"/>
        <v>-3245085084308.4785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-3245085084308.4785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-13521187851.285328</v>
      </c>
      <c r="L4169" s="444">
        <f t="shared" ca="1" si="182"/>
        <v>-3258606272159.7637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-3258606272159.7637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-13577526133.999016</v>
      </c>
      <c r="L4170" s="444">
        <f t="shared" ca="1" si="182"/>
        <v>-3272183798293.7627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-3272183798293.7627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-13634099159.557344</v>
      </c>
      <c r="L4171" s="444">
        <f t="shared" ca="1" si="182"/>
        <v>-3285817897453.3198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-3285817897453.3198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-13690907906.0555</v>
      </c>
      <c r="L4172" s="444">
        <f t="shared" ca="1" si="182"/>
        <v>-3299508805359.3755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-3299508805359.3755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-13747953355.664064</v>
      </c>
      <c r="L4173" s="444">
        <f t="shared" ca="1" si="182"/>
        <v>-3313256758715.0396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-3313256758715.0396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-13805236494.645998</v>
      </c>
      <c r="L4174" s="444">
        <f t="shared" ca="1" si="182"/>
        <v>-3327061995209.6855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-3327061995209.6855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-13862758313.37369</v>
      </c>
      <c r="L4175" s="444">
        <f t="shared" ca="1" si="182"/>
        <v>-3340924753523.0591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-3340924753523.0591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-13920519806.346079</v>
      </c>
      <c r="L4176" s="444">
        <f t="shared" ca="1" si="182"/>
        <v>-3354845273329.4053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-3354845273329.4053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-13978521972.205854</v>
      </c>
      <c r="L4177" s="444">
        <f t="shared" ca="1" si="182"/>
        <v>-3368823795301.6113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-3368823795301.6113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-14036765813.756714</v>
      </c>
      <c r="L4178" s="444">
        <f t="shared" ca="1" si="182"/>
        <v>-3382860561115.3682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-3382860561115.3682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-14095252337.9807</v>
      </c>
      <c r="L4179" s="444">
        <f t="shared" ca="1" si="182"/>
        <v>-3396955813453.3486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-3396955813453.3486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-14153982556.055618</v>
      </c>
      <c r="L4180" s="444">
        <f t="shared" ca="1" si="182"/>
        <v>-3411109796009.4043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-3411109796009.4043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-14212957483.372519</v>
      </c>
      <c r="L4181" s="444">
        <f t="shared" ca="1" si="182"/>
        <v>-3425322753492.7769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-3425322753492.7769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-14272178139.553234</v>
      </c>
      <c r="L4182" s="444">
        <f t="shared" ca="1" si="182"/>
        <v>-3439594931632.3301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-3439594931632.3301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-14331645548.468042</v>
      </c>
      <c r="L4183" s="444">
        <f t="shared" ca="1" si="182"/>
        <v>-3453926577180.7983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-3453926577180.7983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-14391360738.253326</v>
      </c>
      <c r="L4184" s="444">
        <f t="shared" ca="1" si="182"/>
        <v>-3468317937919.0518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-3468317937919.0518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-14451324741.329382</v>
      </c>
      <c r="L4185" s="444">
        <f t="shared" ca="1" si="182"/>
        <v>-3482769262660.3813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-3482769262660.3813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-14511538594.418255</v>
      </c>
      <c r="L4186" s="444">
        <f t="shared" ca="1" si="182"/>
        <v>-3497280801254.7998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-3497280801254.7998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-14572003338.561663</v>
      </c>
      <c r="L4187" s="444">
        <f t="shared" ca="1" si="182"/>
        <v>-3511852804593.3613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-3511852804593.3613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-14632720019.139006</v>
      </c>
      <c r="L4188" s="444">
        <f t="shared" ca="1" si="182"/>
        <v>-3526485524612.5005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-3526485524612.5005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-14693689685.88542</v>
      </c>
      <c r="L4189" s="444">
        <f t="shared" ca="1" si="182"/>
        <v>-3541179214298.3857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-3541179214298.3857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-14754913392.909941</v>
      </c>
      <c r="L4190" s="444">
        <f t="shared" ca="1" si="182"/>
        <v>-3555934127691.2959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-3555934127691.2959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-14816392198.713732</v>
      </c>
      <c r="L4191" s="444">
        <f t="shared" ca="1" si="182"/>
        <v>-3570750519890.0098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-3570750519890.0098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-14878127166.208374</v>
      </c>
      <c r="L4192" s="444">
        <f t="shared" ca="1" si="182"/>
        <v>-3585628647056.2183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-3585628647056.2183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-14940119362.734243</v>
      </c>
      <c r="L4193" s="444">
        <f t="shared" ca="1" si="182"/>
        <v>-3600568766418.9526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-3600568766418.9526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-15002369860.07897</v>
      </c>
      <c r="L4194" s="444">
        <f t="shared" ca="1" si="182"/>
        <v>-3615571136279.0317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-3615571136279.0317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-15064879734.495964</v>
      </c>
      <c r="L4195" s="444">
        <f t="shared" ca="1" si="182"/>
        <v>-3630636016013.5278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-3630636016013.5278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-15127650066.723032</v>
      </c>
      <c r="L4196" s="444">
        <f t="shared" ca="1" si="182"/>
        <v>-3645763666080.251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-3645763666080.251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-15190681942.001045</v>
      </c>
      <c r="L4197" s="444">
        <f t="shared" ca="1" si="182"/>
        <v>-3660954348022.252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-3660954348022.252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-15253976450.092716</v>
      </c>
      <c r="L4198" s="444">
        <f t="shared" ca="1" si="182"/>
        <v>-3676208324472.3447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-3676208324472.3447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-15317534685.301437</v>
      </c>
      <c r="L4199" s="444">
        <f t="shared" ca="1" si="182"/>
        <v>-3691525859157.646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-3691525859157.646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-15381357746.490194</v>
      </c>
      <c r="L4200" s="444">
        <f t="shared" ca="1" si="182"/>
        <v>-3706907216904.1362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-3706907216904.1362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-15445446737.100567</v>
      </c>
      <c r="L4201" s="444">
        <f t="shared" ca="1" si="182"/>
        <v>-3722352663641.2368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-3722352663641.2368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-15509802765.17182</v>
      </c>
      <c r="L4202" s="444">
        <f t="shared" ca="1" si="182"/>
        <v>-3737862466406.4087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-3737862466406.4087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-15574426943.360037</v>
      </c>
      <c r="L4203" s="444">
        <f t="shared" ca="1" si="182"/>
        <v>-3753436893349.7686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-3753436893349.7686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-15639320388.957371</v>
      </c>
      <c r="L4204" s="444">
        <f t="shared" ca="1" si="182"/>
        <v>-3769076213738.7261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-3769076213738.7261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-15704484223.911358</v>
      </c>
      <c r="L4205" s="444">
        <f t="shared" ca="1" si="182"/>
        <v>-3784780697962.6372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-3784780697962.6372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-15769919574.844322</v>
      </c>
      <c r="L4206" s="444">
        <f t="shared" ca="1" si="182"/>
        <v>-3800550617537.4814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-3800550617537.4814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-15835627573.07284</v>
      </c>
      <c r="L4207" s="444">
        <f t="shared" ca="1" si="182"/>
        <v>-3816386245110.5542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-3816386245110.5542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-15901609354.62731</v>
      </c>
      <c r="L4208" s="444">
        <f t="shared" ca="1" si="182"/>
        <v>-3832287854465.1816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-3832287854465.1816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-15967866060.271589</v>
      </c>
      <c r="L4209" s="444">
        <f t="shared" ca="1" si="182"/>
        <v>-3848255720525.4531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-3848255720525.4531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-16034398835.52272</v>
      </c>
      <c r="L4210" s="444">
        <f t="shared" ca="1" si="182"/>
        <v>-3864290119360.9761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-3864290119360.9761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-16101208830.670732</v>
      </c>
      <c r="L4211" s="444">
        <f t="shared" ca="1" si="182"/>
        <v>-3880391328191.647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-3880391328191.647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-16168297200.798529</v>
      </c>
      <c r="L4212" s="444">
        <f t="shared" ca="1" si="182"/>
        <v>-3896559625392.4453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-3896559625392.4453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-16235665105.801857</v>
      </c>
      <c r="L4213" s="444">
        <f t="shared" ca="1" si="182"/>
        <v>-3912795290498.2471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-3912795290498.2471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-16303313710.409363</v>
      </c>
      <c r="L4214" s="444">
        <f t="shared" ca="1" si="182"/>
        <v>-3929098604208.6563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-3929098604208.6563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-16371244184.202736</v>
      </c>
      <c r="L4215" s="444">
        <f t="shared" ca="1" si="182"/>
        <v>-3945469848392.8589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-3945469848392.8589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-16439457701.636911</v>
      </c>
      <c r="L4216" s="444">
        <f t="shared" ca="1" si="182"/>
        <v>-3961909306094.4956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-3961909306094.4956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-16507955442.060398</v>
      </c>
      <c r="L4217" s="444">
        <f t="shared" ca="1" si="182"/>
        <v>-3978417261536.5562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-3978417261536.5562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-16576738589.735651</v>
      </c>
      <c r="L4218" s="444">
        <f t="shared" ca="1" si="182"/>
        <v>-3994994000126.292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-3994994000126.292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-16645808333.85955</v>
      </c>
      <c r="L4219" s="444">
        <f t="shared" ca="1" si="182"/>
        <v>-4011639808460.1514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-4011639808460.1514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-16715165868.583963</v>
      </c>
      <c r="L4220" s="444">
        <f t="shared" ca="1" si="182"/>
        <v>-4028354974328.7354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-4028354974328.7354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-16784812393.036398</v>
      </c>
      <c r="L4221" s="444">
        <f t="shared" ca="1" si="182"/>
        <v>-4045139786721.772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-4045139786721.772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-16854749111.340715</v>
      </c>
      <c r="L4222" s="444">
        <f t="shared" ca="1" si="182"/>
        <v>-4061994535833.1128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-4061994535833.1128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-16924977232.63797</v>
      </c>
      <c r="L4223" s="444">
        <f t="shared" ca="1" si="182"/>
        <v>-4078919513065.751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-4078919513065.751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-16995497971.107296</v>
      </c>
      <c r="L4224" s="444">
        <f t="shared" ca="1" si="182"/>
        <v>-4095915011036.8584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-4095915011036.8584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-17066312545.98691</v>
      </c>
      <c r="L4225" s="444">
        <f t="shared" ca="1" si="182"/>
        <v>-4112981323582.8452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-4112981323582.8452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-17137422181.595186</v>
      </c>
      <c r="L4226" s="444">
        <f t="shared" ca="1" si="182"/>
        <v>-4130118745764.4404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-4130118745764.4404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-17208828107.351837</v>
      </c>
      <c r="L4227" s="444">
        <f t="shared" ca="1" si="182"/>
        <v>-4147327573871.7925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-4147327573871.7925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-17280531557.799133</v>
      </c>
      <c r="L4228" s="444">
        <f t="shared" ca="1" si="182"/>
        <v>-4164608105429.5918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-4164608105429.5918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-17352533772.623302</v>
      </c>
      <c r="L4229" s="444">
        <f t="shared" ca="1" si="182"/>
        <v>-4181960639202.2153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-4181960639202.2153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-17424835996.675896</v>
      </c>
      <c r="L4230" s="444">
        <f t="shared" ca="1" si="182"/>
        <v>-4199385475198.8911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-4199385475198.8911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-17497439479.99538</v>
      </c>
      <c r="L4231" s="444">
        <f t="shared" ca="1" si="182"/>
        <v>-4216882914678.8867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-4216882914678.8867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-17570345477.828693</v>
      </c>
      <c r="L4232" s="444">
        <f t="shared" ca="1" si="182"/>
        <v>-4234453260156.7153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-4234453260156.7153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-17643555250.652977</v>
      </c>
      <c r="L4233" s="444">
        <f t="shared" ca="1" si="182"/>
        <v>-4252096815407.3682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-4252096815407.3682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-17717070064.197369</v>
      </c>
      <c r="L4234" s="444">
        <f t="shared" ca="1" si="182"/>
        <v>-4269813885471.5654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-4269813885471.5654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-17790891189.464855</v>
      </c>
      <c r="L4235" s="444">
        <f t="shared" ca="1" si="182"/>
        <v>-4287604776661.0303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-4287604776661.0303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-17865019902.754292</v>
      </c>
      <c r="L4236" s="444">
        <f t="shared" ca="1" si="182"/>
        <v>-4305469796563.7847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-4305469796563.7847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-17939457485.682434</v>
      </c>
      <c r="L4237" s="444">
        <f t="shared" ca="1" si="182"/>
        <v>-4323409254049.4673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-4323409254049.4673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-18014205225.206112</v>
      </c>
      <c r="L4238" s="444">
        <f t="shared" ca="1" si="182"/>
        <v>-4341423459274.6733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-4341423459274.6733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-18089264413.64447</v>
      </c>
      <c r="L4239" s="444">
        <f t="shared" ca="1" si="182"/>
        <v>-4359512723688.3179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-4359512723688.3179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-18164636348.701324</v>
      </c>
      <c r="L4240" s="444">
        <f t="shared" ca="1" si="182"/>
        <v>-4377677360037.019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-4377677360037.019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-18240322333.487579</v>
      </c>
      <c r="L4241" s="444">
        <f t="shared" ca="1" si="182"/>
        <v>-4395917682370.5068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-4395917682370.5068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-18316323676.543777</v>
      </c>
      <c r="L4242" s="444">
        <f t="shared" ca="1" si="182"/>
        <v>-4414234006047.0508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-4414234006047.0508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-18392641691.862713</v>
      </c>
      <c r="L4243" s="444">
        <f t="shared" ca="1" si="182"/>
        <v>-4432626647738.9131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-4432626647738.9131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-18469277698.912136</v>
      </c>
      <c r="L4244" s="444">
        <f t="shared" ca="1" si="182"/>
        <v>-4451095925437.8252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-4451095925437.8252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-18546233022.657604</v>
      </c>
      <c r="L4245" s="444">
        <f t="shared" ca="1" si="182"/>
        <v>-4469642158460.4824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-4469642158460.4824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-18623508993.585342</v>
      </c>
      <c r="L4246" s="444">
        <f t="shared" ca="1" si="182"/>
        <v>-4488265667454.0674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-4488265667454.0674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-18701106947.725281</v>
      </c>
      <c r="L4247" s="444">
        <f t="shared" ca="1" si="182"/>
        <v>-4506966774401.793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-4506966774401.793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-18779028226.674137</v>
      </c>
      <c r="L4248" s="444">
        <f t="shared" ca="1" si="182"/>
        <v>-4525745802628.4668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-4525745802628.4668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-18857274177.61861</v>
      </c>
      <c r="L4249" s="444">
        <f t="shared" ca="1" si="182"/>
        <v>-4544603076806.085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-4544603076806.085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-18935846153.358688</v>
      </c>
      <c r="L4250" s="444">
        <f t="shared" ca="1" si="182"/>
        <v>-4563538922959.4434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-4563538922959.4434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-19014745512.331013</v>
      </c>
      <c r="L4251" s="444">
        <f t="shared" ca="1" si="182"/>
        <v>-4582553668471.7744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-4582553668471.7744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-19093973618.632393</v>
      </c>
      <c r="L4252" s="444">
        <f t="shared" ca="1" si="182"/>
        <v>-4601647642090.4072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-4601647642090.4072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-19173531842.043362</v>
      </c>
      <c r="L4253" s="444">
        <f t="shared" ca="1" si="182"/>
        <v>-4620821173932.4502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-4620821173932.4502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-19253421558.051876</v>
      </c>
      <c r="L4254" s="444">
        <f t="shared" ca="1" si="182"/>
        <v>-4640074595490.502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-4640074595490.502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-19333644147.87709</v>
      </c>
      <c r="L4255" s="444">
        <f t="shared" ca="1" si="182"/>
        <v>-4659408239638.3789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-4659408239638.3789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-19414200998.493244</v>
      </c>
      <c r="L4256" s="444">
        <f t="shared" ca="1" si="182"/>
        <v>-4678822440636.8721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-4678822440636.8721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-19495093502.653633</v>
      </c>
      <c r="L4257" s="444">
        <f t="shared" ca="1" si="182"/>
        <v>-4698317534139.5254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-4698317534139.5254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-19576323058.914688</v>
      </c>
      <c r="L4258" s="444">
        <f t="shared" ca="1" si="182"/>
        <v>-4717893857198.4404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-4717893857198.4404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-19657891071.660168</v>
      </c>
      <c r="L4259" s="444">
        <f t="shared" ca="1" si="182"/>
        <v>-4737551748270.1006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-4737551748270.1006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-19739798951.12542</v>
      </c>
      <c r="L4260" s="444">
        <f t="shared" ca="1" si="182"/>
        <v>-4757291547221.2256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-4757291547221.2256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-19822048113.421772</v>
      </c>
      <c r="L4261" s="444">
        <f t="shared" ca="1" si="182"/>
        <v>-4777113595334.6475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-4777113595334.6475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-19904639980.561031</v>
      </c>
      <c r="L4262" s="444">
        <f t="shared" ca="1" si="182"/>
        <v>-4797018235315.208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-4797018235315.208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-19987575980.480034</v>
      </c>
      <c r="L4263" s="444">
        <f t="shared" ca="1" si="182"/>
        <v>-4817005811295.6885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-4817005811295.6885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-20070857547.065369</v>
      </c>
      <c r="L4264" s="444">
        <f t="shared" ca="1" si="182"/>
        <v>-4837076668842.7539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-4837076668842.7539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-20154486120.178143</v>
      </c>
      <c r="L4265" s="444">
        <f t="shared" ca="1" si="182"/>
        <v>-4857231154962.9316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-4857231154962.9316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-20238463145.678883</v>
      </c>
      <c r="L4266" s="444">
        <f t="shared" ca="1" si="182"/>
        <v>-4877469618108.6104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-4877469618108.6104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-20322790075.452541</v>
      </c>
      <c r="L4267" s="444">
        <f t="shared" ca="1" si="182"/>
        <v>-4897792408184.0625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-4897792408184.0625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-20407468367.433594</v>
      </c>
      <c r="L4268" s="444">
        <f t="shared" ca="1" si="182"/>
        <v>-4918199876551.4961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-4918199876551.4961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-20492499485.631233</v>
      </c>
      <c r="L4269" s="444">
        <f t="shared" ca="1" si="182"/>
        <v>-4938692376037.127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-4938692376037.127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-20577884900.154694</v>
      </c>
      <c r="L4270" s="444">
        <f t="shared" ca="1" si="182"/>
        <v>-4959270260937.2813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-4959270260937.2813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-20663626087.23867</v>
      </c>
      <c r="L4271" s="444">
        <f t="shared" ca="1" si="182"/>
        <v>-4979933887024.5195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-4979933887024.5195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-20749724529.268829</v>
      </c>
      <c r="L4272" s="444">
        <f t="shared" ca="1" si="182"/>
        <v>-5000683611553.7881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-5000683611553.7881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-20836181714.807449</v>
      </c>
      <c r="L4273" s="444">
        <f t="shared" ca="1" si="182"/>
        <v>-5021519793268.5957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-5021519793268.5957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-20922999138.619148</v>
      </c>
      <c r="L4274" s="444">
        <f t="shared" ca="1" si="182"/>
        <v>-5042442792407.2148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-5042442792407.2148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-21010178301.696728</v>
      </c>
      <c r="L4275" s="444">
        <f t="shared" ca="1" si="182"/>
        <v>-5063452970708.9111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-5063452970708.9111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-21097720711.287128</v>
      </c>
      <c r="L4276" s="444">
        <f t="shared" ca="1" si="182"/>
        <v>-5084550691420.1982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-5084550691420.1982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-21185627880.917492</v>
      </c>
      <c r="L4277" s="444">
        <f t="shared" ca="1" si="182"/>
        <v>-5105736319301.1162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-5105736319301.1162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-21273901330.421318</v>
      </c>
      <c r="L4278" s="444">
        <f t="shared" ca="1" si="182"/>
        <v>-5127010220631.5371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-5127010220631.5371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-21362542585.964737</v>
      </c>
      <c r="L4279" s="444">
        <f t="shared" ca="1" si="182"/>
        <v>-5148372763217.502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-5148372763217.502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-21451553180.072926</v>
      </c>
      <c r="L4280" s="444">
        <f t="shared" ca="1" si="182"/>
        <v>-5169824316397.5752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-5169824316397.5752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-21540934651.656563</v>
      </c>
      <c r="L4281" s="444">
        <f t="shared" ca="1" si="182"/>
        <v>-5191365251049.2314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-5191365251049.2314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-21630688546.038464</v>
      </c>
      <c r="L4282" s="444">
        <f t="shared" ca="1" si="182"/>
        <v>-5212995939595.2695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-5212995939595.2695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-21720816414.980289</v>
      </c>
      <c r="L4283" s="444">
        <f t="shared" ca="1" si="182"/>
        <v>-5234716756010.25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-5234716756010.25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-21811319816.709373</v>
      </c>
      <c r="L4284" s="444">
        <f t="shared" ca="1" si="182"/>
        <v>-5256528075826.959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-5256528075826.959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-21902200315.945663</v>
      </c>
      <c r="L4285" s="444">
        <f t="shared" ca="1" si="182"/>
        <v>-5278430276142.9043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-5278430276142.9043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-21993459483.928768</v>
      </c>
      <c r="L4286" s="444">
        <f t="shared" ca="1" si="182"/>
        <v>-5300423735626.833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-5300423735626.833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-22085098898.445137</v>
      </c>
      <c r="L4287" s="444">
        <f t="shared" ca="1" si="182"/>
        <v>-5322508834525.2783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-5322508834525.2783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-22177120143.855328</v>
      </c>
      <c r="L4288" s="444">
        <f t="shared" ca="1" si="182"/>
        <v>-5344685954669.1338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-5344685954669.1338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-22269524811.121391</v>
      </c>
      <c r="L4289" s="444">
        <f t="shared" ca="1" si="182"/>
        <v>-5366955479480.2549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-5366955479480.2549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-22362314497.834396</v>
      </c>
      <c r="L4290" s="444">
        <f t="shared" ca="1" si="182"/>
        <v>-5389317793978.0889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-5389317793978.0889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-22455490808.242035</v>
      </c>
      <c r="L4291" s="444">
        <f t="shared" ca="1" si="182"/>
        <v>-5411773284786.3311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-5411773284786.3311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-22549055353.276379</v>
      </c>
      <c r="L4292" s="444">
        <f t="shared" ca="1" si="182"/>
        <v>-5434322340139.6074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-5434322340139.6074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-22643009750.581696</v>
      </c>
      <c r="L4293" s="444">
        <f t="shared" ca="1" si="182"/>
        <v>-5456965349890.1895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-5456965349890.1895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-22737355624.542458</v>
      </c>
      <c r="L4294" s="444">
        <f t="shared" ca="1" si="182"/>
        <v>-5479702705514.7314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-5479702705514.7314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-22832094606.311382</v>
      </c>
      <c r="L4295" s="444">
        <f t="shared" ca="1" si="182"/>
        <v>-5502534800121.043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-5502534800121.043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-22927228333.837677</v>
      </c>
      <c r="L4296" s="444">
        <f t="shared" ca="1" si="182"/>
        <v>-5525462028454.8809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-5525462028454.8809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-23022758451.895336</v>
      </c>
      <c r="L4297" s="444">
        <f t="shared" ca="1" si="182"/>
        <v>-5548484786906.7764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-5548484786906.7764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-23118686612.111568</v>
      </c>
      <c r="L4298" s="444">
        <f t="shared" ca="1" si="182"/>
        <v>-5571603473518.8877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-5571603473518.8877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-23215014472.995365</v>
      </c>
      <c r="L4299" s="444">
        <f t="shared" ca="1" si="182"/>
        <v>-5594818487991.8828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-5594818487991.8828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-23311743699.966179</v>
      </c>
      <c r="L4300" s="444">
        <f t="shared" ca="1" si="182"/>
        <v>-5618130231691.8486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-5618130231691.8486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-23408875965.382702</v>
      </c>
      <c r="L4301" s="444">
        <f t="shared" ca="1" si="182"/>
        <v>-5641539107657.2314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-5641539107657.2314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-23506412948.571796</v>
      </c>
      <c r="L4302" s="444">
        <f t="shared" ca="1" si="182"/>
        <v>-5665045520605.8037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-5665045520605.8037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-23604356335.857513</v>
      </c>
      <c r="L4303" s="444">
        <f t="shared" ca="1" si="182"/>
        <v>-5688649876941.6611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-5688649876941.6611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-23702707820.590256</v>
      </c>
      <c r="L4304" s="444">
        <f t="shared" ca="1" si="182"/>
        <v>-5712352584762.251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-5712352584762.251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-23801469103.176044</v>
      </c>
      <c r="L4305" s="444">
        <f t="shared" ca="1" si="182"/>
        <v>-5736154053865.4268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-5736154053865.4268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-23900641891.105946</v>
      </c>
      <c r="L4306" s="444">
        <f t="shared" ca="1" si="182"/>
        <v>-5760054695756.5322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-5760054695756.5322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-24000227898.98555</v>
      </c>
      <c r="L4307" s="444">
        <f t="shared" ca="1" si="182"/>
        <v>-5784054923655.5176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-5784054923655.5176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-24100228848.564655</v>
      </c>
      <c r="L4308" s="444">
        <f t="shared" ca="1" si="182"/>
        <v>-5808155152504.082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-5808155152504.082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-24200646468.76701</v>
      </c>
      <c r="L4309" s="444">
        <f t="shared" ca="1" si="182"/>
        <v>-5832355798972.8486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-5832355798972.8486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-24301482495.720203</v>
      </c>
      <c r="L4310" s="444">
        <f t="shared" ca="1" si="182"/>
        <v>-5856657281468.5684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-5856657281468.5684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-24402738672.785702</v>
      </c>
      <c r="L4311" s="444">
        <f t="shared" ca="1" si="182"/>
        <v>-5881060020141.3545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-5881060020141.3545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-24504416750.588978</v>
      </c>
      <c r="L4312" s="444">
        <f t="shared" ca="1" si="182"/>
        <v>-5905564436891.9434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-5905564436891.9434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-24606518487.049763</v>
      </c>
      <c r="L4313" s="444">
        <f t="shared" ca="1" si="182"/>
        <v>-5930170955378.9932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-5930170955378.9932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-24709045647.412472</v>
      </c>
      <c r="L4314" s="444">
        <f t="shared" ca="1" si="182"/>
        <v>-5954880001026.4053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-5954880001026.4053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-24812000004.276688</v>
      </c>
      <c r="L4315" s="444">
        <f t="shared" ca="1" si="182"/>
        <v>-5979692001030.6816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-5979692001030.6816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-24915383337.627838</v>
      </c>
      <c r="L4316" s="444">
        <f t="shared" ca="1" si="182"/>
        <v>-6004607384368.3096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-6004607384368.3096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-25019197434.867958</v>
      </c>
      <c r="L4317" s="444">
        <f t="shared" ca="1" si="182"/>
        <v>-6029626581803.1777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-6029626581803.1777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-25123444090.846573</v>
      </c>
      <c r="L4318" s="444">
        <f t="shared" ca="1" si="182"/>
        <v>-6054750025894.0244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-6054750025894.0244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-25228125107.891769</v>
      </c>
      <c r="L4319" s="444">
        <f t="shared" ca="1" si="182"/>
        <v>-6079978151001.916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-6079978151001.916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-25333242295.841316</v>
      </c>
      <c r="L4320" s="444">
        <f t="shared" ca="1" si="182"/>
        <v>-6105311393297.7578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-6105311393297.7578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-25438797472.07399</v>
      </c>
      <c r="L4321" s="444">
        <f t="shared" ca="1" si="182"/>
        <v>-6130750190769.832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-6130750190769.832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-25544792461.540966</v>
      </c>
      <c r="L4322" s="444">
        <f t="shared" ca="1" si="182"/>
        <v>-6156294983231.373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-6156294983231.373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-25651229096.797386</v>
      </c>
      <c r="L4323" s="444">
        <f t="shared" ca="1" si="182"/>
        <v>-6181946212328.1709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-6181946212328.1709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-25758109218.034046</v>
      </c>
      <c r="L4324" s="444">
        <f t="shared" ca="1" si="182"/>
        <v>-6207704321546.2051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-6207704321546.2051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-25865434673.109188</v>
      </c>
      <c r="L4325" s="444">
        <f t="shared" ca="1" si="182"/>
        <v>-6233569756219.3145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-6233569756219.3145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-25973207317.580475</v>
      </c>
      <c r="L4326" s="444">
        <f t="shared" ca="1" si="182"/>
        <v>-6259542963536.8945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-6259542963536.8945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-26081429014.737061</v>
      </c>
      <c r="L4327" s="444">
        <f t="shared" ca="1" si="182"/>
        <v>-6285624392551.6318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-6285624392551.6318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-26190101635.631798</v>
      </c>
      <c r="L4328" s="444">
        <f t="shared" ca="1" si="182"/>
        <v>-6311814494187.2637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-6311814494187.2637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-26299227059.113598</v>
      </c>
      <c r="L4329" s="444">
        <f t="shared" ca="1" si="182"/>
        <v>-6338113721246.377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-6338113721246.377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-26408807171.859905</v>
      </c>
      <c r="L4330" s="444">
        <f t="shared" ca="1" si="182"/>
        <v>-6364522528418.2373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-6364522528418.2373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-26518843868.409321</v>
      </c>
      <c r="L4331" s="444">
        <f t="shared" ca="1" si="182"/>
        <v>-6391041372286.6465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-6391041372286.6465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-26629339051.194359</v>
      </c>
      <c r="L4332" s="444">
        <f t="shared" ca="1" si="182"/>
        <v>-6417670711337.8408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-6417670711337.8408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-26740294630.574337</v>
      </c>
      <c r="L4333" s="444">
        <f t="shared" ca="1" si="182"/>
        <v>-6444411005968.415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-6444411005968.415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-26851712524.868397</v>
      </c>
      <c r="L4334" s="444">
        <f t="shared" ca="1" si="182"/>
        <v>-6471262718493.2832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-6471262718493.2832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-26963594660.38868</v>
      </c>
      <c r="L4335" s="444">
        <f t="shared" ca="1" si="182"/>
        <v>-6498226313153.6719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-6498226313153.6719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-27075942971.473633</v>
      </c>
      <c r="L4336" s="444">
        <f t="shared" ca="1" si="182"/>
        <v>-6525302256125.1455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-6525302256125.1455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-27188759400.521439</v>
      </c>
      <c r="L4337" s="444">
        <f t="shared" ca="1" si="182"/>
        <v>-6552491015525.667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-6552491015525.667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-27302045898.023613</v>
      </c>
      <c r="L4338" s="444">
        <f t="shared" ca="1" si="182"/>
        <v>-6579793061423.6904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-6579793061423.6904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-27415804422.598709</v>
      </c>
      <c r="L4339" s="444">
        <f t="shared" ca="1" si="182"/>
        <v>-6607208865846.2891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-6607208865846.2891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-27530036941.026203</v>
      </c>
      <c r="L4340" s="444">
        <f t="shared" ca="1" si="182"/>
        <v>-6634738902787.3154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-6634738902787.3154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-27644745428.280479</v>
      </c>
      <c r="L4341" s="444">
        <f t="shared" ca="1" si="182"/>
        <v>-6662383648215.5957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-6662383648215.5957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-27759931867.564983</v>
      </c>
      <c r="L4342" s="444">
        <f t="shared" ca="1" si="182"/>
        <v>-6690143580083.1611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-6690143580083.1611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-27875598250.346504</v>
      </c>
      <c r="L4343" s="444">
        <f t="shared" ref="L4343:L4597" ca="1" si="187">I4343-J4343+K4343</f>
        <v>-6718019178333.5078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-6718019178333.5078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-27991746576.389614</v>
      </c>
      <c r="L4344" s="444">
        <f t="shared" ca="1" si="187"/>
        <v>-6746010924909.8975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-6746010924909.8975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-28108378853.791241</v>
      </c>
      <c r="L4345" s="444">
        <f t="shared" ca="1" si="187"/>
        <v>-6774119303763.6885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-6774119303763.6885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-28225497099.015369</v>
      </c>
      <c r="L4346" s="444">
        <f t="shared" ca="1" si="187"/>
        <v>-6802344800862.7041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-6802344800862.7041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-28343103336.927933</v>
      </c>
      <c r="L4347" s="444">
        <f t="shared" ca="1" si="187"/>
        <v>-6830687904199.6318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-6830687904199.6318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-28461199600.831799</v>
      </c>
      <c r="L4348" s="444">
        <f t="shared" ca="1" si="187"/>
        <v>-6859149103800.4639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-6859149103800.4639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-28579787932.501938</v>
      </c>
      <c r="L4349" s="444">
        <f t="shared" ca="1" si="187"/>
        <v>-6887728891732.9658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-6887728891732.9658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-28698870382.220692</v>
      </c>
      <c r="L4350" s="444">
        <f t="shared" ca="1" si="187"/>
        <v>-6916427762115.1865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-6916427762115.1865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-28818449008.813282</v>
      </c>
      <c r="L4351" s="444">
        <f t="shared" ca="1" si="187"/>
        <v>-6945246211124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-6945246211124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-28938525879.683331</v>
      </c>
      <c r="L4352" s="444">
        <f t="shared" ca="1" si="187"/>
        <v>-6974184737003.6836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-6974184737003.6836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-29059103070.848686</v>
      </c>
      <c r="L4353" s="444">
        <f t="shared" ca="1" si="187"/>
        <v>-7003243840074.5322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-7003243840074.5322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-29180182666.977219</v>
      </c>
      <c r="L4354" s="444">
        <f t="shared" ca="1" si="187"/>
        <v>-7032424022741.5098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-7032424022741.5098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-29301766761.422958</v>
      </c>
      <c r="L4355" s="444">
        <f t="shared" ca="1" si="187"/>
        <v>-7061725789502.9326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-7061725789502.9326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-29423857456.262218</v>
      </c>
      <c r="L4356" s="444">
        <f t="shared" ca="1" si="187"/>
        <v>-7091149646959.1953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-7091149646959.1953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-29546456862.329979</v>
      </c>
      <c r="L4357" s="444">
        <f t="shared" ca="1" si="187"/>
        <v>-7120696103821.5254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-7120696103821.5254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-29669567099.256351</v>
      </c>
      <c r="L4358" s="444">
        <f t="shared" ca="1" si="187"/>
        <v>-7150365670920.7822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-7150365670920.7822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-29793190295.503258</v>
      </c>
      <c r="L4359" s="444">
        <f t="shared" ca="1" si="187"/>
        <v>-7180158861216.2852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-7180158861216.2852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-29917328588.401184</v>
      </c>
      <c r="L4360" s="444">
        <f t="shared" ca="1" si="187"/>
        <v>-7210076189804.6865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-7210076189804.6865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-30041984124.186199</v>
      </c>
      <c r="L4361" s="444">
        <f t="shared" ca="1" si="187"/>
        <v>-7240118173928.873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-7240118173928.873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-30167159058.036972</v>
      </c>
      <c r="L4362" s="444">
        <f t="shared" ca="1" si="187"/>
        <v>-7270285332986.9102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-7270285332986.9102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-30292855554.112125</v>
      </c>
      <c r="L4363" s="444">
        <f t="shared" ca="1" si="187"/>
        <v>-7300578188541.0225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-7300578188541.0225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-30419075785.587597</v>
      </c>
      <c r="L4364" s="444">
        <f t="shared" ca="1" si="187"/>
        <v>-7330997264326.6104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-7330997264326.6104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-30545821934.694206</v>
      </c>
      <c r="L4365" s="444">
        <f t="shared" ca="1" si="187"/>
        <v>-7361543086261.3047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-7361543086261.3047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-30673096192.755436</v>
      </c>
      <c r="L4366" s="444">
        <f t="shared" ca="1" si="187"/>
        <v>-7392216182454.0605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-7392216182454.0605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-30800900760.225254</v>
      </c>
      <c r="L4367" s="444">
        <f t="shared" ca="1" si="187"/>
        <v>-7423017083214.2861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-7423017083214.2861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-30929237846.726192</v>
      </c>
      <c r="L4368" s="444">
        <f t="shared" ca="1" si="187"/>
        <v>-7453946321061.0127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-7453946321061.0127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-31058109671.087551</v>
      </c>
      <c r="L4369" s="444">
        <f t="shared" ca="1" si="187"/>
        <v>-7485004430732.1006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-7485004430732.1006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-31187518461.383747</v>
      </c>
      <c r="L4370" s="444">
        <f t="shared" ca="1" si="187"/>
        <v>-7516191949193.4844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-7516191949193.4844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-31317466454.972847</v>
      </c>
      <c r="L4371" s="444">
        <f t="shared" ca="1" si="187"/>
        <v>-7547509415648.457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-7547509415648.457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-31447955898.535236</v>
      </c>
      <c r="L4372" s="444">
        <f t="shared" ca="1" si="187"/>
        <v>-7578957371546.9922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-7578957371546.9922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-31578989048.112469</v>
      </c>
      <c r="L4373" s="444">
        <f t="shared" ca="1" si="187"/>
        <v>-7610536360595.1045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-7610536360595.1045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-31710568169.146271</v>
      </c>
      <c r="L4374" s="444">
        <f t="shared" ca="1" si="187"/>
        <v>-7642246928764.251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-7642246928764.251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-31842695536.517712</v>
      </c>
      <c r="L4375" s="444">
        <f t="shared" ca="1" si="187"/>
        <v>-7674089624300.7686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-7674089624300.7686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-31975373434.586536</v>
      </c>
      <c r="L4376" s="444">
        <f t="shared" ca="1" si="187"/>
        <v>-7706064997735.3555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-7706064997735.3555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-32108604157.230648</v>
      </c>
      <c r="L4377" s="444">
        <f t="shared" ca="1" si="187"/>
        <v>-7738173601892.5859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-7738173601892.5859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-32242390007.885773</v>
      </c>
      <c r="L4378" s="444">
        <f t="shared" ca="1" si="187"/>
        <v>-7770415991900.4717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-7770415991900.4717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-32376733299.585297</v>
      </c>
      <c r="L4379" s="444">
        <f t="shared" ca="1" si="187"/>
        <v>-7802792725200.0566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-7802792725200.0566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-32511636355.000237</v>
      </c>
      <c r="L4380" s="444">
        <f t="shared" ca="1" si="187"/>
        <v>-7835304361555.0566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-7835304361555.0566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-32647101506.479401</v>
      </c>
      <c r="L4381" s="444">
        <f t="shared" ca="1" si="187"/>
        <v>-7867951463061.5361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-7867951463061.5361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-32783131096.089733</v>
      </c>
      <c r="L4382" s="444">
        <f t="shared" ca="1" si="187"/>
        <v>-7900734594157.626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-7900734594157.626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-32919727475.656773</v>
      </c>
      <c r="L4383" s="444">
        <f t="shared" ca="1" si="187"/>
        <v>-7933654321633.2832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-7933654321633.2832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-33056893006.805347</v>
      </c>
      <c r="L4384" s="444">
        <f t="shared" ca="1" si="187"/>
        <v>-7966711214640.0889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-7966711214640.0889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-33194630061.00037</v>
      </c>
      <c r="L4385" s="444">
        <f t="shared" ca="1" si="187"/>
        <v>-7999905844701.0889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-7999905844701.0889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-33332941019.587875</v>
      </c>
      <c r="L4386" s="444">
        <f t="shared" ca="1" si="187"/>
        <v>-8033238785720.6768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-8033238785720.6768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-33471828273.836151</v>
      </c>
      <c r="L4387" s="444">
        <f t="shared" ca="1" si="187"/>
        <v>-8066710613994.5127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-8066710613994.5127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-33611294224.977139</v>
      </c>
      <c r="L4388" s="444">
        <f t="shared" ca="1" si="187"/>
        <v>-8100321908219.4902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-8100321908219.4902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-33751341284.247875</v>
      </c>
      <c r="L4389" s="444">
        <f t="shared" ca="1" si="187"/>
        <v>-8134073249503.7383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-8134073249503.7383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-33891971872.932243</v>
      </c>
      <c r="L4390" s="444">
        <f t="shared" ca="1" si="187"/>
        <v>-8167965221376.6709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-8167965221376.6709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-34033188422.402794</v>
      </c>
      <c r="L4391" s="444">
        <f t="shared" ca="1" si="187"/>
        <v>-8201998409799.0732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-8201998409799.0732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-34174993374.162804</v>
      </c>
      <c r="L4392" s="444">
        <f t="shared" ca="1" si="187"/>
        <v>-8236173403173.2363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-8236173403173.2363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-34317389179.888485</v>
      </c>
      <c r="L4393" s="444">
        <f t="shared" ca="1" si="187"/>
        <v>-8270490792353.125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-8270490792353.125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-34460378301.471352</v>
      </c>
      <c r="L4394" s="444">
        <f t="shared" ca="1" si="187"/>
        <v>-8304951170654.5967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-8304951170654.5967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-34603963211.060822</v>
      </c>
      <c r="L4395" s="444">
        <f t="shared" ca="1" si="187"/>
        <v>-8339555133865.6572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-8339555133865.6572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-34748146391.106903</v>
      </c>
      <c r="L4396" s="444">
        <f t="shared" ca="1" si="187"/>
        <v>-8374303280256.7637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-8374303280256.7637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-34892930334.403175</v>
      </c>
      <c r="L4397" s="444">
        <f t="shared" ca="1" si="187"/>
        <v>-8409196210591.167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-8409196210591.167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-35038317544.12986</v>
      </c>
      <c r="L4398" s="444">
        <f t="shared" ca="1" si="187"/>
        <v>-8444234528135.2969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-8444234528135.2969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-35184310533.897072</v>
      </c>
      <c r="L4399" s="444">
        <f t="shared" ca="1" si="187"/>
        <v>-8479418838669.1943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-8479418838669.1943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-35330911827.788315</v>
      </c>
      <c r="L4400" s="444">
        <f t="shared" ca="1" si="187"/>
        <v>-8514749750496.9824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-8514749750496.9824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-35478123960.404099</v>
      </c>
      <c r="L4401" s="444">
        <f t="shared" ca="1" si="187"/>
        <v>-8550227874457.3867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-8550227874457.3867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-35625949476.905777</v>
      </c>
      <c r="L4402" s="444">
        <f t="shared" ca="1" si="187"/>
        <v>-8585853823934.293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-8585853823934.293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-35774390933.059555</v>
      </c>
      <c r="L4403" s="444">
        <f t="shared" ca="1" si="187"/>
        <v>-8621628214867.3525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-8621628214867.3525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-35923450895.280632</v>
      </c>
      <c r="L4404" s="444">
        <f t="shared" ca="1" si="187"/>
        <v>-8657551665762.6328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-8657551665762.6328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-36073131940.677643</v>
      </c>
      <c r="L4405" s="444">
        <f t="shared" ca="1" si="187"/>
        <v>-8693624797703.3105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-8693624797703.3105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-36223436657.097122</v>
      </c>
      <c r="L4406" s="444">
        <f t="shared" ca="1" si="187"/>
        <v>-8729848234360.4072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-8729848234360.4072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-36374367643.168365</v>
      </c>
      <c r="L4407" s="444">
        <f t="shared" ca="1" si="187"/>
        <v>-8766222602003.5752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-8766222602003.5752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-36525927508.348236</v>
      </c>
      <c r="L4408" s="444">
        <f t="shared" ca="1" si="187"/>
        <v>-8802748529511.9238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-8802748529511.9238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-36678118872.966347</v>
      </c>
      <c r="L4409" s="444">
        <f t="shared" ca="1" si="187"/>
        <v>-8839426648384.8906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-8839426648384.8906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-36830944368.270378</v>
      </c>
      <c r="L4410" s="444">
        <f t="shared" ca="1" si="187"/>
        <v>-8876257592753.1602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-8876257592753.1602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-36984406636.471497</v>
      </c>
      <c r="L4411" s="444">
        <f t="shared" ca="1" si="187"/>
        <v>-8913241999389.6309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-8913241999389.6309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-37138508330.790131</v>
      </c>
      <c r="L4412" s="444">
        <f t="shared" ca="1" si="187"/>
        <v>-8950380507720.4219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-8950380507720.4219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-37293252115.501755</v>
      </c>
      <c r="L4413" s="444">
        <f t="shared" ca="1" si="187"/>
        <v>-8987673759835.9238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-8987673759835.9238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-37448640665.983017</v>
      </c>
      <c r="L4414" s="444">
        <f t="shared" ca="1" si="187"/>
        <v>-9025122400501.9063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-9025122400501.9063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-37604676668.757942</v>
      </c>
      <c r="L4415" s="444">
        <f t="shared" ca="1" si="187"/>
        <v>-9062727077170.6641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-9062727077170.6641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-37761362821.544434</v>
      </c>
      <c r="L4416" s="444">
        <f t="shared" ca="1" si="187"/>
        <v>-9100488439992.209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-9100488439992.209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-37918701833.300873</v>
      </c>
      <c r="L4417" s="444">
        <f t="shared" ca="1" si="187"/>
        <v>-9138407141825.5098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-9138407141825.5098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-38076696424.272957</v>
      </c>
      <c r="L4418" s="444">
        <f t="shared" ca="1" si="187"/>
        <v>-9176483838249.7832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-9176483838249.7832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-38235349326.040764</v>
      </c>
      <c r="L4419" s="444">
        <f t="shared" ca="1" si="187"/>
        <v>-9214719187575.8242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-9214719187575.8242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-38394663281.565933</v>
      </c>
      <c r="L4420" s="444">
        <f t="shared" ca="1" si="187"/>
        <v>-9253113850857.3906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-9253113850857.3906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-38554641045.239128</v>
      </c>
      <c r="L4421" s="444">
        <f t="shared" ca="1" si="187"/>
        <v>-9291668491902.6289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-9291668491902.6289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-38715285382.92762</v>
      </c>
      <c r="L4422" s="444">
        <f t="shared" ca="1" si="187"/>
        <v>-9330383777285.5566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-9330383777285.5566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-38876599072.023155</v>
      </c>
      <c r="L4423" s="444">
        <f t="shared" ca="1" si="187"/>
        <v>-9369260376357.5801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-9369260376357.5801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-39038584901.489914</v>
      </c>
      <c r="L4424" s="444">
        <f t="shared" ca="1" si="187"/>
        <v>-9408298961259.0703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-9408298961259.0703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-39201245671.912796</v>
      </c>
      <c r="L4425" s="444">
        <f t="shared" ca="1" si="187"/>
        <v>-9447500206930.9824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-9447500206930.9824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-39364584195.545761</v>
      </c>
      <c r="L4426" s="444">
        <f t="shared" ca="1" si="187"/>
        <v>-9486864791126.5273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-9486864791126.5273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-39528603296.360527</v>
      </c>
      <c r="L4427" s="444">
        <f t="shared" ca="1" si="187"/>
        <v>-9526393394422.8887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-9526393394422.8887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-39693305810.095367</v>
      </c>
      <c r="L4428" s="444">
        <f t="shared" ca="1" si="187"/>
        <v>-9566086700232.9844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-9566086700232.9844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-39858694584.3041</v>
      </c>
      <c r="L4429" s="444">
        <f t="shared" ca="1" si="187"/>
        <v>-9605945394817.2891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-9605945394817.2891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-40024772478.405373</v>
      </c>
      <c r="L4430" s="444">
        <f t="shared" ca="1" si="187"/>
        <v>-9645970167295.6953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-9645970167295.6953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-40191542363.732063</v>
      </c>
      <c r="L4431" s="444">
        <f t="shared" ca="1" si="187"/>
        <v>-9686161709659.4277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-9686161709659.4277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-40359007123.580948</v>
      </c>
      <c r="L4432" s="444">
        <f t="shared" ca="1" si="187"/>
        <v>-9726520716783.0078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-9726520716783.0078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-40527169653.262535</v>
      </c>
      <c r="L4433" s="444">
        <f t="shared" ca="1" si="187"/>
        <v>-9767047886436.2695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-9767047886436.2695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-40696032860.151123</v>
      </c>
      <c r="L4434" s="444">
        <f t="shared" ca="1" si="187"/>
        <v>-9807743919296.4199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-9807743919296.4199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-40865599663.735085</v>
      </c>
      <c r="L4435" s="444">
        <f t="shared" ca="1" si="187"/>
        <v>-9848609518960.1543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-9848609518960.1543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-41035872995.667313</v>
      </c>
      <c r="L4436" s="444">
        <f t="shared" ca="1" si="187"/>
        <v>-9889645391955.8223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-9889645391955.8223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-41206855799.815926</v>
      </c>
      <c r="L4437" s="444">
        <f t="shared" ca="1" si="187"/>
        <v>-9930852247755.6387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-9930852247755.6387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-41378551032.315163</v>
      </c>
      <c r="L4438" s="444">
        <f t="shared" ca="1" si="187"/>
        <v>-9972230798787.9531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-9972230798787.9531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-41550961661.61647</v>
      </c>
      <c r="L4439" s="444">
        <f t="shared" ca="1" si="187"/>
        <v>-10013781760449.57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-10013781760449.57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-41724090668.539879</v>
      </c>
      <c r="L4440" s="444">
        <f t="shared" ca="1" si="187"/>
        <v>-10055505851118.109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-10055505851118.109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-41897941046.325455</v>
      </c>
      <c r="L4441" s="444">
        <f t="shared" ca="1" si="187"/>
        <v>-10097403792164.436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-10097403792164.436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-42072515800.68515</v>
      </c>
      <c r="L4442" s="444">
        <f t="shared" ca="1" si="187"/>
        <v>-10139476307965.121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-10139476307965.121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-42247817949.854668</v>
      </c>
      <c r="L4443" s="444">
        <f t="shared" ca="1" si="187"/>
        <v>-10181724125914.977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-10181724125914.977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-42423850524.645737</v>
      </c>
      <c r="L4444" s="444">
        <f t="shared" ca="1" si="187"/>
        <v>-10224147976439.623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-10224147976439.623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-42600616568.498428</v>
      </c>
      <c r="L4445" s="444">
        <f t="shared" ca="1" si="187"/>
        <v>-10266748593008.121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-10266748593008.121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-42778119137.533836</v>
      </c>
      <c r="L4446" s="444">
        <f t="shared" ca="1" si="187"/>
        <v>-10309526712145.654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-10309526712145.654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-42956361300.606895</v>
      </c>
      <c r="L4447" s="444">
        <f t="shared" ca="1" si="187"/>
        <v>-10352483073446.262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-10352483073446.262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-43135346139.359421</v>
      </c>
      <c r="L4448" s="444">
        <f t="shared" ca="1" si="187"/>
        <v>-10395618419585.621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-10395618419585.621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-43315076748.273422</v>
      </c>
      <c r="L4449" s="444">
        <f t="shared" ca="1" si="187"/>
        <v>-10438933496333.895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-10438933496333.895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-43495556234.724564</v>
      </c>
      <c r="L4450" s="444">
        <f t="shared" ca="1" si="187"/>
        <v>-10482429052568.619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-10482429052568.619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-43676787719.035912</v>
      </c>
      <c r="L4451" s="444">
        <f t="shared" ca="1" si="187"/>
        <v>-10526105840287.654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-10526105840287.654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-43858774334.531891</v>
      </c>
      <c r="L4452" s="444">
        <f t="shared" ca="1" si="187"/>
        <v>-10569964614622.186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-10569964614622.186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-44041519227.592438</v>
      </c>
      <c r="L4453" s="444">
        <f t="shared" ca="1" si="187"/>
        <v>-10614006133849.777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-10614006133849.777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-44225025557.707405</v>
      </c>
      <c r="L4454" s="444">
        <f t="shared" ca="1" si="187"/>
        <v>-10658231159407.484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-10658231159407.484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-44409296497.531181</v>
      </c>
      <c r="L4455" s="444">
        <f t="shared" ca="1" si="187"/>
        <v>-10702640455905.016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-10702640455905.016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-44594335232.937561</v>
      </c>
      <c r="L4456" s="444">
        <f t="shared" ca="1" si="187"/>
        <v>-10747234791137.953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-10747234791137.953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-44780144963.074806</v>
      </c>
      <c r="L4457" s="444">
        <f t="shared" ca="1" si="187"/>
        <v>-10792014936101.027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-10792014936101.027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-44966728900.420944</v>
      </c>
      <c r="L4458" s="444">
        <f t="shared" ca="1" si="187"/>
        <v>-10836981665001.449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-10836981665001.449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-45154090270.839371</v>
      </c>
      <c r="L4459" s="444">
        <f t="shared" ca="1" si="187"/>
        <v>-10882135755272.289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-10882135755272.289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-45342232313.634537</v>
      </c>
      <c r="L4460" s="444">
        <f t="shared" ca="1" si="187"/>
        <v>-10927477987585.924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-10927477987585.924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-45531158281.608017</v>
      </c>
      <c r="L4461" s="444">
        <f t="shared" ca="1" si="187"/>
        <v>-10973009145867.531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-10973009145867.531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-45720871441.114716</v>
      </c>
      <c r="L4462" s="444">
        <f t="shared" ca="1" si="187"/>
        <v>-11018730017308.646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-11018730017308.646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-45911375072.119362</v>
      </c>
      <c r="L4463" s="444">
        <f t="shared" ca="1" si="187"/>
        <v>-11064641392380.766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-11064641392380.766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-46102672468.253189</v>
      </c>
      <c r="L4464" s="444">
        <f t="shared" ca="1" si="187"/>
        <v>-11110744064849.02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-11110744064849.02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-46294766936.870911</v>
      </c>
      <c r="L4465" s="444">
        <f t="shared" ca="1" si="187"/>
        <v>-11157038831785.891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-11157038831785.891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-46487661799.10788</v>
      </c>
      <c r="L4466" s="444">
        <f t="shared" ca="1" si="187"/>
        <v>-11203526493584.998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-11203526493584.998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-46681360389.937492</v>
      </c>
      <c r="L4467" s="444">
        <f t="shared" ca="1" si="187"/>
        <v>-11250207853974.936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-11250207853974.936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-46875866058.228897</v>
      </c>
      <c r="L4468" s="444">
        <f t="shared" ca="1" si="187"/>
        <v>-11297083720033.164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-11297083720033.164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-47071182166.804848</v>
      </c>
      <c r="L4469" s="444">
        <f t="shared" ca="1" si="187"/>
        <v>-11344154902199.969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-11344154902199.969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-47267312092.49987</v>
      </c>
      <c r="L4470" s="444">
        <f t="shared" ca="1" si="187"/>
        <v>-11391422214292.469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-11391422214292.469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-47464259226.21862</v>
      </c>
      <c r="L4471" s="444">
        <f t="shared" ca="1" si="187"/>
        <v>-11438886473518.688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-11438886473518.688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-47662026972.99453</v>
      </c>
      <c r="L4472" s="444">
        <f t="shared" ca="1" si="187"/>
        <v>-11486548500491.682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-11486548500491.682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-47860618752.048676</v>
      </c>
      <c r="L4473" s="444">
        <f t="shared" ca="1" si="187"/>
        <v>-11534409119243.73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-11534409119243.73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-48060037996.848877</v>
      </c>
      <c r="L4474" s="444">
        <f t="shared" ca="1" si="187"/>
        <v>-11582469157240.58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-11582469157240.58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-48260288155.169083</v>
      </c>
      <c r="L4475" s="444">
        <f t="shared" ca="1" si="187"/>
        <v>-11630729445395.75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-11630729445395.75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-48461372689.148956</v>
      </c>
      <c r="L4476" s="444">
        <f t="shared" ca="1" si="187"/>
        <v>-11679190818084.898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-11679190818084.898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-48663295075.353745</v>
      </c>
      <c r="L4477" s="444">
        <f t="shared" ca="1" si="187"/>
        <v>-11727854113160.252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-11727854113160.252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-48866058804.834381</v>
      </c>
      <c r="L4478" s="444">
        <f t="shared" ca="1" si="187"/>
        <v>-11776720171965.086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-11776720171965.086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-49069667383.187859</v>
      </c>
      <c r="L4479" s="444">
        <f t="shared" ca="1" si="187"/>
        <v>-11825789839348.273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-11825789839348.273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-49274124330.617805</v>
      </c>
      <c r="L4480" s="444">
        <f t="shared" ca="1" si="187"/>
        <v>-11875063963678.891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-11875063963678.891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-49479433181.995377</v>
      </c>
      <c r="L4481" s="444">
        <f t="shared" ca="1" si="187"/>
        <v>-11924543396860.887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-11924543396860.887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-49685597486.920364</v>
      </c>
      <c r="L4482" s="444">
        <f t="shared" ca="1" si="187"/>
        <v>-11974228994347.807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-11974228994347.807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-49892620809.782524</v>
      </c>
      <c r="L4483" s="444">
        <f t="shared" ca="1" si="187"/>
        <v>-12024121615157.59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-12024121615157.59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-50100506729.823288</v>
      </c>
      <c r="L4484" s="444">
        <f t="shared" ca="1" si="187"/>
        <v>-12074222121887.414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-12074222121887.414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-50309258841.197556</v>
      </c>
      <c r="L4485" s="444">
        <f t="shared" ca="1" si="187"/>
        <v>-12124531380728.611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-12124531380728.611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-50518880753.035881</v>
      </c>
      <c r="L4486" s="444">
        <f t="shared" ca="1" si="187"/>
        <v>-12175050261481.646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-12175050261481.646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-50729376089.506859</v>
      </c>
      <c r="L4487" s="444">
        <f t="shared" ca="1" si="187"/>
        <v>-12225779637571.154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-12225779637571.154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-50940748489.879807</v>
      </c>
      <c r="L4488" s="444">
        <f t="shared" ca="1" si="187"/>
        <v>-12276720386061.033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-12276720386061.033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-51153001608.587639</v>
      </c>
      <c r="L4489" s="444">
        <f t="shared" ca="1" si="187"/>
        <v>-12327873387669.621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-12327873387669.621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-51366139115.290085</v>
      </c>
      <c r="L4490" s="444">
        <f t="shared" ca="1" si="187"/>
        <v>-12379239526784.912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-12379239526784.912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-51580164694.937134</v>
      </c>
      <c r="L4491" s="444">
        <f t="shared" ca="1" si="187"/>
        <v>-12430819691479.85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-12430819691479.85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-51795082047.832703</v>
      </c>
      <c r="L4492" s="444">
        <f t="shared" ca="1" si="187"/>
        <v>-12482614773527.682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-12482614773527.682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-52010894889.698669</v>
      </c>
      <c r="L4493" s="444">
        <f t="shared" ca="1" si="187"/>
        <v>-12534625668417.381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-12534625668417.381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-52227606951.73909</v>
      </c>
      <c r="L4494" s="444">
        <f t="shared" ca="1" si="187"/>
        <v>-12586853275369.119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-12586853275369.119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-52445221980.704666</v>
      </c>
      <c r="L4495" s="444">
        <f t="shared" ca="1" si="187"/>
        <v>-12639298497349.824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-12639298497349.824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-52663743738.957603</v>
      </c>
      <c r="L4496" s="444">
        <f t="shared" ca="1" si="187"/>
        <v>-12691962241088.781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-12691962241088.781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-52883176004.536591</v>
      </c>
      <c r="L4497" s="444">
        <f t="shared" ca="1" si="187"/>
        <v>-12744845417093.318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-12744845417093.318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-53103522571.22216</v>
      </c>
      <c r="L4498" s="444">
        <f t="shared" ca="1" si="187"/>
        <v>-12797948939664.541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-12797948939664.541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-53324787248.602257</v>
      </c>
      <c r="L4499" s="444">
        <f t="shared" ca="1" si="187"/>
        <v>-12851273726913.143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-12851273726913.143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-53546973862.138092</v>
      </c>
      <c r="L4500" s="444">
        <f t="shared" ca="1" si="187"/>
        <v>-12904820700775.281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-12904820700775.281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-53770086253.230339</v>
      </c>
      <c r="L4501" s="444">
        <f t="shared" ca="1" si="187"/>
        <v>-12958590787028.512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-12958590787028.512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-53994128279.285461</v>
      </c>
      <c r="L4502" s="444">
        <f t="shared" ca="1" si="187"/>
        <v>-13012584915307.797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-13012584915307.797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-54219103813.782486</v>
      </c>
      <c r="L4503" s="444">
        <f t="shared" ca="1" si="187"/>
        <v>-13066804019121.58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-13066804019121.58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-54445016746.33992</v>
      </c>
      <c r="L4504" s="444">
        <f t="shared" ca="1" si="187"/>
        <v>-13121249035867.92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-13121249035867.92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-54671870982.782997</v>
      </c>
      <c r="L4505" s="444">
        <f t="shared" ca="1" si="187"/>
        <v>-13175920906850.703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-13175920906850.703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-54899670445.211266</v>
      </c>
      <c r="L4506" s="444">
        <f t="shared" ca="1" si="187"/>
        <v>-13230820577295.914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-13230820577295.914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-55128419072.066307</v>
      </c>
      <c r="L4507" s="444">
        <f t="shared" ca="1" si="187"/>
        <v>-13285948996367.98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-13285948996367.98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-55358120818.199921</v>
      </c>
      <c r="L4508" s="444">
        <f t="shared" ca="1" si="187"/>
        <v>-13341307117186.18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-13341307117186.18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-55588779654.942413</v>
      </c>
      <c r="L4509" s="444">
        <f t="shared" ca="1" si="187"/>
        <v>-13396895896841.123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-13396895896841.123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-55820399570.171349</v>
      </c>
      <c r="L4510" s="444">
        <f t="shared" ca="1" si="187"/>
        <v>-13452716296411.295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-13452716296411.295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-56052984568.380394</v>
      </c>
      <c r="L4511" s="444">
        <f t="shared" ca="1" si="187"/>
        <v>-13508769280979.676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-13508769280979.676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-56286538670.74865</v>
      </c>
      <c r="L4512" s="444">
        <f t="shared" ca="1" si="187"/>
        <v>-13565055819650.424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-13565055819650.424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-56521065915.210098</v>
      </c>
      <c r="L4513" s="444">
        <f t="shared" ca="1" si="187"/>
        <v>-13621576885565.635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-13621576885565.635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-56756570356.523476</v>
      </c>
      <c r="L4514" s="444">
        <f t="shared" ca="1" si="187"/>
        <v>-13678333455922.158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-13678333455922.158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-56993056066.342323</v>
      </c>
      <c r="L4515" s="444">
        <f t="shared" ca="1" si="187"/>
        <v>-13735326511988.5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-13735326511988.5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-57230527133.285416</v>
      </c>
      <c r="L4516" s="444">
        <f t="shared" ca="1" si="187"/>
        <v>-13792557039121.785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-13792557039121.785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-57468987663.007431</v>
      </c>
      <c r="L4517" s="444">
        <f t="shared" ca="1" si="187"/>
        <v>-13850026026784.793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-13850026026784.793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-57708441778.269966</v>
      </c>
      <c r="L4518" s="444">
        <f t="shared" ca="1" si="187"/>
        <v>-13907734468563.063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-13907734468563.063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-57948893619.012756</v>
      </c>
      <c r="L4519" s="444">
        <f t="shared" ca="1" si="187"/>
        <v>-13965683362182.076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-13965683362182.076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-58190347342.425316</v>
      </c>
      <c r="L4520" s="444">
        <f t="shared" ca="1" si="187"/>
        <v>-14023873709524.502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-14023873709524.502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-58432807123.018761</v>
      </c>
      <c r="L4521" s="444">
        <f t="shared" ca="1" si="187"/>
        <v>-14082306516647.521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-14082306516647.521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-58676277152.697998</v>
      </c>
      <c r="L4522" s="444">
        <f t="shared" ca="1" si="187"/>
        <v>-14140982793800.219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-14140982793800.219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-58920761640.834236</v>
      </c>
      <c r="L4523" s="444">
        <f t="shared" ca="1" si="187"/>
        <v>-14199903555441.053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-14199903555441.053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-59166264814.337715</v>
      </c>
      <c r="L4524" s="444">
        <f t="shared" ca="1" si="187"/>
        <v>-14259069820255.391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-14259069820255.391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-59412790917.730782</v>
      </c>
      <c r="L4525" s="444">
        <f t="shared" ca="1" si="187"/>
        <v>-14318482611173.121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-14318482611173.121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-59660344213.221336</v>
      </c>
      <c r="L4526" s="444">
        <f t="shared" ca="1" si="187"/>
        <v>-14378142955386.342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-14378142955386.342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-59908928980.776421</v>
      </c>
      <c r="L4527" s="444">
        <f t="shared" ca="1" si="187"/>
        <v>-14438051884367.119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-14438051884367.119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-60158549518.19632</v>
      </c>
      <c r="L4528" s="444">
        <f t="shared" ca="1" si="187"/>
        <v>-14498210433885.316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-14498210433885.316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-60409210141.18882</v>
      </c>
      <c r="L4529" s="444">
        <f t="shared" ca="1" si="187"/>
        <v>-14558619644026.506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-14558619644026.506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-60660915183.443779</v>
      </c>
      <c r="L4530" s="444">
        <f t="shared" ca="1" si="187"/>
        <v>-14619280559209.949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-14619280559209.949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-60913668996.708122</v>
      </c>
      <c r="L4531" s="444">
        <f t="shared" ca="1" si="187"/>
        <v>-14680194228206.658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-14680194228206.658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-61167475950.861076</v>
      </c>
      <c r="L4532" s="444">
        <f t="shared" ca="1" si="187"/>
        <v>-14741361704157.52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-14741361704157.52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-61422340433.989662</v>
      </c>
      <c r="L4533" s="444">
        <f t="shared" ca="1" si="187"/>
        <v>-14802784044591.51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-14802784044591.51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-61678266852.464622</v>
      </c>
      <c r="L4534" s="444">
        <f t="shared" ca="1" si="187"/>
        <v>-14864462311443.975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-14864462311443.975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-61935259631.016563</v>
      </c>
      <c r="L4535" s="444">
        <f t="shared" ca="1" si="187"/>
        <v>-14926397571074.99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-14926397571074.99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-62193323212.812447</v>
      </c>
      <c r="L4536" s="444">
        <f t="shared" ca="1" si="187"/>
        <v>-14988590894287.803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-14988590894287.803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-62452462059.532509</v>
      </c>
      <c r="L4537" s="444">
        <f t="shared" ca="1" si="187"/>
        <v>-15051043356347.336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-15051043356347.336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-62712680651.447243</v>
      </c>
      <c r="L4538" s="444">
        <f t="shared" ca="1" si="187"/>
        <v>-15113756036998.783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-15113756036998.783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-62973983487.494934</v>
      </c>
      <c r="L4539" s="444">
        <f t="shared" ca="1" si="187"/>
        <v>-15176730020486.277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-15176730020486.277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-63236375085.359497</v>
      </c>
      <c r="L4540" s="444">
        <f t="shared" ca="1" si="187"/>
        <v>-15239966395571.637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-15239966395571.637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-63499859981.548485</v>
      </c>
      <c r="L4541" s="444">
        <f t="shared" ca="1" si="187"/>
        <v>-15303466255553.186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-15303466255553.186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-63764442731.471603</v>
      </c>
      <c r="L4542" s="444">
        <f t="shared" ca="1" si="187"/>
        <v>-15367230698284.656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-15367230698284.656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-64030127909.519409</v>
      </c>
      <c r="L4543" s="444">
        <f t="shared" ca="1" si="187"/>
        <v>-15431260826194.176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-15431260826194.176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-64296920109.142395</v>
      </c>
      <c r="L4544" s="444">
        <f t="shared" ca="1" si="187"/>
        <v>-15495557746303.318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-15495557746303.318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-64564823942.930489</v>
      </c>
      <c r="L4545" s="444">
        <f t="shared" ca="1" si="187"/>
        <v>-15560122570246.248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-15560122570246.248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-64833844042.692711</v>
      </c>
      <c r="L4546" s="444">
        <f t="shared" ca="1" si="187"/>
        <v>-15624956414288.941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-15624956414288.941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-65103985059.537262</v>
      </c>
      <c r="L4547" s="444">
        <f t="shared" ca="1" si="187"/>
        <v>-15690060399348.479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-15690060399348.479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-65375251663.951996</v>
      </c>
      <c r="L4548" s="444">
        <f t="shared" ca="1" si="187"/>
        <v>-15755435651012.43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-15755435651012.43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-65647648545.885117</v>
      </c>
      <c r="L4549" s="444">
        <f t="shared" ca="1" si="187"/>
        <v>-15821083299558.314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-15821083299558.314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-65921180414.826309</v>
      </c>
      <c r="L4550" s="444">
        <f t="shared" ca="1" si="187"/>
        <v>-15887004479973.141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-15887004479973.141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-66195851999.888084</v>
      </c>
      <c r="L4551" s="444">
        <f t="shared" ca="1" si="187"/>
        <v>-15953200331973.029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-15953200331973.029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-66471668049.887627</v>
      </c>
      <c r="L4552" s="444">
        <f t="shared" ca="1" si="187"/>
        <v>-16019672000022.916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-16019672000022.916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-66748633333.428818</v>
      </c>
      <c r="L4553" s="444">
        <f t="shared" ca="1" si="187"/>
        <v>-16086420633356.346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-16086420633356.346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-67026752638.984772</v>
      </c>
      <c r="L4554" s="444">
        <f t="shared" ca="1" si="187"/>
        <v>-16153447385995.33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-16153447385995.33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-67306030774.980553</v>
      </c>
      <c r="L4555" s="444">
        <f t="shared" ca="1" si="187"/>
        <v>-16220753416770.311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-16220753416770.311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-67586472569.876282</v>
      </c>
      <c r="L4556" s="444">
        <f t="shared" ca="1" si="187"/>
        <v>-16288339889340.188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-16288339889340.188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-67868082872.250778</v>
      </c>
      <c r="L4557" s="444">
        <f t="shared" ca="1" si="187"/>
        <v>-16356207972212.438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-16356207972212.438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-68150866550.885147</v>
      </c>
      <c r="L4558" s="444">
        <f t="shared" ca="1" si="187"/>
        <v>-16424358838763.322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-16424358838763.322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-68434828494.847176</v>
      </c>
      <c r="L4559" s="444">
        <f t="shared" ca="1" si="187"/>
        <v>-16492793667258.17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-16492793667258.17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-68719973613.575714</v>
      </c>
      <c r="L4560" s="444">
        <f t="shared" ca="1" si="187"/>
        <v>-16561513640871.746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-16561513640871.746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-69006306836.965607</v>
      </c>
      <c r="L4561" s="444">
        <f t="shared" ca="1" si="187"/>
        <v>-16630519947708.711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-16630519947708.711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-69293833115.452957</v>
      </c>
      <c r="L4562" s="444">
        <f t="shared" ca="1" si="187"/>
        <v>-16699813780824.164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-16699813780824.164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-69582557420.100693</v>
      </c>
      <c r="L4563" s="444">
        <f t="shared" ca="1" si="187"/>
        <v>-16769396338244.266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-16769396338244.266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-69872484742.684433</v>
      </c>
      <c r="L4564" s="444">
        <f t="shared" ca="1" si="187"/>
        <v>-16839268822986.949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-16839268822986.949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-70163620095.778961</v>
      </c>
      <c r="L4565" s="444">
        <f t="shared" ca="1" si="187"/>
        <v>-16909432443082.729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-16909432443082.729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-70455968512.844696</v>
      </c>
      <c r="L4566" s="444">
        <f t="shared" ca="1" si="187"/>
        <v>-16979888411595.572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-16979888411595.572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-70749535048.314896</v>
      </c>
      <c r="L4567" s="444">
        <f t="shared" ca="1" si="187"/>
        <v>-17050637946643.887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-17050637946643.887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-71044324777.682861</v>
      </c>
      <c r="L4568" s="444">
        <f t="shared" ca="1" si="187"/>
        <v>-17121682271421.57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-17121682271421.57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-71340342797.58989</v>
      </c>
      <c r="L4569" s="444">
        <f t="shared" ca="1" si="187"/>
        <v>-17193022614219.16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-17193022614219.16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-71637594225.913162</v>
      </c>
      <c r="L4570" s="444">
        <f t="shared" ca="1" si="187"/>
        <v>-17264660208445.074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-17264660208445.074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-71936084201.854477</v>
      </c>
      <c r="L4571" s="444">
        <f t="shared" ca="1" si="187"/>
        <v>-17336596292646.928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-17336596292646.928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-72235817886.02887</v>
      </c>
      <c r="L4572" s="444">
        <f t="shared" ca="1" si="187"/>
        <v>-17408832110532.957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-17408832110532.957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-72536800460.553986</v>
      </c>
      <c r="L4573" s="444">
        <f t="shared" ca="1" si="187"/>
        <v>-17481368910993.512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-17481368910993.512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-72839037129.139633</v>
      </c>
      <c r="L4574" s="444">
        <f t="shared" ca="1" si="187"/>
        <v>-17554207948122.65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-17554207948122.65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-73142533117.177704</v>
      </c>
      <c r="L4575" s="444">
        <f t="shared" ca="1" si="187"/>
        <v>-17627350481239.828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-17627350481239.828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-73447293671.832611</v>
      </c>
      <c r="L4576" s="444">
        <f t="shared" ca="1" si="187"/>
        <v>-17700797774911.66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-17700797774911.66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-73753324062.131912</v>
      </c>
      <c r="L4577" s="444">
        <f t="shared" ca="1" si="187"/>
        <v>-17774551098973.793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-17774551098973.793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-74060629579.057465</v>
      </c>
      <c r="L4578" s="444">
        <f t="shared" ca="1" si="187"/>
        <v>-17848611728552.852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-17848611728552.852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-74369215535.636887</v>
      </c>
      <c r="L4579" s="444">
        <f t="shared" ca="1" si="187"/>
        <v>-17922980944088.488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-17922980944088.488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-74679087267.03537</v>
      </c>
      <c r="L4580" s="444">
        <f t="shared" ca="1" si="187"/>
        <v>-17997660031355.523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-17997660031355.523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-74990250130.64801</v>
      </c>
      <c r="L4581" s="444">
        <f t="shared" ca="1" si="187"/>
        <v>-18072650281486.172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-18072650281486.172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-75302709506.192383</v>
      </c>
      <c r="L4582" s="444">
        <f t="shared" ca="1" si="187"/>
        <v>-18147952990992.363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-18147952990992.363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-75616470795.801514</v>
      </c>
      <c r="L4583" s="444">
        <f t="shared" ca="1" si="187"/>
        <v>-18223569461788.164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-18223569461788.164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-75931539424.117355</v>
      </c>
      <c r="L4584" s="444">
        <f t="shared" ca="1" si="187"/>
        <v>-18299501001212.281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-18299501001212.281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-76247920838.384506</v>
      </c>
      <c r="L4585" s="444">
        <f t="shared" ca="1" si="187"/>
        <v>-18375748922050.664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-18375748922050.664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-76565620508.544434</v>
      </c>
      <c r="L4586" s="444">
        <f t="shared" ca="1" si="187"/>
        <v>-18452314542559.207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-18452314542559.207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-76884643927.330032</v>
      </c>
      <c r="L4587" s="444">
        <f t="shared" ca="1" si="187"/>
        <v>-18529199186486.535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-18529199186486.535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-77204996610.360565</v>
      </c>
      <c r="L4588" s="444">
        <f t="shared" ca="1" si="187"/>
        <v>-18606404183096.895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-18606404183096.895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-77526684096.237061</v>
      </c>
      <c r="L4589" s="444">
        <f t="shared" ca="1" si="187"/>
        <v>-18683930867193.133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-18683930867193.133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-77849711946.638046</v>
      </c>
      <c r="L4590" s="444">
        <f t="shared" ca="1" si="187"/>
        <v>-18761780579139.77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-18761780579139.77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-78174085746.41571</v>
      </c>
      <c r="L4591" s="444">
        <f t="shared" ca="1" si="187"/>
        <v>-18839954664886.184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-18839954664886.184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-78499811103.692429</v>
      </c>
      <c r="L4592" s="444">
        <f t="shared" ca="1" si="187"/>
        <v>-18918454475989.875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-18918454475989.875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-78826893649.957809</v>
      </c>
      <c r="L4593" s="444">
        <f t="shared" ca="1" si="187"/>
        <v>-18997281369639.832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-18997281369639.832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-79155339040.16597</v>
      </c>
      <c r="L4594" s="444">
        <f t="shared" ca="1" si="187"/>
        <v>-19076436708679.996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-19076436708679.996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-79485152952.833313</v>
      </c>
      <c r="L4595" s="444">
        <f t="shared" ca="1" si="187"/>
        <v>-19155921861632.828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-19155921861632.828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-79816341090.13678</v>
      </c>
      <c r="L4596" s="444">
        <f t="shared" ca="1" si="187"/>
        <v>-19235738202722.965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-19235738202722.965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-80148909178.01236</v>
      </c>
      <c r="L4597" s="444">
        <f t="shared" ca="1" si="187"/>
        <v>-19315887111900.977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-19315887111900.977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-80482862966.254074</v>
      </c>
      <c r="L4598" s="444">
        <f t="shared" ref="L4598:L4852" ca="1" si="192">I4598-J4598+K4598</f>
        <v>-19396369974867.23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-19396369974867.23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-80818208228.613464</v>
      </c>
      <c r="L4599" s="444">
        <f t="shared" ca="1" si="192"/>
        <v>-19477188183095.844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-19477188183095.844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-81154950762.899353</v>
      </c>
      <c r="L4600" s="444">
        <f t="shared" ca="1" si="192"/>
        <v>-19558343133858.742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-19558343133858.742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-81493096391.078094</v>
      </c>
      <c r="L4601" s="444">
        <f t="shared" ca="1" si="192"/>
        <v>-19639836230249.82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-19639836230249.82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-81832650959.374252</v>
      </c>
      <c r="L4602" s="444">
        <f t="shared" ca="1" si="192"/>
        <v>-19721668881209.195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-19721668881209.195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-82173620338.371643</v>
      </c>
      <c r="L4603" s="444">
        <f t="shared" ca="1" si="192"/>
        <v>-19803842501547.566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-19803842501547.566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-82516010423.114853</v>
      </c>
      <c r="L4604" s="444">
        <f t="shared" ca="1" si="192"/>
        <v>-19886358511970.68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-19886358511970.68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-82859827133.211166</v>
      </c>
      <c r="L4605" s="444">
        <f t="shared" ca="1" si="192"/>
        <v>-19969218339103.891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-19969218339103.891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-83205076412.932877</v>
      </c>
      <c r="L4606" s="444">
        <f t="shared" ca="1" si="192"/>
        <v>-20052423415516.824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-20052423415516.824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-83551764231.320099</v>
      </c>
      <c r="L4607" s="444">
        <f t="shared" ca="1" si="192"/>
        <v>-20135975179748.145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-20135975179748.145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-83899896582.283936</v>
      </c>
      <c r="L4608" s="444">
        <f t="shared" ca="1" si="192"/>
        <v>-20219875076330.43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-20219875076330.43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-84249479484.710129</v>
      </c>
      <c r="L4609" s="444">
        <f t="shared" ca="1" si="192"/>
        <v>-20304124555815.141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-20304124555815.141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-84600518982.56308</v>
      </c>
      <c r="L4610" s="444">
        <f t="shared" ca="1" si="192"/>
        <v>-20388725074797.703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-20388725074797.703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-84953021144.990433</v>
      </c>
      <c r="L4611" s="444">
        <f t="shared" ca="1" si="192"/>
        <v>-20473678095942.695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-20473678095942.695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-85306992066.427902</v>
      </c>
      <c r="L4612" s="444">
        <f t="shared" ca="1" si="192"/>
        <v>-20558985088009.125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-20558985088009.125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-85662437866.704681</v>
      </c>
      <c r="L4613" s="444">
        <f t="shared" ca="1" si="192"/>
        <v>-20644647525875.828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-20644647525875.828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-86019364691.149277</v>
      </c>
      <c r="L4614" s="444">
        <f t="shared" ca="1" si="192"/>
        <v>-20730666890566.977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-20730666890566.977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-86377778710.69574</v>
      </c>
      <c r="L4615" s="444">
        <f t="shared" ca="1" si="192"/>
        <v>-20817044669277.672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-20817044669277.672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-86737686121.990295</v>
      </c>
      <c r="L4616" s="444">
        <f t="shared" ca="1" si="192"/>
        <v>-20903782355399.664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-20903782355399.664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-87099093147.498596</v>
      </c>
      <c r="L4617" s="444">
        <f t="shared" ca="1" si="192"/>
        <v>-20990881448547.164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-20990881448547.164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-87462006035.61319</v>
      </c>
      <c r="L4618" s="444">
        <f t="shared" ca="1" si="192"/>
        <v>-21078343454582.777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-21078343454582.777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-87826431060.761566</v>
      </c>
      <c r="L4619" s="444">
        <f t="shared" ca="1" si="192"/>
        <v>-21166169885643.539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-21166169885643.539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-88192374523.51474</v>
      </c>
      <c r="L4620" s="444">
        <f t="shared" ca="1" si="192"/>
        <v>-21254362260167.055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-21254362260167.055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-88559842750.69606</v>
      </c>
      <c r="L4621" s="444">
        <f t="shared" ca="1" si="192"/>
        <v>-21342922102917.75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-21342922102917.75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-88928842095.490631</v>
      </c>
      <c r="L4622" s="444">
        <f t="shared" ca="1" si="192"/>
        <v>-21431850945013.242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-21431850945013.242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-89299378937.555176</v>
      </c>
      <c r="L4623" s="444">
        <f t="shared" ca="1" si="192"/>
        <v>-21521150323950.797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-21521150323950.797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-89671459683.128326</v>
      </c>
      <c r="L4624" s="444">
        <f t="shared" ca="1" si="192"/>
        <v>-21610821783633.926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-21610821783633.926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-90045090765.141357</v>
      </c>
      <c r="L4625" s="444">
        <f t="shared" ca="1" si="192"/>
        <v>-21700866874399.066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-21700866874399.066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-90420278643.329437</v>
      </c>
      <c r="L4626" s="444">
        <f t="shared" ca="1" si="192"/>
        <v>-21791287153042.395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-21791287153042.395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-90797029804.343307</v>
      </c>
      <c r="L4627" s="444">
        <f t="shared" ca="1" si="192"/>
        <v>-21882084182846.738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-21882084182846.738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-91175350761.861404</v>
      </c>
      <c r="L4628" s="444">
        <f t="shared" ca="1" si="192"/>
        <v>-21973259533608.602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-21973259533608.602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-91555248056.702499</v>
      </c>
      <c r="L4629" s="444">
        <f t="shared" ca="1" si="192"/>
        <v>-22064814781665.305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-22064814781665.305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-91936728256.938766</v>
      </c>
      <c r="L4630" s="444">
        <f t="shared" ca="1" si="192"/>
        <v>-22156751509922.242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-22156751509922.242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-92319797958.009338</v>
      </c>
      <c r="L4631" s="444">
        <f t="shared" ca="1" si="192"/>
        <v>-22249071307880.25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-22249071307880.25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-92704463782.834381</v>
      </c>
      <c r="L4632" s="444">
        <f t="shared" ca="1" si="192"/>
        <v>-22341775771663.086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-22341775771663.086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-93090732381.92952</v>
      </c>
      <c r="L4633" s="444">
        <f t="shared" ca="1" si="192"/>
        <v>-22434866504045.016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-22434866504045.016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-93478610433.520905</v>
      </c>
      <c r="L4634" s="444">
        <f t="shared" ca="1" si="192"/>
        <v>-22528345114478.535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-22528345114478.535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-93868104643.660568</v>
      </c>
      <c r="L4635" s="444">
        <f t="shared" ca="1" si="192"/>
        <v>-22622213219122.195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-22622213219122.195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-94259221746.342484</v>
      </c>
      <c r="L4636" s="444">
        <f t="shared" ca="1" si="192"/>
        <v>-22716472440868.539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-22716472440868.539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-94651968503.618912</v>
      </c>
      <c r="L4637" s="444">
        <f t="shared" ca="1" si="192"/>
        <v>-22811124409372.156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-22811124409372.156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-95046351705.717316</v>
      </c>
      <c r="L4638" s="444">
        <f t="shared" ca="1" si="192"/>
        <v>-22906170761077.875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-22906170761077.875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-95442378171.157806</v>
      </c>
      <c r="L4639" s="444">
        <f t="shared" ca="1" si="192"/>
        <v>-23001613139249.031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-23001613139249.031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-95840054746.870956</v>
      </c>
      <c r="L4640" s="444">
        <f t="shared" ca="1" si="192"/>
        <v>-23097453193995.902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-23097453193995.902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-96239388308.316254</v>
      </c>
      <c r="L4641" s="444">
        <f t="shared" ca="1" si="192"/>
        <v>-23193692582304.219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-23193692582304.219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-96640385759.600906</v>
      </c>
      <c r="L4642" s="444">
        <f t="shared" ca="1" si="192"/>
        <v>-23290332968063.82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-23290332968063.82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-97043054033.599243</v>
      </c>
      <c r="L4643" s="444">
        <f t="shared" ca="1" si="192"/>
        <v>-23387376022097.418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-23387376022097.418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-97447400092.072571</v>
      </c>
      <c r="L4644" s="444">
        <f t="shared" ca="1" si="192"/>
        <v>-23484823422189.492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-23484823422189.492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-97853430925.789551</v>
      </c>
      <c r="L4645" s="444">
        <f t="shared" ca="1" si="192"/>
        <v>-23582676853115.281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-23582676853115.281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-98261153554.647003</v>
      </c>
      <c r="L4646" s="444">
        <f t="shared" ca="1" si="192"/>
        <v>-23680938006669.93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-23680938006669.93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-98670575027.791367</v>
      </c>
      <c r="L4647" s="444">
        <f t="shared" ca="1" si="192"/>
        <v>-23779608581697.723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-23779608581697.723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-99081702423.740509</v>
      </c>
      <c r="L4648" s="444">
        <f t="shared" ca="1" si="192"/>
        <v>-23878690284121.465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-23878690284121.465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-99494542850.506104</v>
      </c>
      <c r="L4649" s="444">
        <f t="shared" ca="1" si="192"/>
        <v>-23978184826971.973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-23978184826971.973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-99909103445.716553</v>
      </c>
      <c r="L4650" s="444">
        <f t="shared" ca="1" si="192"/>
        <v>-24078093930417.688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-24078093930417.688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-100325391376.74036</v>
      </c>
      <c r="L4651" s="444">
        <f t="shared" ca="1" si="192"/>
        <v>-24178419321794.43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-24178419321794.43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-100743413840.81012</v>
      </c>
      <c r="L4652" s="444">
        <f t="shared" ca="1" si="192"/>
        <v>-24279162735635.238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-24279162735635.238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-101163178065.14682</v>
      </c>
      <c r="L4653" s="444">
        <f t="shared" ca="1" si="192"/>
        <v>-24380325913700.387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-24380325913700.387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-101584691307.08495</v>
      </c>
      <c r="L4654" s="444">
        <f t="shared" ca="1" si="192"/>
        <v>-24481910605007.473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-24481910605007.473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-102007960854.1978</v>
      </c>
      <c r="L4655" s="444">
        <f t="shared" ca="1" si="192"/>
        <v>-24583918565861.672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-24583918565861.672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-102432994024.42363</v>
      </c>
      <c r="L4656" s="444">
        <f t="shared" ca="1" si="192"/>
        <v>-24686351559886.094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-24686351559886.094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-102859798166.19206</v>
      </c>
      <c r="L4657" s="444">
        <f t="shared" ca="1" si="192"/>
        <v>-24789211358052.285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-24789211358052.285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-103288380658.55119</v>
      </c>
      <c r="L4658" s="444">
        <f t="shared" ca="1" si="192"/>
        <v>-24892499738710.836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-24892499738710.836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-103718748911.29515</v>
      </c>
      <c r="L4659" s="444">
        <f t="shared" ca="1" si="192"/>
        <v>-24996218487622.133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-24996218487622.133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-104150910365.09222</v>
      </c>
      <c r="L4660" s="444">
        <f t="shared" ca="1" si="192"/>
        <v>-25100369397987.227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-25100369397987.227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-104584872491.61345</v>
      </c>
      <c r="L4661" s="444">
        <f t="shared" ca="1" si="192"/>
        <v>-25204954270478.84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-25204954270478.84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-105020642793.66183</v>
      </c>
      <c r="L4662" s="444">
        <f t="shared" ca="1" si="192"/>
        <v>-25309974913272.5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-25309974913272.5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-105458228805.30208</v>
      </c>
      <c r="L4663" s="444">
        <f t="shared" ca="1" si="192"/>
        <v>-25415433142077.801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-25415433142077.801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-105897638091.99083</v>
      </c>
      <c r="L4664" s="444">
        <f t="shared" ca="1" si="192"/>
        <v>-25521330780169.793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-25521330780169.793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-106338878250.70747</v>
      </c>
      <c r="L4665" s="444">
        <f t="shared" ca="1" si="192"/>
        <v>-25627669658420.5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-25627669658420.5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-106781956910.08542</v>
      </c>
      <c r="L4666" s="444">
        <f t="shared" ca="1" si="192"/>
        <v>-25734451615330.586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-25734451615330.586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-107226881730.54411</v>
      </c>
      <c r="L4667" s="444">
        <f t="shared" ca="1" si="192"/>
        <v>-25841678497061.129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-25841678497061.129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-107673660404.42137</v>
      </c>
      <c r="L4668" s="444">
        <f t="shared" ca="1" si="192"/>
        <v>-25949352157465.551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-25949352157465.551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-108122300656.10646</v>
      </c>
      <c r="L4669" s="444">
        <f t="shared" ca="1" si="192"/>
        <v>-26057474458121.656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-26057474458121.656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-108572810242.17357</v>
      </c>
      <c r="L4670" s="444">
        <f t="shared" ca="1" si="192"/>
        <v>-26166047268363.828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-26166047268363.828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-109025196951.51595</v>
      </c>
      <c r="L4671" s="444">
        <f t="shared" ca="1" si="192"/>
        <v>-26275072465315.344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-26275072465315.344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-109479468605.48059</v>
      </c>
      <c r="L4672" s="444">
        <f t="shared" ca="1" si="192"/>
        <v>-26384551933920.824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-26384551933920.824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-109935633058.00343</v>
      </c>
      <c r="L4673" s="444">
        <f t="shared" ca="1" si="192"/>
        <v>-26494487566978.828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-26494487566978.828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-110393698195.74512</v>
      </c>
      <c r="L4674" s="444">
        <f t="shared" ca="1" si="192"/>
        <v>-26604881265174.574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-26604881265174.574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-110853671938.22739</v>
      </c>
      <c r="L4675" s="444">
        <f t="shared" ca="1" si="192"/>
        <v>-26715734937112.801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-26715734937112.801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-111315562237.97</v>
      </c>
      <c r="L4676" s="444">
        <f t="shared" ca="1" si="192"/>
        <v>-26827050499350.77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-26827050499350.77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-111779377080.6282</v>
      </c>
      <c r="L4677" s="444">
        <f t="shared" ca="1" si="192"/>
        <v>-26938829876431.398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-26938829876431.398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-112245124485.13083</v>
      </c>
      <c r="L4678" s="444">
        <f t="shared" ca="1" si="192"/>
        <v>-27051075000916.527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-27051075000916.527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-112712812503.81886</v>
      </c>
      <c r="L4679" s="444">
        <f t="shared" ca="1" si="192"/>
        <v>-27163787813420.348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-27163787813420.348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-113182449222.58478</v>
      </c>
      <c r="L4680" s="444">
        <f t="shared" ca="1" si="192"/>
        <v>-27276970262642.934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-27276970262642.934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-113654042761.01222</v>
      </c>
      <c r="L4681" s="444">
        <f t="shared" ca="1" si="192"/>
        <v>-27390624305403.945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-27390624305403.945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-114127601272.51643</v>
      </c>
      <c r="L4682" s="444">
        <f t="shared" ca="1" si="192"/>
        <v>-27504751906676.461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-27504751906676.461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-114603132944.48523</v>
      </c>
      <c r="L4683" s="444">
        <f t="shared" ca="1" si="192"/>
        <v>-27619355039620.945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-27619355039620.945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-115080645998.42061</v>
      </c>
      <c r="L4684" s="444">
        <f t="shared" ca="1" si="192"/>
        <v>-27734435685619.367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-27734435685619.367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-115560148690.08069</v>
      </c>
      <c r="L4685" s="444">
        <f t="shared" ca="1" si="192"/>
        <v>-27849995834309.449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-27849995834309.449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-116041649309.62273</v>
      </c>
      <c r="L4686" s="444">
        <f t="shared" ca="1" si="192"/>
        <v>-27966037483619.07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-27966037483619.07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-116525156181.74614</v>
      </c>
      <c r="L4687" s="444">
        <f t="shared" ca="1" si="192"/>
        <v>-28082562639800.816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-28082562639800.816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-117010677665.83673</v>
      </c>
      <c r="L4688" s="444">
        <f t="shared" ca="1" si="192"/>
        <v>-28199573317466.652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-28199573317466.652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-117498222156.11104</v>
      </c>
      <c r="L4689" s="444">
        <f t="shared" ca="1" si="192"/>
        <v>-28317071539622.762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-28317071539622.762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-117987798081.76151</v>
      </c>
      <c r="L4690" s="444">
        <f t="shared" ca="1" si="192"/>
        <v>-28435059337704.523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-28435059337704.523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-118479413907.10219</v>
      </c>
      <c r="L4691" s="444">
        <f t="shared" ca="1" si="192"/>
        <v>-28553538751611.625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-28553538751611.625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-118973078131.71512</v>
      </c>
      <c r="L4692" s="444">
        <f t="shared" ca="1" si="192"/>
        <v>-28672511829743.34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-28672511829743.34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-119468799290.59724</v>
      </c>
      <c r="L4693" s="444">
        <f t="shared" ca="1" si="192"/>
        <v>-28791980629033.938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-28791980629033.938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-119966585954.30809</v>
      </c>
      <c r="L4694" s="444">
        <f t="shared" ca="1" si="192"/>
        <v>-28911947214988.246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-28911947214988.246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-120466446729.11769</v>
      </c>
      <c r="L4695" s="444">
        <f t="shared" ca="1" si="192"/>
        <v>-29032413661717.363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-29032413661717.363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-120968390257.15569</v>
      </c>
      <c r="L4696" s="444">
        <f t="shared" ca="1" si="192"/>
        <v>-29153382051974.52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-29153382051974.52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-121472425216.56052</v>
      </c>
      <c r="L4697" s="444">
        <f t="shared" ca="1" si="192"/>
        <v>-29274854477191.078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-29274854477191.078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-121978560321.62947</v>
      </c>
      <c r="L4698" s="444">
        <f t="shared" ca="1" si="192"/>
        <v>-29396833037512.707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-29396833037512.707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-122486804322.96962</v>
      </c>
      <c r="L4699" s="444">
        <f t="shared" ca="1" si="192"/>
        <v>-29519319841835.676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-29519319841835.676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-122997166007.64865</v>
      </c>
      <c r="L4700" s="444">
        <f t="shared" ca="1" si="192"/>
        <v>-29642317007843.324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-29642317007843.324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-123509654199.34718</v>
      </c>
      <c r="L4701" s="444">
        <f t="shared" ca="1" si="192"/>
        <v>-29765826662042.672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-29765826662042.672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-124024277758.51112</v>
      </c>
      <c r="L4702" s="444">
        <f t="shared" ca="1" si="192"/>
        <v>-29889850939801.184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-29889850939801.184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-124541045582.50493</v>
      </c>
      <c r="L4703" s="444">
        <f t="shared" ca="1" si="192"/>
        <v>-30014391985383.688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-30014391985383.688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-125059966605.76537</v>
      </c>
      <c r="L4704" s="444">
        <f t="shared" ca="1" si="192"/>
        <v>-30139451951989.453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-30139451951989.453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-125581049799.95605</v>
      </c>
      <c r="L4705" s="444">
        <f t="shared" ca="1" si="192"/>
        <v>-30265033001789.41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-30265033001789.41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-126104304174.12254</v>
      </c>
      <c r="L4706" s="444">
        <f t="shared" ca="1" si="192"/>
        <v>-30391137305963.531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-30391137305963.531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-126629738774.84804</v>
      </c>
      <c r="L4707" s="444">
        <f t="shared" ca="1" si="192"/>
        <v>-30517767044738.379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-30517767044738.379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-127157362686.4099</v>
      </c>
      <c r="L4708" s="444">
        <f t="shared" ca="1" si="192"/>
        <v>-30644924407424.789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-30644924407424.789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-127687185030.9366</v>
      </c>
      <c r="L4709" s="444">
        <f t="shared" ca="1" si="192"/>
        <v>-30772611592455.727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-30772611592455.727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-128219214968.56552</v>
      </c>
      <c r="L4710" s="444">
        <f t="shared" ca="1" si="192"/>
        <v>-30900830807424.293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-30900830807424.293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-128753461697.60121</v>
      </c>
      <c r="L4711" s="444">
        <f t="shared" ca="1" si="192"/>
        <v>-31029584269121.895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-31029584269121.895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-129289934454.67456</v>
      </c>
      <c r="L4712" s="444">
        <f t="shared" ca="1" si="192"/>
        <v>-31158874203576.57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-31158874203576.57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-129828642514.90236</v>
      </c>
      <c r="L4713" s="444">
        <f t="shared" ca="1" si="192"/>
        <v>-31288702846091.473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-31288702846091.473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-130369595192.04781</v>
      </c>
      <c r="L4714" s="444">
        <f t="shared" ca="1" si="192"/>
        <v>-31419072441283.52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-31419072441283.52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-130912801838.68134</v>
      </c>
      <c r="L4715" s="444">
        <f t="shared" ca="1" si="192"/>
        <v>-31549985243122.199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-31549985243122.199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-131458271846.34248</v>
      </c>
      <c r="L4716" s="444">
        <f t="shared" ca="1" si="192"/>
        <v>-31681443514968.543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-31681443514968.543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-132006014645.70227</v>
      </c>
      <c r="L4717" s="444">
        <f t="shared" ca="1" si="192"/>
        <v>-31813449529614.246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-31813449529614.246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-132556039706.72603</v>
      </c>
      <c r="L4718" s="444">
        <f t="shared" ca="1" si="192"/>
        <v>-31946005569320.973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-31946005569320.973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-133108356538.83739</v>
      </c>
      <c r="L4719" s="444">
        <f t="shared" ca="1" si="192"/>
        <v>-32079113925859.809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-32079113925859.809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-133662974691.08253</v>
      </c>
      <c r="L4720" s="444">
        <f t="shared" ca="1" si="192"/>
        <v>-32212776900550.891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-32212776900550.891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-134219903752.29538</v>
      </c>
      <c r="L4721" s="444">
        <f t="shared" ca="1" si="192"/>
        <v>-32346996804303.188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-32346996804303.188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-134779153351.26328</v>
      </c>
      <c r="L4722" s="444">
        <f t="shared" ca="1" si="192"/>
        <v>-32481775957654.449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-32481775957654.449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-135340733156.89355</v>
      </c>
      <c r="L4723" s="444">
        <f t="shared" ca="1" si="192"/>
        <v>-32617116690811.344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-32617116690811.344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-135904652878.38062</v>
      </c>
      <c r="L4724" s="444">
        <f t="shared" ca="1" si="192"/>
        <v>-32753021343689.723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-32753021343689.723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-136470922265.37384</v>
      </c>
      <c r="L4725" s="444">
        <f t="shared" ca="1" si="192"/>
        <v>-32889492265955.098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-32889492265955.098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-137039551108.14626</v>
      </c>
      <c r="L4726" s="444">
        <f t="shared" ca="1" si="192"/>
        <v>-33026531817063.242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-33026531817063.242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-137610549237.76352</v>
      </c>
      <c r="L4727" s="444">
        <f t="shared" ca="1" si="192"/>
        <v>-33164142366301.004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-33164142366301.004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-138183926526.25418</v>
      </c>
      <c r="L4728" s="444">
        <f t="shared" ca="1" si="192"/>
        <v>-33302326292827.258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-33302326292827.258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-138759692886.78024</v>
      </c>
      <c r="L4729" s="444">
        <f t="shared" ca="1" si="192"/>
        <v>-33441085985714.039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-33441085985714.039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-139337858273.8085</v>
      </c>
      <c r="L4730" s="444">
        <f t="shared" ca="1" si="192"/>
        <v>-33580423843987.848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-33580423843987.848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-139918432683.28268</v>
      </c>
      <c r="L4731" s="444">
        <f t="shared" ca="1" si="192"/>
        <v>-33720342276671.129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-33720342276671.129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-140501426152.79639</v>
      </c>
      <c r="L4732" s="444">
        <f t="shared" ca="1" si="192"/>
        <v>-33860843702823.926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-33860843702823.926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-141086848761.76636</v>
      </c>
      <c r="L4733" s="444">
        <f t="shared" ca="1" si="192"/>
        <v>-34001930551585.691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-34001930551585.691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-141674710631.60706</v>
      </c>
      <c r="L4734" s="444">
        <f t="shared" ca="1" si="192"/>
        <v>-34143605262217.297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-34143605262217.297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-142265021925.9054</v>
      </c>
      <c r="L4735" s="444">
        <f t="shared" ca="1" si="192"/>
        <v>-34285870284143.203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-34285870284143.203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-142857792850.59665</v>
      </c>
      <c r="L4736" s="444">
        <f t="shared" ca="1" si="192"/>
        <v>-34428728076993.801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-34428728076993.801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-143453033654.14084</v>
      </c>
      <c r="L4737" s="444">
        <f t="shared" ca="1" si="192"/>
        <v>-34572181110647.941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-34572181110647.941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-144050754627.69974</v>
      </c>
      <c r="L4738" s="444">
        <f t="shared" ca="1" si="192"/>
        <v>-34716231865275.641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-34716231865275.641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-144650966105.31516</v>
      </c>
      <c r="L4739" s="444">
        <f t="shared" ca="1" si="192"/>
        <v>-34860882831380.957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-34860882831380.957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-145253678464.08731</v>
      </c>
      <c r="L4740" s="444">
        <f t="shared" ca="1" si="192"/>
        <v>-35006136509845.043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-35006136509845.043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-145858902124.35434</v>
      </c>
      <c r="L4741" s="444">
        <f t="shared" ca="1" si="192"/>
        <v>-35151995411969.398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-35151995411969.398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-146466647549.8725</v>
      </c>
      <c r="L4742" s="444">
        <f t="shared" ca="1" si="192"/>
        <v>-35298462059519.273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-35298462059519.273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-147076925247.99698</v>
      </c>
      <c r="L4743" s="444">
        <f t="shared" ca="1" si="192"/>
        <v>-35445538984767.273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-35445538984767.273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-147689745769.86365</v>
      </c>
      <c r="L4744" s="444">
        <f t="shared" ca="1" si="192"/>
        <v>-35593228730537.141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-35593228730537.141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-148305119710.57141</v>
      </c>
      <c r="L4745" s="444">
        <f t="shared" ca="1" si="192"/>
        <v>-35741533850247.711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-35741533850247.711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-148923057709.36545</v>
      </c>
      <c r="L4746" s="444">
        <f t="shared" ca="1" si="192"/>
        <v>-35890456907957.078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-35890456907957.078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-149543570449.82117</v>
      </c>
      <c r="L4747" s="444">
        <f t="shared" ca="1" si="192"/>
        <v>-36040000478406.898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-36040000478406.898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-150166668660.02875</v>
      </c>
      <c r="L4748" s="444">
        <f t="shared" ca="1" si="192"/>
        <v>-36190167147066.93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-36190167147066.93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-150792363112.77887</v>
      </c>
      <c r="L4749" s="444">
        <f t="shared" ca="1" si="192"/>
        <v>-36340959510179.711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-36340959510179.711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-151420664625.74878</v>
      </c>
      <c r="L4750" s="444">
        <f t="shared" ca="1" si="192"/>
        <v>-36492380174805.461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-36492380174805.461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-152051584061.68942</v>
      </c>
      <c r="L4751" s="444">
        <f t="shared" ca="1" si="192"/>
        <v>-36644431758867.148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-36644431758867.148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-152685132328.61313</v>
      </c>
      <c r="L4752" s="444">
        <f t="shared" ca="1" si="192"/>
        <v>-36797116891195.758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-36797116891195.758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-153321320379.98233</v>
      </c>
      <c r="L4753" s="444">
        <f t="shared" ca="1" si="192"/>
        <v>-36950438211575.742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-36950438211575.742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-153960159214.89893</v>
      </c>
      <c r="L4754" s="444">
        <f t="shared" ca="1" si="192"/>
        <v>-37104398370790.641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-37104398370790.641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-154601659878.29434</v>
      </c>
      <c r="L4755" s="444">
        <f t="shared" ca="1" si="192"/>
        <v>-37259000030668.938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-37259000030668.938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-155245833461.12057</v>
      </c>
      <c r="L4756" s="444">
        <f t="shared" ca="1" si="192"/>
        <v>-37414245864130.055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-37414245864130.055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-155892691100.5419</v>
      </c>
      <c r="L4757" s="444">
        <f t="shared" ca="1" si="192"/>
        <v>-37570138555230.594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-37570138555230.594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-156542243980.12747</v>
      </c>
      <c r="L4758" s="444">
        <f t="shared" ca="1" si="192"/>
        <v>-37726680799210.719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-37726680799210.719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-157194503330.04465</v>
      </c>
      <c r="L4759" s="444">
        <f t="shared" ca="1" si="192"/>
        <v>-37883875302540.766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-37883875302540.766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-157849480427.25317</v>
      </c>
      <c r="L4760" s="444">
        <f t="shared" ca="1" si="192"/>
        <v>-38041724782968.016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-38041724782968.016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-158507186595.70007</v>
      </c>
      <c r="L4761" s="444">
        <f t="shared" ca="1" si="192"/>
        <v>-38200231969563.719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-38200231969563.719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-159167633206.5155</v>
      </c>
      <c r="L4762" s="444">
        <f t="shared" ca="1" si="192"/>
        <v>-38359399602770.234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-38359399602770.234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-159830831678.20932</v>
      </c>
      <c r="L4763" s="444">
        <f t="shared" ca="1" si="192"/>
        <v>-38519230434448.445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-38519230434448.445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-160496793476.86853</v>
      </c>
      <c r="L4764" s="444">
        <f t="shared" ca="1" si="192"/>
        <v>-38679727227925.313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-38679727227925.313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-161165530116.35547</v>
      </c>
      <c r="L4765" s="444">
        <f t="shared" ca="1" si="192"/>
        <v>-38840892758041.672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-38840892758041.672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-161837053158.50696</v>
      </c>
      <c r="L4766" s="444">
        <f t="shared" ca="1" si="192"/>
        <v>-39002729811200.18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-39002729811200.18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-162511374213.33408</v>
      </c>
      <c r="L4767" s="444">
        <f t="shared" ca="1" si="192"/>
        <v>-39165241185413.516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-39165241185413.516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-163188504939.22299</v>
      </c>
      <c r="L4768" s="444">
        <f t="shared" ca="1" si="192"/>
        <v>-39328429690352.742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-39328429690352.742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-163868457043.13641</v>
      </c>
      <c r="L4769" s="444">
        <f t="shared" ca="1" si="192"/>
        <v>-39492298147395.875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-39492298147395.875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-164551242280.81613</v>
      </c>
      <c r="L4770" s="444">
        <f t="shared" ca="1" si="192"/>
        <v>-39656849389676.688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-39656849389676.688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-165236872456.98621</v>
      </c>
      <c r="L4771" s="444">
        <f t="shared" ca="1" si="192"/>
        <v>-39822086262133.672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-39822086262133.672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-165925359425.55698</v>
      </c>
      <c r="L4772" s="444">
        <f t="shared" ca="1" si="192"/>
        <v>-39988011621559.227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-39988011621559.227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-166616715089.83011</v>
      </c>
      <c r="L4773" s="444">
        <f t="shared" ca="1" si="192"/>
        <v>-40154628336649.055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-40154628336649.055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-167310951402.70441</v>
      </c>
      <c r="L4774" s="444">
        <f t="shared" ca="1" si="192"/>
        <v>-40321939288051.758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-40321939288051.758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-168008080366.88232</v>
      </c>
      <c r="L4775" s="444">
        <f t="shared" ca="1" si="192"/>
        <v>-40489947368418.641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-40489947368418.641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-168708114035.07767</v>
      </c>
      <c r="L4776" s="444">
        <f t="shared" ca="1" si="192"/>
        <v>-40658655482453.719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-40658655482453.719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-169411064510.22382</v>
      </c>
      <c r="L4777" s="444">
        <f t="shared" ca="1" si="192"/>
        <v>-40828066546963.945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-40828066546963.945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-170116943945.68311</v>
      </c>
      <c r="L4778" s="444">
        <f t="shared" ca="1" si="192"/>
        <v>-40998183490909.625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-40998183490909.625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-170825764545.45676</v>
      </c>
      <c r="L4779" s="444">
        <f t="shared" ca="1" si="192"/>
        <v>-41169009255455.078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-41169009255455.078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-171537538564.39615</v>
      </c>
      <c r="L4780" s="444">
        <f t="shared" ca="1" si="192"/>
        <v>-41340546794019.477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-41340546794019.477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-172252278308.41449</v>
      </c>
      <c r="L4781" s="444">
        <f t="shared" ca="1" si="192"/>
        <v>-41512799072327.891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-41512799072327.891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-172969996134.69955</v>
      </c>
      <c r="L4782" s="444">
        <f t="shared" ca="1" si="192"/>
        <v>-41685769068462.594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-41685769068462.594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-173690704451.92746</v>
      </c>
      <c r="L4783" s="444">
        <f t="shared" ca="1" si="192"/>
        <v>-41859459772914.523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-41859459772914.523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-174414415720.47717</v>
      </c>
      <c r="L4784" s="444">
        <f t="shared" ca="1" si="192"/>
        <v>-42033874188635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-42033874188635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-175141142452.64584</v>
      </c>
      <c r="L4785" s="444">
        <f t="shared" ca="1" si="192"/>
        <v>-42209015331087.648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-42209015331087.648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-175870897212.8652</v>
      </c>
      <c r="L4786" s="444">
        <f t="shared" ca="1" si="192"/>
        <v>-42384886228300.516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-42384886228300.516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-176603692617.91882</v>
      </c>
      <c r="L4787" s="444">
        <f t="shared" ca="1" si="192"/>
        <v>-42561489920918.438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-42561489920918.438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-177339541337.16016</v>
      </c>
      <c r="L4788" s="444">
        <f t="shared" ca="1" si="192"/>
        <v>-42738829462255.594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-42738829462255.594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-178078456092.73163</v>
      </c>
      <c r="L4789" s="444">
        <f t="shared" ca="1" si="192"/>
        <v>-42916907918348.328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-42916907918348.328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-178820449659.7847</v>
      </c>
      <c r="L4790" s="444">
        <f t="shared" ca="1" si="192"/>
        <v>-43095728368008.109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-43095728368008.109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-179565534866.70044</v>
      </c>
      <c r="L4791" s="444">
        <f t="shared" ca="1" si="192"/>
        <v>-43275293902874.813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-43275293902874.813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-180313724595.31171</v>
      </c>
      <c r="L4792" s="444">
        <f t="shared" ca="1" si="192"/>
        <v>-43455607627470.125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-43455607627470.125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-181065031781.12552</v>
      </c>
      <c r="L4793" s="444">
        <f t="shared" ca="1" si="192"/>
        <v>-43636672659251.25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-43636672659251.25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-181819469413.54688</v>
      </c>
      <c r="L4794" s="444">
        <f t="shared" ca="1" si="192"/>
        <v>-43818492128664.797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-43818492128664.797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-182577050536.10333</v>
      </c>
      <c r="L4795" s="444">
        <f t="shared" ca="1" si="192"/>
        <v>-44001069179200.898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-44001069179200.898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-183337788246.67041</v>
      </c>
      <c r="L4796" s="444">
        <f t="shared" ca="1" si="192"/>
        <v>-44184406967447.57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-44184406967447.57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-184101695697.69821</v>
      </c>
      <c r="L4797" s="444">
        <f t="shared" ca="1" si="192"/>
        <v>-44368508663145.266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-44368508663145.266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-184868786096.4386</v>
      </c>
      <c r="L4798" s="444">
        <f t="shared" ca="1" si="192"/>
        <v>-44553377449241.703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-44553377449241.703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-185639072705.17377</v>
      </c>
      <c r="L4799" s="444">
        <f t="shared" ca="1" si="192"/>
        <v>-44739016521946.875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-44739016521946.875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-186412568841.44531</v>
      </c>
      <c r="L4800" s="444">
        <f t="shared" ca="1" si="192"/>
        <v>-44925429090788.32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-44925429090788.32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-187189287878.28467</v>
      </c>
      <c r="L4801" s="444">
        <f t="shared" ca="1" si="192"/>
        <v>-45112618378666.602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-45112618378666.602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-187969243244.44418</v>
      </c>
      <c r="L4802" s="444">
        <f t="shared" ca="1" si="192"/>
        <v>-45300587621911.047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-45300587621911.047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-188752448424.62936</v>
      </c>
      <c r="L4803" s="444">
        <f t="shared" ca="1" si="192"/>
        <v>-45489340070335.68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-45489340070335.68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-189538916959.73199</v>
      </c>
      <c r="L4804" s="444">
        <f t="shared" ca="1" si="192"/>
        <v>-45678878987295.414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-45678878987295.414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-190328662447.06421</v>
      </c>
      <c r="L4805" s="444">
        <f t="shared" ca="1" si="192"/>
        <v>-45869207649742.477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-45869207649742.477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-191121698540.59366</v>
      </c>
      <c r="L4806" s="444">
        <f t="shared" ca="1" si="192"/>
        <v>-46060329348283.07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-46060329348283.07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-191918038951.17944</v>
      </c>
      <c r="L4807" s="444">
        <f t="shared" ca="1" si="192"/>
        <v>-46252247387234.25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-46252247387234.25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-192717697446.80939</v>
      </c>
      <c r="L4808" s="444">
        <f t="shared" ca="1" si="192"/>
        <v>-46444965084681.063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-46444965084681.063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-193520687852.83777</v>
      </c>
      <c r="L4809" s="444">
        <f t="shared" ca="1" si="192"/>
        <v>-46638485772533.898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-46638485772533.898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-194327024052.22458</v>
      </c>
      <c r="L4810" s="444">
        <f t="shared" ca="1" si="192"/>
        <v>-46832812796586.125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-46832812796586.125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-195136719985.77551</v>
      </c>
      <c r="L4811" s="444">
        <f t="shared" ca="1" si="192"/>
        <v>-47027949516571.898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-47027949516571.898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-195949789652.3829</v>
      </c>
      <c r="L4812" s="444">
        <f t="shared" ca="1" si="192"/>
        <v>-47223899306224.281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-47223899306224.281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-196766247109.26782</v>
      </c>
      <c r="L4813" s="444">
        <f t="shared" ca="1" si="192"/>
        <v>-47420665553333.547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-47420665553333.547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-197586106472.22311</v>
      </c>
      <c r="L4814" s="444">
        <f t="shared" ca="1" si="192"/>
        <v>-47618251659805.773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-47618251659805.773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-198409381915.85739</v>
      </c>
      <c r="L4815" s="444">
        <f t="shared" ca="1" si="192"/>
        <v>-47816661041721.633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-47816661041721.633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-199236087673.84015</v>
      </c>
      <c r="L4816" s="444">
        <f t="shared" ca="1" si="192"/>
        <v>-48015897129395.477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-48015897129395.477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-200066238039.14783</v>
      </c>
      <c r="L4817" s="444">
        <f t="shared" ca="1" si="192"/>
        <v>-48215963367434.625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-48215963367434.625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-200899847364.31094</v>
      </c>
      <c r="L4818" s="444">
        <f t="shared" ca="1" si="192"/>
        <v>-48416863214798.938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-48416863214798.938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-201736930061.66223</v>
      </c>
      <c r="L4819" s="444">
        <f t="shared" ca="1" si="192"/>
        <v>-48618600144860.602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-48618600144860.602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-202577500603.58585</v>
      </c>
      <c r="L4820" s="444">
        <f t="shared" ca="1" si="192"/>
        <v>-48821177645464.188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-48821177645464.188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-203421573522.76746</v>
      </c>
      <c r="L4821" s="444">
        <f t="shared" ca="1" si="192"/>
        <v>-49024599218986.953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-49024599218986.953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-204269163412.44565</v>
      </c>
      <c r="L4822" s="444">
        <f t="shared" ca="1" si="192"/>
        <v>-49228868382399.398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-49228868382399.398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-205120284926.66415</v>
      </c>
      <c r="L4823" s="444">
        <f t="shared" ca="1" si="192"/>
        <v>-49433988667326.063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-49433988667326.063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-205974952780.52527</v>
      </c>
      <c r="L4824" s="444">
        <f t="shared" ca="1" si="192"/>
        <v>-49639963620106.586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-49639963620106.586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-206833181750.44409</v>
      </c>
      <c r="L4825" s="444">
        <f t="shared" ca="1" si="192"/>
        <v>-49846796801857.031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-49846796801857.031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-207694986674.4043</v>
      </c>
      <c r="L4826" s="444">
        <f t="shared" ca="1" si="192"/>
        <v>-50054491788531.438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-50054491788531.438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-208560382452.21432</v>
      </c>
      <c r="L4827" s="444">
        <f t="shared" ca="1" si="192"/>
        <v>-50263052170983.648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-50263052170983.648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-209429384045.7652</v>
      </c>
      <c r="L4828" s="444">
        <f t="shared" ca="1" si="192"/>
        <v>-50472481555029.414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-50472481555029.414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-210302006479.28922</v>
      </c>
      <c r="L4829" s="444">
        <f t="shared" ca="1" si="192"/>
        <v>-50682783561508.703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-50682783561508.703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-211178264839.6196</v>
      </c>
      <c r="L4830" s="444">
        <f t="shared" ca="1" si="192"/>
        <v>-50893961826348.32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-50893961826348.32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-212058174276.45132</v>
      </c>
      <c r="L4831" s="444">
        <f t="shared" ca="1" si="192"/>
        <v>-51106020000624.773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-51106020000624.773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-212941750002.60321</v>
      </c>
      <c r="L4832" s="444">
        <f t="shared" ca="1" si="192"/>
        <v>-51318961750627.375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-51318961750627.375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-213829007294.28073</v>
      </c>
      <c r="L4833" s="444">
        <f t="shared" ca="1" si="192"/>
        <v>-51532790757921.656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-51532790757921.656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-214719961491.34024</v>
      </c>
      <c r="L4834" s="444">
        <f t="shared" ca="1" si="192"/>
        <v>-51747510719413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-51747510719413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-215614627997.55417</v>
      </c>
      <c r="L4835" s="444">
        <f t="shared" ca="1" si="192"/>
        <v>-51963125347410.555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-51963125347410.555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-216513022280.87732</v>
      </c>
      <c r="L4836" s="444">
        <f t="shared" ca="1" si="192"/>
        <v>-52179638369691.43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-52179638369691.43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-217415159873.71429</v>
      </c>
      <c r="L4837" s="444">
        <f t="shared" ca="1" si="192"/>
        <v>-52397053529565.141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-52397053529565.141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-218321056373.18808</v>
      </c>
      <c r="L4838" s="444">
        <f t="shared" ca="1" si="192"/>
        <v>-52615374585938.328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-52615374585938.328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-219230727441.4097</v>
      </c>
      <c r="L4839" s="444">
        <f t="shared" ca="1" si="192"/>
        <v>-52834605313379.734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-52834605313379.734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-220144188805.7489</v>
      </c>
      <c r="L4840" s="444">
        <f t="shared" ca="1" si="192"/>
        <v>-53054749502185.484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-53054749502185.484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-221061456259.10617</v>
      </c>
      <c r="L4841" s="444">
        <f t="shared" ca="1" si="192"/>
        <v>-53275810958444.594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-53275810958444.594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-221982545660.18579</v>
      </c>
      <c r="L4842" s="444">
        <f t="shared" ca="1" si="192"/>
        <v>-53497793504104.781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-53497793504104.781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-222907472933.76993</v>
      </c>
      <c r="L4843" s="444">
        <f t="shared" ca="1" si="192"/>
        <v>-53720700977038.555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-53720700977038.555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-223836254070.99399</v>
      </c>
      <c r="L4844" s="444">
        <f t="shared" ca="1" si="192"/>
        <v>-53944537231109.547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-53944537231109.547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-224768905129.62311</v>
      </c>
      <c r="L4845" s="444">
        <f t="shared" ca="1" si="192"/>
        <v>-54169306136239.172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-54169306136239.172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-225705442234.32986</v>
      </c>
      <c r="L4846" s="444">
        <f t="shared" ca="1" si="192"/>
        <v>-54395011578473.5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-54395011578473.5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-226645881576.9729</v>
      </c>
      <c r="L4847" s="444">
        <f t="shared" ca="1" si="192"/>
        <v>-54621657460050.477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-54621657460050.477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-227590239416.87698</v>
      </c>
      <c r="L4848" s="444">
        <f t="shared" ca="1" si="192"/>
        <v>-54849247699467.352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-54849247699467.352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-228538532081.11395</v>
      </c>
      <c r="L4849" s="444">
        <f t="shared" ca="1" si="192"/>
        <v>-55077786231548.469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-55077786231548.469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-229490775964.78528</v>
      </c>
      <c r="L4850" s="444">
        <f t="shared" ca="1" si="192"/>
        <v>-55307277007513.258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-55307277007513.258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-230446987531.30524</v>
      </c>
      <c r="L4851" s="444">
        <f t="shared" ca="1" si="192"/>
        <v>-55537723995044.563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-55537723995044.563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-231407183312.6857</v>
      </c>
      <c r="L4852" s="444">
        <f t="shared" ca="1" si="192"/>
        <v>-55769131178357.25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-55769131178357.25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-232371379909.8219</v>
      </c>
      <c r="L4853" s="444">
        <f t="shared" ref="L4853:L5107" ca="1" si="197">I4853-J4853+K4853</f>
        <v>-56001502558267.07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-56001502558267.07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-233339593992.77945</v>
      </c>
      <c r="L4854" s="444">
        <f t="shared" ca="1" si="197"/>
        <v>-56234842152259.852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-56234842152259.852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-234311842301.08273</v>
      </c>
      <c r="L4855" s="444">
        <f t="shared" ca="1" si="197"/>
        <v>-56469153994560.938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-56469153994560.938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-235288141644.00388</v>
      </c>
      <c r="L4856" s="444">
        <f t="shared" ca="1" si="197"/>
        <v>-56704442136204.938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-56704442136204.938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-236268508900.85391</v>
      </c>
      <c r="L4857" s="444">
        <f t="shared" ca="1" si="197"/>
        <v>-56940710645105.789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-56940710645105.789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-237252961021.27408</v>
      </c>
      <c r="L4858" s="444">
        <f t="shared" ca="1" si="197"/>
        <v>-57177963606127.063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-57177963606127.063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-238241515025.52939</v>
      </c>
      <c r="L4859" s="444">
        <f t="shared" ca="1" si="197"/>
        <v>-57416205121152.594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-57416205121152.594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-239234188004.80246</v>
      </c>
      <c r="L4860" s="444">
        <f t="shared" ca="1" si="197"/>
        <v>-57655439309157.398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-57655439309157.398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-240230997121.48917</v>
      </c>
      <c r="L4861" s="444">
        <f t="shared" ca="1" si="197"/>
        <v>-57895670306278.891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-57895670306278.891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-241231959609.49539</v>
      </c>
      <c r="L4862" s="444">
        <f t="shared" ca="1" si="197"/>
        <v>-58136902265888.383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-58136902265888.383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-242237092774.53491</v>
      </c>
      <c r="L4863" s="444">
        <f t="shared" ca="1" si="197"/>
        <v>-58379139358662.914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-58379139358662.914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-243246413994.4288</v>
      </c>
      <c r="L4864" s="444">
        <f t="shared" ca="1" si="197"/>
        <v>-58622385772657.344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-58622385772657.344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-244259940719.40561</v>
      </c>
      <c r="L4865" s="444">
        <f t="shared" ca="1" si="197"/>
        <v>-58866645713376.75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-58866645713376.75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-245277690472.40311</v>
      </c>
      <c r="L4866" s="444">
        <f t="shared" ca="1" si="197"/>
        <v>-59111923403849.156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-59111923403849.156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-246299680849.37149</v>
      </c>
      <c r="L4867" s="444">
        <f t="shared" ca="1" si="197"/>
        <v>-59358223084698.531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-59358223084698.531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-247325929519.57721</v>
      </c>
      <c r="L4868" s="444">
        <f t="shared" ca="1" si="197"/>
        <v>-59605549014218.109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-59605549014218.109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-248356454225.90878</v>
      </c>
      <c r="L4869" s="444">
        <f t="shared" ca="1" si="197"/>
        <v>-59853905468444.016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-59853905468444.016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-249391272785.18338</v>
      </c>
      <c r="L4870" s="444">
        <f t="shared" ca="1" si="197"/>
        <v>-60103296741229.195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-60103296741229.195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-250430403088.45502</v>
      </c>
      <c r="L4871" s="444">
        <f t="shared" ca="1" si="197"/>
        <v>-60353727144317.648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-60353727144317.648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-251473863101.32352</v>
      </c>
      <c r="L4872" s="444">
        <f t="shared" ca="1" si="197"/>
        <v>-60605201007418.969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-60605201007418.969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-252521670864.2457</v>
      </c>
      <c r="L4873" s="444">
        <f t="shared" ca="1" si="197"/>
        <v>-60857722678283.211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-60857722678283.211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-253573844492.84668</v>
      </c>
      <c r="L4874" s="444">
        <f t="shared" ca="1" si="197"/>
        <v>-61111296522776.055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-61111296522776.055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-254630402178.23355</v>
      </c>
      <c r="L4875" s="444">
        <f t="shared" ca="1" si="197"/>
        <v>-61365926924954.289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-61365926924954.289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-255691362187.30954</v>
      </c>
      <c r="L4876" s="444">
        <f t="shared" ca="1" si="197"/>
        <v>-61621618287141.602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-61621618287141.602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-256756742863.09</v>
      </c>
      <c r="L4877" s="444">
        <f t="shared" ca="1" si="197"/>
        <v>-61878375030004.695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-61878375030004.695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-257826562625.01953</v>
      </c>
      <c r="L4878" s="444">
        <f t="shared" ca="1" si="197"/>
        <v>-62136201592629.719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-62136201592629.719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-258900839969.2905</v>
      </c>
      <c r="L4879" s="444">
        <f t="shared" ca="1" si="197"/>
        <v>-62395102432599.008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-62395102432599.008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-259979593469.16254</v>
      </c>
      <c r="L4880" s="444">
        <f t="shared" ca="1" si="197"/>
        <v>-62655082026068.172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-62655082026068.172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-261062841775.28403</v>
      </c>
      <c r="L4881" s="444">
        <f t="shared" ca="1" si="197"/>
        <v>-62916144867843.453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-62916144867843.453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-262150603616.01434</v>
      </c>
      <c r="L4882" s="444">
        <f t="shared" ca="1" si="197"/>
        <v>-63178295471459.469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-63178295471459.469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-263242897797.74777</v>
      </c>
      <c r="L4883" s="444">
        <f t="shared" ca="1" si="197"/>
        <v>-63441538369257.219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-63441538369257.219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-264339743205.2384</v>
      </c>
      <c r="L4884" s="444">
        <f t="shared" ca="1" si="197"/>
        <v>-63705878112462.461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-63705878112462.461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-265441158801.92688</v>
      </c>
      <c r="L4885" s="444">
        <f t="shared" ca="1" si="197"/>
        <v>-63971319271264.391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-63971319271264.391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-266547163630.26825</v>
      </c>
      <c r="L4886" s="444">
        <f t="shared" ca="1" si="197"/>
        <v>-64237866434894.656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-64237866434894.656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-267657776812.06107</v>
      </c>
      <c r="L4887" s="444">
        <f t="shared" ca="1" si="197"/>
        <v>-64505524211706.719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-64505524211706.719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-268773017548.77798</v>
      </c>
      <c r="L4888" s="444">
        <f t="shared" ca="1" si="197"/>
        <v>-64774297229255.5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-64774297229255.5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-269892905121.89792</v>
      </c>
      <c r="L4889" s="444">
        <f t="shared" ca="1" si="197"/>
        <v>-65044190134377.398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-65044190134377.398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-271017458893.23917</v>
      </c>
      <c r="L4890" s="444">
        <f t="shared" ca="1" si="197"/>
        <v>-65315207593270.641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-65315207593270.641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-272146698305.29434</v>
      </c>
      <c r="L4891" s="444">
        <f t="shared" ca="1" si="197"/>
        <v>-65587354291575.938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-65587354291575.938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-273280642881.56638</v>
      </c>
      <c r="L4892" s="444">
        <f t="shared" ca="1" si="197"/>
        <v>-65860634934457.5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-65860634934457.5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-274419312226.90622</v>
      </c>
      <c r="L4893" s="444">
        <f t="shared" ca="1" si="197"/>
        <v>-66135054246684.406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-66135054246684.406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-275562726027.85168</v>
      </c>
      <c r="L4894" s="444">
        <f t="shared" ca="1" si="197"/>
        <v>-66410616972712.258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-66410616972712.258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-276710904052.96771</v>
      </c>
      <c r="L4895" s="444">
        <f t="shared" ca="1" si="197"/>
        <v>-66687327876765.227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-66687327876765.227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-277863866153.18842</v>
      </c>
      <c r="L4896" s="444">
        <f t="shared" ca="1" si="197"/>
        <v>-66965191742918.414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-66965191742918.414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-279021632262.1601</v>
      </c>
      <c r="L4897" s="444">
        <f t="shared" ca="1" si="197"/>
        <v>-67244213375180.57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-67244213375180.57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-280184222396.58569</v>
      </c>
      <c r="L4898" s="444">
        <f t="shared" ca="1" si="197"/>
        <v>-67524397597577.156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-67524397597577.156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-281351656656.57147</v>
      </c>
      <c r="L4899" s="444">
        <f t="shared" ca="1" si="197"/>
        <v>-67805749254233.727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-67805749254233.727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-282523955225.97388</v>
      </c>
      <c r="L4900" s="444">
        <f t="shared" ca="1" si="197"/>
        <v>-68088273209459.703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-68088273209459.703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-283701138372.74878</v>
      </c>
      <c r="L4901" s="444">
        <f t="shared" ca="1" si="197"/>
        <v>-68371974347832.453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-68371974347832.453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-284883226449.30188</v>
      </c>
      <c r="L4902" s="444">
        <f t="shared" ca="1" si="197"/>
        <v>-68656857574281.758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-68656857574281.758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-286070239892.84064</v>
      </c>
      <c r="L4903" s="444">
        <f t="shared" ca="1" si="197"/>
        <v>-68942927814174.602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-68942927814174.602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-287262199225.72748</v>
      </c>
      <c r="L4904" s="444">
        <f t="shared" ca="1" si="197"/>
        <v>-69230190013400.328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-69230190013400.328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-288459125055.83472</v>
      </c>
      <c r="L4905" s="444">
        <f t="shared" ca="1" si="197"/>
        <v>-69518649138456.164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-69518649138456.164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-289661038076.9007</v>
      </c>
      <c r="L4906" s="444">
        <f t="shared" ca="1" si="197"/>
        <v>-69808310176533.063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-69808310176533.063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-290867959068.88776</v>
      </c>
      <c r="L4907" s="444">
        <f t="shared" ca="1" si="197"/>
        <v>-70099178135601.953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-70099178135601.953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-292079908898.34149</v>
      </c>
      <c r="L4908" s="444">
        <f t="shared" ca="1" si="197"/>
        <v>-70391258044500.297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-70391258044500.297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-293296908518.75122</v>
      </c>
      <c r="L4909" s="444">
        <f t="shared" ca="1" si="197"/>
        <v>-70684554953019.047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-70684554953019.047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-294518978970.91272</v>
      </c>
      <c r="L4910" s="444">
        <f t="shared" ca="1" si="197"/>
        <v>-70979073931989.953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-70979073931989.953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-295746141383.29144</v>
      </c>
      <c r="L4911" s="444">
        <f t="shared" ca="1" si="197"/>
        <v>-71274820073373.25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-71274820073373.25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-296978416972.38855</v>
      </c>
      <c r="L4912" s="444">
        <f t="shared" ca="1" si="197"/>
        <v>-71571798490345.641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-71571798490345.641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-298215827043.10681</v>
      </c>
      <c r="L4913" s="444">
        <f t="shared" ca="1" si="197"/>
        <v>-71870014317388.75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-71870014317388.75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-299458392989.11981</v>
      </c>
      <c r="L4914" s="444">
        <f t="shared" ca="1" si="197"/>
        <v>-72169472710377.875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-72169472710377.875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-300706136293.24115</v>
      </c>
      <c r="L4915" s="444">
        <f t="shared" ca="1" si="197"/>
        <v>-72470178846671.109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-72470178846671.109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-301959078527.79626</v>
      </c>
      <c r="L4916" s="444">
        <f t="shared" ca="1" si="197"/>
        <v>-72772137925198.906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-72772137925198.906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-303217241354.99542</v>
      </c>
      <c r="L4917" s="444">
        <f t="shared" ca="1" si="197"/>
        <v>-73075355166553.906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-73075355166553.906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-304480646527.30792</v>
      </c>
      <c r="L4918" s="444">
        <f t="shared" ca="1" si="197"/>
        <v>-73379835813081.219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-73379835813081.219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-305749315887.83838</v>
      </c>
      <c r="L4919" s="444">
        <f t="shared" ca="1" si="197"/>
        <v>-73685585128969.063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-73685585128969.063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-307023271370.70441</v>
      </c>
      <c r="L4920" s="444">
        <f t="shared" ca="1" si="197"/>
        <v>-73992608400339.766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-73992608400339.766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-308302535001.41571</v>
      </c>
      <c r="L4921" s="444">
        <f t="shared" ca="1" si="197"/>
        <v>-74300910935341.188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-74300910935341.188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-309587128897.25494</v>
      </c>
      <c r="L4922" s="444">
        <f t="shared" ca="1" si="197"/>
        <v>-74610498064238.438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-74610498064238.438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-310877075267.66016</v>
      </c>
      <c r="L4923" s="444">
        <f t="shared" ca="1" si="197"/>
        <v>-74921375139506.094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-74921375139506.094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-312172396414.6087</v>
      </c>
      <c r="L4924" s="444">
        <f t="shared" ca="1" si="197"/>
        <v>-75233547535920.703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-75233547535920.703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-313473114733.00293</v>
      </c>
      <c r="L4925" s="444">
        <f t="shared" ca="1" si="197"/>
        <v>-75547020650653.703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-75547020650653.703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-314779252711.05707</v>
      </c>
      <c r="L4926" s="444">
        <f t="shared" ca="1" si="197"/>
        <v>-75861799903364.766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-75861799903364.766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-316090832930.68652</v>
      </c>
      <c r="L4927" s="444">
        <f t="shared" ca="1" si="197"/>
        <v>-76177890736295.453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-76177890736295.453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-317407878067.89771</v>
      </c>
      <c r="L4928" s="444">
        <f t="shared" ca="1" si="197"/>
        <v>-76495298614363.344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-76495298614363.344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-318730410893.1806</v>
      </c>
      <c r="L4929" s="444">
        <f t="shared" ca="1" si="197"/>
        <v>-76814029025256.531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-76814029025256.531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-320058454271.90222</v>
      </c>
      <c r="L4930" s="444">
        <f t="shared" ca="1" si="197"/>
        <v>-77134087479528.438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-77134087479528.438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-321392031164.70184</v>
      </c>
      <c r="L4931" s="444">
        <f t="shared" ca="1" si="197"/>
        <v>-77455479510693.141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-77455479510693.141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-322731164627.88806</v>
      </c>
      <c r="L4932" s="444">
        <f t="shared" ca="1" si="197"/>
        <v>-77778210675321.031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-77778210675321.031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-324075877813.83765</v>
      </c>
      <c r="L4933" s="444">
        <f t="shared" ca="1" si="197"/>
        <v>-78102286553134.875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-78102286553134.875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-325426193971.39532</v>
      </c>
      <c r="L4934" s="444">
        <f t="shared" ca="1" si="197"/>
        <v>-78427712747106.266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-78427712747106.266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-326782136446.27612</v>
      </c>
      <c r="L4935" s="444">
        <f t="shared" ca="1" si="197"/>
        <v>-78754494883552.547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-78754494883552.547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-328143728681.46893</v>
      </c>
      <c r="L4936" s="444">
        <f t="shared" ca="1" si="197"/>
        <v>-79082638612234.016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-79082638612234.016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-329510994217.64172</v>
      </c>
      <c r="L4937" s="444">
        <f t="shared" ca="1" si="197"/>
        <v>-79412149606451.656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-79412149606451.656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-330883956693.54858</v>
      </c>
      <c r="L4938" s="444">
        <f t="shared" ca="1" si="197"/>
        <v>-79743033563145.203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-79743033563145.203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-332262639846.43835</v>
      </c>
      <c r="L4939" s="444">
        <f t="shared" ca="1" si="197"/>
        <v>-80075296202991.641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-80075296202991.641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-333647067512.46515</v>
      </c>
      <c r="L4940" s="444">
        <f t="shared" ca="1" si="197"/>
        <v>-80408943270504.109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-80408943270504.109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-335037263627.10046</v>
      </c>
      <c r="L4941" s="444">
        <f t="shared" ca="1" si="197"/>
        <v>-80743980534131.203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-80743980534131.203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-336433252225.54669</v>
      </c>
      <c r="L4942" s="444">
        <f t="shared" ca="1" si="197"/>
        <v>-81080413786356.75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-81080413786356.75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-337835057443.15314</v>
      </c>
      <c r="L4943" s="444">
        <f t="shared" ca="1" si="197"/>
        <v>-81418248843799.906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-81418248843799.906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-339242703515.83295</v>
      </c>
      <c r="L4944" s="444">
        <f t="shared" ca="1" si="197"/>
        <v>-81757491547315.734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-81757491547315.734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-340656214780.48224</v>
      </c>
      <c r="L4945" s="444">
        <f t="shared" ca="1" si="197"/>
        <v>-82098147762096.219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-82098147762096.219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-342075615675.40088</v>
      </c>
      <c r="L4946" s="444">
        <f t="shared" ca="1" si="197"/>
        <v>-82440223377771.625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-82440223377771.625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-343500930740.71509</v>
      </c>
      <c r="L4947" s="444">
        <f t="shared" ca="1" si="197"/>
        <v>-82783724308512.344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-82783724308512.344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-344932184618.80145</v>
      </c>
      <c r="L4948" s="444">
        <f t="shared" ca="1" si="197"/>
        <v>-83128656493131.141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-83128656493131.141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-346369402054.71307</v>
      </c>
      <c r="L4949" s="444">
        <f t="shared" ca="1" si="197"/>
        <v>-83475025895185.859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-83475025895185.859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-347812607896.60773</v>
      </c>
      <c r="L4950" s="444">
        <f t="shared" ca="1" si="197"/>
        <v>-83822838503082.469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-83822838503082.469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-349261827096.17694</v>
      </c>
      <c r="L4951" s="444">
        <f t="shared" ca="1" si="197"/>
        <v>-84172100330178.641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-84172100330178.641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-350717084709.07764</v>
      </c>
      <c r="L4952" s="444">
        <f t="shared" ca="1" si="197"/>
        <v>-84522817414887.719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-84522817414887.719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-352178405895.36548</v>
      </c>
      <c r="L4953" s="444">
        <f t="shared" ca="1" si="197"/>
        <v>-84874995820783.078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-84874995820783.078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-353645815919.9295</v>
      </c>
      <c r="L4954" s="444">
        <f t="shared" ca="1" si="197"/>
        <v>-85228641636703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-85228641636703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-355119340152.92914</v>
      </c>
      <c r="L4955" s="444">
        <f t="shared" ca="1" si="197"/>
        <v>-85583760976855.922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-85583760976855.922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-356599004070.23303</v>
      </c>
      <c r="L4956" s="444">
        <f t="shared" ca="1" si="197"/>
        <v>-85940359980926.156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-85940359980926.156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-358084833253.85901</v>
      </c>
      <c r="L4957" s="444">
        <f t="shared" ca="1" si="197"/>
        <v>-86298444814180.016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-86298444814180.016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-359576853392.41675</v>
      </c>
      <c r="L4958" s="444">
        <f t="shared" ca="1" si="197"/>
        <v>-86658021667572.438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-86658021667572.438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-361075090281.55182</v>
      </c>
      <c r="L4959" s="444">
        <f t="shared" ca="1" si="197"/>
        <v>-87019096757853.984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-87019096757853.984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-362579569824.3916</v>
      </c>
      <c r="L4960" s="444">
        <f t="shared" ca="1" si="197"/>
        <v>-87381676327678.375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-87381676327678.375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-364090318031.99323</v>
      </c>
      <c r="L4961" s="444">
        <f t="shared" ca="1" si="197"/>
        <v>-87745766645710.375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-87745766645710.375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-365607361023.79321</v>
      </c>
      <c r="L4962" s="444">
        <f t="shared" ca="1" si="197"/>
        <v>-88111374006734.172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-88111374006734.172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-367130725028.05902</v>
      </c>
      <c r="L4963" s="444">
        <f t="shared" ca="1" si="197"/>
        <v>-88478504731762.234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-88478504731762.234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-368660436382.34265</v>
      </c>
      <c r="L4964" s="444">
        <f t="shared" ca="1" si="197"/>
        <v>-88847165168144.578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-88847165168144.578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-370196521533.93573</v>
      </c>
      <c r="L4965" s="444">
        <f t="shared" ca="1" si="197"/>
        <v>-89217361689678.516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-89217361689678.516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-371739007040.32715</v>
      </c>
      <c r="L4966" s="444">
        <f t="shared" ca="1" si="197"/>
        <v>-89589100696718.844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-89589100696718.844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-373287919569.66187</v>
      </c>
      <c r="L4967" s="444">
        <f t="shared" ca="1" si="197"/>
        <v>-89962388616288.5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-89962388616288.5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-374843285901.20209</v>
      </c>
      <c r="L4968" s="444">
        <f t="shared" ca="1" si="197"/>
        <v>-90337231902189.703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-90337231902189.703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-376405132925.79041</v>
      </c>
      <c r="L4969" s="444">
        <f t="shared" ca="1" si="197"/>
        <v>-90713637035115.5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-90713637035115.5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-377973487646.31458</v>
      </c>
      <c r="L4970" s="444">
        <f t="shared" ca="1" si="197"/>
        <v>-91091610522761.813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-91091610522761.813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-379548377178.17419</v>
      </c>
      <c r="L4971" s="444">
        <f t="shared" ca="1" si="197"/>
        <v>-91471158899939.984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-91471158899939.984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-381129828749.74994</v>
      </c>
      <c r="L4972" s="444">
        <f t="shared" ca="1" si="197"/>
        <v>-91852288728689.734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-91852288728689.734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-382717869702.8739</v>
      </c>
      <c r="L4973" s="444">
        <f t="shared" ca="1" si="197"/>
        <v>-92235006598392.609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-92235006598392.609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-384312527493.30255</v>
      </c>
      <c r="L4974" s="444">
        <f t="shared" ca="1" si="197"/>
        <v>-92619319125885.906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-92619319125885.906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-385913829691.19128</v>
      </c>
      <c r="L4975" s="444">
        <f t="shared" ca="1" si="197"/>
        <v>-93005232955577.094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-93005232955577.094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-387521803981.57123</v>
      </c>
      <c r="L4976" s="444">
        <f t="shared" ca="1" si="197"/>
        <v>-93392754759558.672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-93392754759558.672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-389136478164.82782</v>
      </c>
      <c r="L4977" s="444">
        <f t="shared" ca="1" si="197"/>
        <v>-93781891237723.5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-93781891237723.5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-390757880157.18127</v>
      </c>
      <c r="L4978" s="444">
        <f t="shared" ca="1" si="197"/>
        <v>-94172649117880.688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-94172649117880.688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-392386037991.16956</v>
      </c>
      <c r="L4979" s="444">
        <f t="shared" ca="1" si="197"/>
        <v>-94565035155871.859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-94565035155871.859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-394020979816.13275</v>
      </c>
      <c r="L4980" s="444">
        <f t="shared" ca="1" si="197"/>
        <v>-94959056135687.984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-94959056135687.984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-395662733898.69995</v>
      </c>
      <c r="L4981" s="444">
        <f t="shared" ca="1" si="197"/>
        <v>-95354718869586.688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-95354718869586.688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-397311328623.27783</v>
      </c>
      <c r="L4982" s="444">
        <f t="shared" ca="1" si="197"/>
        <v>-95752030198209.969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-95752030198209.969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-398966792492.5415</v>
      </c>
      <c r="L4983" s="444">
        <f t="shared" ca="1" si="197"/>
        <v>-96150996990702.516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-96150996990702.516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-400629154127.92712</v>
      </c>
      <c r="L4984" s="444">
        <f t="shared" ca="1" si="197"/>
        <v>-96551626144830.438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-96551626144830.438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-402298442270.12683</v>
      </c>
      <c r="L4985" s="444">
        <f t="shared" ca="1" si="197"/>
        <v>-96953924587100.563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-96953924587100.563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-403974685779.58569</v>
      </c>
      <c r="L4986" s="444">
        <f t="shared" ca="1" si="197"/>
        <v>-97357899272880.141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-97357899272880.141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-405657913637.00061</v>
      </c>
      <c r="L4987" s="444">
        <f t="shared" ca="1" si="197"/>
        <v>-97763557186517.141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-97763557186517.141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-407348154943.82141</v>
      </c>
      <c r="L4988" s="444">
        <f t="shared" ca="1" si="197"/>
        <v>-98170905341460.969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-98170905341460.969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-409045438922.75403</v>
      </c>
      <c r="L4989" s="444">
        <f t="shared" ca="1" si="197"/>
        <v>-98579950780383.719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-98579950780383.719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-410749794918.2655</v>
      </c>
      <c r="L4990" s="444">
        <f t="shared" ca="1" si="197"/>
        <v>-98990700575301.984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-98990700575301.984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-412461252397.09161</v>
      </c>
      <c r="L4991" s="444">
        <f t="shared" ca="1" si="197"/>
        <v>-99403161827699.078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-99403161827699.078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-414179840948.74615</v>
      </c>
      <c r="L4992" s="444">
        <f t="shared" ca="1" si="197"/>
        <v>-99817341668647.828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-99817341668647.828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-415905590286.03259</v>
      </c>
      <c r="L4993" s="444">
        <f t="shared" ca="1" si="197"/>
        <v>-100233247258933.86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-100233247258933.86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-417638530245.55774</v>
      </c>
      <c r="L4994" s="444">
        <f t="shared" ca="1" si="197"/>
        <v>-100650885789179.42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-100650885789179.42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-419378690788.24756</v>
      </c>
      <c r="L4995" s="444">
        <f t="shared" ca="1" si="197"/>
        <v>-101070264479967.67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-101070264479967.67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-421126101999.8653</v>
      </c>
      <c r="L4996" s="444">
        <f t="shared" ca="1" si="197"/>
        <v>-101491390581967.53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-101491390581967.53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-422880794091.53137</v>
      </c>
      <c r="L4997" s="444">
        <f t="shared" ca="1" si="197"/>
        <v>-101914271376059.06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-101914271376059.06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-424642797400.24609</v>
      </c>
      <c r="L4998" s="444">
        <f t="shared" ca="1" si="197"/>
        <v>-102338914173459.31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-102338914173459.31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-426412142389.41382</v>
      </c>
      <c r="L4999" s="444">
        <f t="shared" ca="1" si="197"/>
        <v>-102765326315848.72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-102765326315848.72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-428188859649.36963</v>
      </c>
      <c r="L5000" s="444">
        <f t="shared" ca="1" si="197"/>
        <v>-103193515175498.09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-103193515175498.09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-429972979897.90869</v>
      </c>
      <c r="L5001" s="444">
        <f t="shared" ca="1" si="197"/>
        <v>-103623488155396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-103623488155396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-431764533980.81665</v>
      </c>
      <c r="L5002" s="444">
        <f t="shared" ca="1" si="197"/>
        <v>-104055252689376.81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-104055252689376.81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-433563552872.40338</v>
      </c>
      <c r="L5003" s="444">
        <f t="shared" ca="1" si="197"/>
        <v>-104488816242249.22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-104488816242249.22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-435370067676.03839</v>
      </c>
      <c r="L5004" s="444">
        <f t="shared" ca="1" si="197"/>
        <v>-104924186309925.25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-104924186309925.25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-437184109624.68854</v>
      </c>
      <c r="L5005" s="444">
        <f t="shared" ca="1" si="197"/>
        <v>-105361370419549.94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-105361370419549.94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-439005710081.45807</v>
      </c>
      <c r="L5006" s="444">
        <f t="shared" ca="1" si="197"/>
        <v>-105800376129631.39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-105800376129631.39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-440834900540.1308</v>
      </c>
      <c r="L5007" s="444">
        <f t="shared" ca="1" si="197"/>
        <v>-106241211030171.52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-106241211030171.52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-442671712625.71466</v>
      </c>
      <c r="L5008" s="444">
        <f t="shared" ca="1" si="197"/>
        <v>-106683882742797.23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-106683882742797.23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-444516178094.98846</v>
      </c>
      <c r="L5009" s="444">
        <f t="shared" ca="1" si="197"/>
        <v>-107128398920892.22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-107128398920892.22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-446368328837.0509</v>
      </c>
      <c r="L5010" s="444">
        <f t="shared" ca="1" si="197"/>
        <v>-107574767249729.27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-107574767249729.27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-448228196873.87195</v>
      </c>
      <c r="L5011" s="444">
        <f t="shared" ca="1" si="197"/>
        <v>-108022995446603.14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-108022995446603.14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-450095814360.84644</v>
      </c>
      <c r="L5012" s="444">
        <f t="shared" ca="1" si="197"/>
        <v>-108473091260963.98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-108473091260963.98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-451971213587.34991</v>
      </c>
      <c r="L5013" s="444">
        <f t="shared" ca="1" si="197"/>
        <v>-108925062474551.33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-108925062474551.33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-453854426977.29718</v>
      </c>
      <c r="L5014" s="444">
        <f t="shared" ca="1" si="197"/>
        <v>-109378916901528.63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-109378916901528.63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-455745487089.70258</v>
      </c>
      <c r="L5015" s="444">
        <f t="shared" ca="1" si="197"/>
        <v>-109834662388618.33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-109834662388618.33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-457644426619.24304</v>
      </c>
      <c r="L5016" s="444">
        <f t="shared" ca="1" si="197"/>
        <v>-110292306815237.58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-110292306815237.58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-459551278396.82318</v>
      </c>
      <c r="L5017" s="444">
        <f t="shared" ca="1" si="197"/>
        <v>-110751858093634.41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-110751858093634.41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-461466075390.14343</v>
      </c>
      <c r="L5018" s="444">
        <f t="shared" ca="1" si="197"/>
        <v>-111213324169024.55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-111213324169024.55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-463388850704.26892</v>
      </c>
      <c r="L5019" s="444">
        <f t="shared" ca="1" si="197"/>
        <v>-111676713019728.81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-111676713019728.81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-465319637582.20337</v>
      </c>
      <c r="L5020" s="444">
        <f t="shared" ca="1" si="197"/>
        <v>-112142032657311.02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-112142032657311.02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-467258469405.46265</v>
      </c>
      <c r="L5021" s="444">
        <f t="shared" ca="1" si="197"/>
        <v>-112609291126716.48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-112609291126716.48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-469205379694.65204</v>
      </c>
      <c r="L5022" s="444">
        <f t="shared" ca="1" si="197"/>
        <v>-113078496506411.14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-113078496506411.14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-471160402110.04639</v>
      </c>
      <c r="L5023" s="444">
        <f t="shared" ca="1" si="197"/>
        <v>-113549656908521.19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-113549656908521.19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-473123570452.17163</v>
      </c>
      <c r="L5024" s="444">
        <f t="shared" ca="1" si="197"/>
        <v>-114022780478973.36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-114022780478973.36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-475094918662.38904</v>
      </c>
      <c r="L5025" s="444">
        <f t="shared" ca="1" si="197"/>
        <v>-114497875397635.75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-114497875397635.75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-477074480823.4823</v>
      </c>
      <c r="L5026" s="444">
        <f t="shared" ca="1" si="197"/>
        <v>-114974949878459.23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-114974949878459.23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-479062291160.24689</v>
      </c>
      <c r="L5027" s="444">
        <f t="shared" ca="1" si="197"/>
        <v>-115454012169619.48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-115454012169619.48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-481058384040.08118</v>
      </c>
      <c r="L5028" s="444">
        <f t="shared" ca="1" si="197"/>
        <v>-115935070553659.56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-115935070553659.56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-483062793973.58148</v>
      </c>
      <c r="L5029" s="444">
        <f t="shared" ca="1" si="197"/>
        <v>-116418133347633.14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-116418133347633.14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-485075555615.13806</v>
      </c>
      <c r="L5030" s="444">
        <f t="shared" ca="1" si="197"/>
        <v>-116903208903248.28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-116903208903248.28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-487096703763.53448</v>
      </c>
      <c r="L5031" s="444">
        <f t="shared" ca="1" si="197"/>
        <v>-117390305607011.81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-117390305607011.81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-489126273362.54919</v>
      </c>
      <c r="L5032" s="444">
        <f t="shared" ca="1" si="197"/>
        <v>-117879431880374.36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-117879431880374.36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-491164299501.55981</v>
      </c>
      <c r="L5033" s="444">
        <f t="shared" ca="1" si="197"/>
        <v>-118370596179875.92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-118370596179875.92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-493210817416.14966</v>
      </c>
      <c r="L5034" s="444">
        <f t="shared" ca="1" si="197"/>
        <v>-118863806997292.08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-118863806997292.08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-495265862488.71704</v>
      </c>
      <c r="L5035" s="444">
        <f t="shared" ca="1" si="197"/>
        <v>-119359072859780.8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-119359072859780.8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-497329470249.08667</v>
      </c>
      <c r="L5036" s="444">
        <f t="shared" ca="1" si="197"/>
        <v>-119856402330029.89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-119856402330029.89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-499401676375.12451</v>
      </c>
      <c r="L5037" s="444">
        <f t="shared" ca="1" si="197"/>
        <v>-120355804006405.02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-120355804006405.02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-501482516693.35431</v>
      </c>
      <c r="L5038" s="444">
        <f t="shared" ca="1" si="197"/>
        <v>-120857286523098.38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-120857286523098.38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-503572027179.57654</v>
      </c>
      <c r="L5039" s="444">
        <f t="shared" ca="1" si="197"/>
        <v>-121360858550277.95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-121360858550277.95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-505670243959.49139</v>
      </c>
      <c r="L5040" s="444">
        <f t="shared" ca="1" si="197"/>
        <v>-121866528794237.44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-121866528794237.44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-507777203309.32269</v>
      </c>
      <c r="L5041" s="444">
        <f t="shared" ca="1" si="197"/>
        <v>-122374305997546.77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-122374305997546.77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-509892941656.44489</v>
      </c>
      <c r="L5042" s="444">
        <f t="shared" ca="1" si="197"/>
        <v>-122884198939203.2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-122884198939203.2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-512017495580.01337</v>
      </c>
      <c r="L5043" s="444">
        <f t="shared" ca="1" si="197"/>
        <v>-123396216434783.22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-123396216434783.22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-514150901811.59674</v>
      </c>
      <c r="L5044" s="444">
        <f t="shared" ca="1" si="197"/>
        <v>-123910367336594.81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-123910367336594.81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-516293197235.81171</v>
      </c>
      <c r="L5045" s="444">
        <f t="shared" ca="1" si="197"/>
        <v>-124426660533830.63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-124426660533830.63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-518444418890.96094</v>
      </c>
      <c r="L5046" s="444">
        <f t="shared" ca="1" si="197"/>
        <v>-124945104952721.59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-124945104952721.59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-520604603969.67322</v>
      </c>
      <c r="L5047" s="444">
        <f t="shared" ca="1" si="197"/>
        <v>-125465709556691.27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-125465709556691.27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-522773789819.54694</v>
      </c>
      <c r="L5048" s="444">
        <f t="shared" ca="1" si="197"/>
        <v>-125988483346510.81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-125988483346510.81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-524952013943.79504</v>
      </c>
      <c r="L5049" s="444">
        <f t="shared" ca="1" si="197"/>
        <v>-126513435360454.61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-126513435360454.61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-527139314001.89423</v>
      </c>
      <c r="L5050" s="444">
        <f t="shared" ca="1" si="197"/>
        <v>-127040574674456.5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-127040574674456.5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-529335727810.23541</v>
      </c>
      <c r="L5051" s="444">
        <f t="shared" ca="1" si="197"/>
        <v>-127569910402266.73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-127569910402266.73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-531541293342.77808</v>
      </c>
      <c r="L5052" s="444">
        <f t="shared" ca="1" si="197"/>
        <v>-128101451695609.52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-128101451695609.52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-533756048731.7063</v>
      </c>
      <c r="L5053" s="444">
        <f t="shared" ca="1" si="197"/>
        <v>-128635207744341.22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-128635207744341.22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-535980032268.08838</v>
      </c>
      <c r="L5054" s="444">
        <f t="shared" ca="1" si="197"/>
        <v>-129171187776609.31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-129171187776609.31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-538213282402.53882</v>
      </c>
      <c r="L5055" s="444">
        <f t="shared" ca="1" si="197"/>
        <v>-129709401059011.84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-129709401059011.84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-540455837745.88269</v>
      </c>
      <c r="L5056" s="444">
        <f t="shared" ca="1" si="197"/>
        <v>-130249856896757.72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-130249856896757.72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-542707737069.82373</v>
      </c>
      <c r="L5057" s="444">
        <f t="shared" ca="1" si="197"/>
        <v>-130792564633827.55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-130792564633827.55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-544969019307.61475</v>
      </c>
      <c r="L5058" s="444">
        <f t="shared" ca="1" si="197"/>
        <v>-131337533653135.16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-131337533653135.16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-547239723554.7298</v>
      </c>
      <c r="L5059" s="444">
        <f t="shared" ca="1" si="197"/>
        <v>-131884773376689.89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-131884773376689.89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-549519889069.5412</v>
      </c>
      <c r="L5060" s="444">
        <f t="shared" ca="1" si="197"/>
        <v>-132434293265759.44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-132434293265759.44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-551809555273.99768</v>
      </c>
      <c r="L5061" s="444">
        <f t="shared" ca="1" si="197"/>
        <v>-132986102821033.44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-132986102821033.44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-554108761754.30603</v>
      </c>
      <c r="L5062" s="444">
        <f t="shared" ca="1" si="197"/>
        <v>-133540211582787.75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-133540211582787.75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-556417548261.6156</v>
      </c>
      <c r="L5063" s="444">
        <f t="shared" ca="1" si="197"/>
        <v>-134096629131049.36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-134096629131049.36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-558735954712.70569</v>
      </c>
      <c r="L5064" s="444">
        <f t="shared" ca="1" si="197"/>
        <v>-134655365085762.06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-134655365085762.06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-561064021190.67529</v>
      </c>
      <c r="L5065" s="444">
        <f t="shared" ca="1" si="197"/>
        <v>-135216429106952.73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-135216429106952.73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-563401787945.63635</v>
      </c>
      <c r="L5066" s="444">
        <f t="shared" ca="1" si="197"/>
        <v>-135779830894898.38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-135779830894898.38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-565749295395.40979</v>
      </c>
      <c r="L5067" s="444">
        <f t="shared" ca="1" si="197"/>
        <v>-136345580190293.78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-136345580190293.78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-568106584126.22412</v>
      </c>
      <c r="L5068" s="444">
        <f t="shared" ca="1" si="197"/>
        <v>-136913686774420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-136913686774420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-570473694893.41663</v>
      </c>
      <c r="L5069" s="444">
        <f t="shared" ca="1" si="197"/>
        <v>-137484160469313.42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-137484160469313.42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-572850668622.13928</v>
      </c>
      <c r="L5070" s="444">
        <f t="shared" ca="1" si="197"/>
        <v>-138057011137935.56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-138057011137935.56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-575237546408.06482</v>
      </c>
      <c r="L5071" s="444">
        <f t="shared" ca="1" si="197"/>
        <v>-138632248684343.63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-138632248684343.63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-577634369518.09851</v>
      </c>
      <c r="L5072" s="444">
        <f t="shared" ca="1" si="197"/>
        <v>-139209883053861.72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-139209883053861.72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-580041179391.09045</v>
      </c>
      <c r="L5073" s="444">
        <f t="shared" ca="1" si="197"/>
        <v>-139789924233252.81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-139789924233252.81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-582458017638.55334</v>
      </c>
      <c r="L5074" s="444">
        <f t="shared" ca="1" si="197"/>
        <v>-140372382250891.36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-140372382250891.36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-584884926045.38062</v>
      </c>
      <c r="L5075" s="444">
        <f t="shared" ca="1" si="197"/>
        <v>-140957267176936.75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-140957267176936.75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-587321946570.56982</v>
      </c>
      <c r="L5076" s="444">
        <f t="shared" ca="1" si="197"/>
        <v>-141544589123507.31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-141544589123507.31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-589769121347.94714</v>
      </c>
      <c r="L5077" s="444">
        <f t="shared" ca="1" si="197"/>
        <v>-142134358244855.25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-142134358244855.25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-592226492686.89685</v>
      </c>
      <c r="L5078" s="444">
        <f t="shared" ca="1" si="197"/>
        <v>-142726584737542.16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-142726584737542.16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-594694103073.09229</v>
      </c>
      <c r="L5079" s="444">
        <f t="shared" ca="1" si="197"/>
        <v>-143321278840615.25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-143321278840615.25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-597171995169.23022</v>
      </c>
      <c r="L5080" s="444">
        <f t="shared" ca="1" si="197"/>
        <v>-143918450835784.47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-143918450835784.47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-599660211815.76855</v>
      </c>
      <c r="L5081" s="444">
        <f t="shared" ca="1" si="197"/>
        <v>-144518111047600.25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-144518111047600.25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-602158796031.66772</v>
      </c>
      <c r="L5082" s="444">
        <f t="shared" ca="1" si="197"/>
        <v>-145120269843631.91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-145120269843631.91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-604667791015.13293</v>
      </c>
      <c r="L5083" s="444">
        <f t="shared" ca="1" si="197"/>
        <v>-145724937634647.03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-145724937634647.03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-607187240144.36267</v>
      </c>
      <c r="L5084" s="444">
        <f t="shared" ca="1" si="197"/>
        <v>-146332124874791.41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-146332124874791.41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-609717186978.29749</v>
      </c>
      <c r="L5085" s="444">
        <f t="shared" ca="1" si="197"/>
        <v>-146941842061769.72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-146941842061769.72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-612257675257.37378</v>
      </c>
      <c r="L5086" s="444">
        <f t="shared" ca="1" si="197"/>
        <v>-147554099737027.09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-147554099737027.09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-614808748904.27954</v>
      </c>
      <c r="L5087" s="444">
        <f t="shared" ca="1" si="197"/>
        <v>-148168908485931.38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-148168908485931.38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-617370452024.71411</v>
      </c>
      <c r="L5088" s="444">
        <f t="shared" ca="1" si="197"/>
        <v>-148786278937956.09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-148786278937956.09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-619942828908.15039</v>
      </c>
      <c r="L5089" s="444">
        <f t="shared" ca="1" si="197"/>
        <v>-149406221766864.25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-149406221766864.25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-622525924028.60107</v>
      </c>
      <c r="L5090" s="444">
        <f t="shared" ca="1" si="197"/>
        <v>-150028747690892.84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-150028747690892.84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-625119782045.38684</v>
      </c>
      <c r="L5091" s="444">
        <f t="shared" ca="1" si="197"/>
        <v>-150653867472938.22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-150653867472938.22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-627724447803.90918</v>
      </c>
      <c r="L5092" s="444">
        <f t="shared" ca="1" si="197"/>
        <v>-151281591920742.13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-151281591920742.13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-630339966336.42554</v>
      </c>
      <c r="L5093" s="444">
        <f t="shared" ca="1" si="197"/>
        <v>-151911931887078.56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-151911931887078.56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-632966382862.82739</v>
      </c>
      <c r="L5094" s="444">
        <f t="shared" ca="1" si="197"/>
        <v>-152544898269941.38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-152544898269941.38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-635603742791.42236</v>
      </c>
      <c r="L5095" s="444">
        <f t="shared" ca="1" si="197"/>
        <v>-153180502012732.81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-153180502012732.81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-638252091719.72009</v>
      </c>
      <c r="L5096" s="444">
        <f t="shared" ca="1" si="197"/>
        <v>-153818754104452.53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-153818754104452.53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-640911475435.21887</v>
      </c>
      <c r="L5097" s="444">
        <f t="shared" ca="1" si="197"/>
        <v>-154459665579887.75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-154459665579887.75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-643581939916.19897</v>
      </c>
      <c r="L5098" s="444">
        <f t="shared" ca="1" si="197"/>
        <v>-155103247519803.94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-155103247519803.94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-646263531332.51636</v>
      </c>
      <c r="L5099" s="444">
        <f t="shared" ca="1" si="197"/>
        <v>-155749511051136.47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-155749511051136.47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-648956296046.40198</v>
      </c>
      <c r="L5100" s="444">
        <f t="shared" ca="1" si="197"/>
        <v>-156398467347182.88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-156398467347182.88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-651660280613.26196</v>
      </c>
      <c r="L5101" s="444">
        <f t="shared" ca="1" si="197"/>
        <v>-157050127627796.13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-157050127627796.13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-654375531782.48389</v>
      </c>
      <c r="L5102" s="444">
        <f t="shared" ca="1" si="197"/>
        <v>-157704503159578.59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-157704503159578.59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-657102096498.24414</v>
      </c>
      <c r="L5103" s="444">
        <f t="shared" ca="1" si="197"/>
        <v>-158361605256076.84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-158361605256076.84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-659840021900.32019</v>
      </c>
      <c r="L5104" s="444">
        <f t="shared" ca="1" si="197"/>
        <v>-159021445277977.16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-159021445277977.16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-662589355324.90479</v>
      </c>
      <c r="L5105" s="444">
        <f t="shared" ca="1" si="197"/>
        <v>-159684034633302.06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-159684034633302.06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-665350144305.42529</v>
      </c>
      <c r="L5106" s="444">
        <f t="shared" ca="1" si="197"/>
        <v>-160349384777607.5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-160349384777607.5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-668122436573.36462</v>
      </c>
      <c r="L5107" s="444">
        <f t="shared" ca="1" si="197"/>
        <v>-161017507214180.88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-161017507214180.88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-670906280059.08691</v>
      </c>
      <c r="L5108" s="444">
        <f t="shared" ref="L5108:L5362" ca="1" si="202">I5108-J5108+K5108</f>
        <v>-161688413494239.97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-161688413494239.97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-673701722892.6665</v>
      </c>
      <c r="L5109" s="444">
        <f t="shared" ca="1" si="202"/>
        <v>-162362115217132.63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-162362115217132.63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-676508813404.71924</v>
      </c>
      <c r="L5110" s="444">
        <f t="shared" ca="1" si="202"/>
        <v>-163038624030537.34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-163038624030537.34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-679327600127.23889</v>
      </c>
      <c r="L5111" s="444">
        <f t="shared" ca="1" si="202"/>
        <v>-163717951630664.59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-163717951630664.59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-682158131794.43579</v>
      </c>
      <c r="L5112" s="444">
        <f t="shared" ca="1" si="202"/>
        <v>-164400109762459.03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-164400109762459.03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-685000457343.57935</v>
      </c>
      <c r="L5113" s="444">
        <f t="shared" ca="1" si="202"/>
        <v>-165085110219802.63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-165085110219802.63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-687854625915.84424</v>
      </c>
      <c r="L5114" s="444">
        <f t="shared" ca="1" si="202"/>
        <v>-165772964845718.47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-165772964845718.47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-690720686857.16028</v>
      </c>
      <c r="L5115" s="444">
        <f t="shared" ca="1" si="202"/>
        <v>-166463685532575.63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-166463685532575.63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-693598689719.06506</v>
      </c>
      <c r="L5116" s="444">
        <f t="shared" ca="1" si="202"/>
        <v>-167157284222294.69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-167157284222294.69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-696488684259.56116</v>
      </c>
      <c r="L5117" s="444">
        <f t="shared" ca="1" si="202"/>
        <v>-167853772906554.25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-167853772906554.25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-699390720443.97607</v>
      </c>
      <c r="L5118" s="444">
        <f t="shared" ca="1" si="202"/>
        <v>-168553163626998.22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-168553163626998.22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-702304848445.82593</v>
      </c>
      <c r="L5119" s="444">
        <f t="shared" ca="1" si="202"/>
        <v>-169255468475444.03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-169255468475444.03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-705231118647.68347</v>
      </c>
      <c r="L5120" s="444">
        <f t="shared" ca="1" si="202"/>
        <v>-169960699594091.72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-169960699594091.72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-708169581642.04883</v>
      </c>
      <c r="L5121" s="444">
        <f t="shared" ca="1" si="202"/>
        <v>-170668869175733.78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-170668869175733.78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-711120288232.22412</v>
      </c>
      <c r="L5122" s="444">
        <f t="shared" ca="1" si="202"/>
        <v>-171379989463966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-171379989463966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-714083289433.19165</v>
      </c>
      <c r="L5123" s="444">
        <f t="shared" ca="1" si="202"/>
        <v>-172094072753399.19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-172094072753399.19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-717058636472.49658</v>
      </c>
      <c r="L5124" s="444">
        <f t="shared" ca="1" si="202"/>
        <v>-172811131389871.69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-172811131389871.69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-720046380791.13208</v>
      </c>
      <c r="L5125" s="444">
        <f t="shared" ca="1" si="202"/>
        <v>-173531177770662.81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-173531177770662.81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-723046574044.42834</v>
      </c>
      <c r="L5126" s="444">
        <f t="shared" ca="1" si="202"/>
        <v>-174254224344707.25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-174254224344707.25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-726059268102.9469</v>
      </c>
      <c r="L5127" s="444">
        <f t="shared" ca="1" si="202"/>
        <v>-174980283612810.19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-174980283612810.19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-729084515053.37573</v>
      </c>
      <c r="L5128" s="444">
        <f t="shared" ca="1" si="202"/>
        <v>-175709368127863.56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-175709368127863.56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-732122367199.43152</v>
      </c>
      <c r="L5129" s="444">
        <f t="shared" ca="1" si="202"/>
        <v>-176441490495063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-176441490495063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-735172877062.76245</v>
      </c>
      <c r="L5130" s="444">
        <f t="shared" ca="1" si="202"/>
        <v>-177176663372125.75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-177176663372125.75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-738236097383.8573</v>
      </c>
      <c r="L5131" s="444">
        <f t="shared" ca="1" si="202"/>
        <v>-177914899469509.59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-177914899469509.59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-741312081122.95667</v>
      </c>
      <c r="L5132" s="444">
        <f t="shared" ca="1" si="202"/>
        <v>-178656211550632.56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-178656211550632.56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-744400881460.96899</v>
      </c>
      <c r="L5133" s="444">
        <f t="shared" ca="1" si="202"/>
        <v>-179400612432093.53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-179400612432093.53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-747502551800.38965</v>
      </c>
      <c r="L5134" s="444">
        <f t="shared" ca="1" si="202"/>
        <v>-180148114983893.91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-180148114983893.91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-750617145766.22461</v>
      </c>
      <c r="L5135" s="444">
        <f t="shared" ca="1" si="202"/>
        <v>-180898732129660.13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-180898732129660.13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-753744717206.91724</v>
      </c>
      <c r="L5136" s="444">
        <f t="shared" ca="1" si="202"/>
        <v>-181652476846867.03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-181652476846867.03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-756885320195.2793</v>
      </c>
      <c r="L5137" s="444">
        <f t="shared" ca="1" si="202"/>
        <v>-182409362167062.31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-182409362167062.31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-760039009029.42627</v>
      </c>
      <c r="L5138" s="444">
        <f t="shared" ca="1" si="202"/>
        <v>-183169401176091.75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-183169401176091.75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-763205838233.71558</v>
      </c>
      <c r="L5139" s="444">
        <f t="shared" ca="1" si="202"/>
        <v>-183932607014325.47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-183932607014325.47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-766385862559.68945</v>
      </c>
      <c r="L5140" s="444">
        <f t="shared" ca="1" si="202"/>
        <v>-184698992876885.16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-184698992876885.16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-769579136987.02148</v>
      </c>
      <c r="L5141" s="444">
        <f t="shared" ca="1" si="202"/>
        <v>-185468572013872.19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-185468572013872.19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-772785716724.46741</v>
      </c>
      <c r="L5142" s="444">
        <f t="shared" ca="1" si="202"/>
        <v>-186241357730596.66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-186241357730596.66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-776005657210.81934</v>
      </c>
      <c r="L5143" s="444">
        <f t="shared" ca="1" si="202"/>
        <v>-187017363387807.47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-187017363387807.47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-779239014115.8645</v>
      </c>
      <c r="L5144" s="444">
        <f t="shared" ca="1" si="202"/>
        <v>-187796602401923.34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-187796602401923.34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-782485843341.34729</v>
      </c>
      <c r="L5145" s="444">
        <f t="shared" ca="1" si="202"/>
        <v>-188579088245264.69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-188579088245264.69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-785746201021.93616</v>
      </c>
      <c r="L5146" s="444">
        <f t="shared" ca="1" si="202"/>
        <v>-189364834446286.63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-189364834446286.63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-789020143526.19421</v>
      </c>
      <c r="L5147" s="444">
        <f t="shared" ca="1" si="202"/>
        <v>-190153854589812.81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-190153854589812.81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-792307727457.55334</v>
      </c>
      <c r="L5148" s="444">
        <f t="shared" ca="1" si="202"/>
        <v>-190946162317270.38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-190946162317270.38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-795609009655.29321</v>
      </c>
      <c r="L5149" s="444">
        <f t="shared" ca="1" si="202"/>
        <v>-191741771326925.66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-191741771326925.66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-798924047195.52356</v>
      </c>
      <c r="L5150" s="444">
        <f t="shared" ca="1" si="202"/>
        <v>-192540695374121.19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-192540695374121.19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-802252897392.17163</v>
      </c>
      <c r="L5151" s="444">
        <f t="shared" ca="1" si="202"/>
        <v>-193342948271513.34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-193342948271513.34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-805595617797.97229</v>
      </c>
      <c r="L5152" s="444">
        <f t="shared" ca="1" si="202"/>
        <v>-194148543889311.31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-194148543889311.31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-808952266205.46375</v>
      </c>
      <c r="L5153" s="444">
        <f t="shared" ca="1" si="202"/>
        <v>-194957496155516.78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-194957496155516.78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-812322900647.98657</v>
      </c>
      <c r="L5154" s="444">
        <f t="shared" ca="1" si="202"/>
        <v>-195769819056164.78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-195769819056164.78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-815707579400.68652</v>
      </c>
      <c r="L5155" s="444">
        <f t="shared" ca="1" si="202"/>
        <v>-196585526635565.47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-196585526635565.47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-819106360981.52283</v>
      </c>
      <c r="L5156" s="444">
        <f t="shared" ca="1" si="202"/>
        <v>-197404632996547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-197404632996547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-822519304152.27917</v>
      </c>
      <c r="L5157" s="444">
        <f t="shared" ca="1" si="202"/>
        <v>-198227152300699.28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-198227152300699.28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-825946467919.58032</v>
      </c>
      <c r="L5158" s="444">
        <f t="shared" ca="1" si="202"/>
        <v>-199053098768618.88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-199053098768618.88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-829387911535.91199</v>
      </c>
      <c r="L5159" s="444">
        <f t="shared" ca="1" si="202"/>
        <v>-199882486680154.78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-199882486680154.78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-832843694500.6449</v>
      </c>
      <c r="L5160" s="444">
        <f t="shared" ca="1" si="202"/>
        <v>-200715330374655.44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-200715330374655.44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-836313876561.06433</v>
      </c>
      <c r="L5161" s="444">
        <f t="shared" ca="1" si="202"/>
        <v>-201551644251216.5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-201551644251216.5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-839798517713.4021</v>
      </c>
      <c r="L5162" s="444">
        <f t="shared" ca="1" si="202"/>
        <v>-202391442768929.91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-202391442768929.91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-843297678203.87463</v>
      </c>
      <c r="L5163" s="444">
        <f t="shared" ca="1" si="202"/>
        <v>-203234740447133.78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-203234740447133.78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-846811418529.72412</v>
      </c>
      <c r="L5164" s="444">
        <f t="shared" ca="1" si="202"/>
        <v>-204081551865663.5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-204081551865663.5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-850339799440.26453</v>
      </c>
      <c r="L5165" s="444">
        <f t="shared" ca="1" si="202"/>
        <v>-204931891665103.75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-204931891665103.75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-853882881937.93225</v>
      </c>
      <c r="L5166" s="444">
        <f t="shared" ca="1" si="202"/>
        <v>-205785774547041.69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-205785774547041.69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-857440727279.34033</v>
      </c>
      <c r="L5167" s="444">
        <f t="shared" ca="1" si="202"/>
        <v>-206643215274321.03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-206643215274321.03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-861013396976.33765</v>
      </c>
      <c r="L5168" s="444">
        <f t="shared" ca="1" si="202"/>
        <v>-207504228671297.38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-207504228671297.38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-864600952797.07239</v>
      </c>
      <c r="L5169" s="444">
        <f t="shared" ca="1" si="202"/>
        <v>-208368829624094.44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-208368829624094.44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-868203456767.06018</v>
      </c>
      <c r="L5170" s="444">
        <f t="shared" ca="1" si="202"/>
        <v>-209237033080861.5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-209237033080861.5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-871820971170.25623</v>
      </c>
      <c r="L5171" s="444">
        <f t="shared" ca="1" si="202"/>
        <v>-210108854052031.75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-210108854052031.75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-875453558550.13232</v>
      </c>
      <c r="L5172" s="444">
        <f t="shared" ca="1" si="202"/>
        <v>-210984307610581.88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-210984307610581.88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-879101281710.75781</v>
      </c>
      <c r="L5173" s="444">
        <f t="shared" ca="1" si="202"/>
        <v>-211863408892292.63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-211863408892292.63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-882764203717.88586</v>
      </c>
      <c r="L5174" s="444">
        <f t="shared" ca="1" si="202"/>
        <v>-212746173096010.5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-212746173096010.5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-886442387900.0437</v>
      </c>
      <c r="L5175" s="444">
        <f t="shared" ca="1" si="202"/>
        <v>-213632615483910.53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-213632615483910.53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-890135897849.6272</v>
      </c>
      <c r="L5176" s="444">
        <f t="shared" ca="1" si="202"/>
        <v>-214522751381760.16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-214522751381760.16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-893844797424.00061</v>
      </c>
      <c r="L5177" s="444">
        <f t="shared" ca="1" si="202"/>
        <v>-215416596179184.16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-215416596179184.16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-897569150746.60059</v>
      </c>
      <c r="L5178" s="444">
        <f t="shared" ca="1" si="202"/>
        <v>-216314165329930.75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-216314165329930.75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-901309022208.0448</v>
      </c>
      <c r="L5179" s="444">
        <f t="shared" ca="1" si="202"/>
        <v>-217215474352138.78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-217215474352138.78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-905064476467.24487</v>
      </c>
      <c r="L5180" s="444">
        <f t="shared" ca="1" si="202"/>
        <v>-218120538828606.03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-218120538828606.03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-908835578452.52515</v>
      </c>
      <c r="L5181" s="444">
        <f t="shared" ca="1" si="202"/>
        <v>-219029374407058.56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-219029374407058.56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-912622393362.74402</v>
      </c>
      <c r="L5182" s="444">
        <f t="shared" ca="1" si="202"/>
        <v>-219941996800421.31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-219941996800421.31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-916424986668.42212</v>
      </c>
      <c r="L5183" s="444">
        <f t="shared" ca="1" si="202"/>
        <v>-220858421787089.75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-220858421787089.75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-920243424112.87402</v>
      </c>
      <c r="L5184" s="444">
        <f t="shared" ca="1" si="202"/>
        <v>-221778665211202.63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-221778665211202.63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-924077771713.34436</v>
      </c>
      <c r="L5185" s="444">
        <f t="shared" ca="1" si="202"/>
        <v>-222702742982915.97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-222702742982915.97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-927928095762.1499</v>
      </c>
      <c r="L5186" s="444">
        <f t="shared" ca="1" si="202"/>
        <v>-223630671078678.13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-223630671078678.13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-931794462827.82556</v>
      </c>
      <c r="L5187" s="444">
        <f t="shared" ca="1" si="202"/>
        <v>-224562465541505.94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-224562465541505.94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-935676939756.27478</v>
      </c>
      <c r="L5188" s="444">
        <f t="shared" ca="1" si="202"/>
        <v>-225498142481262.22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-225498142481262.22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-939575593671.9259</v>
      </c>
      <c r="L5189" s="444">
        <f t="shared" ca="1" si="202"/>
        <v>-226437718074934.16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-226437718074934.16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-943490491978.89233</v>
      </c>
      <c r="L5190" s="444">
        <f t="shared" ca="1" si="202"/>
        <v>-227381208566913.06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-227381208566913.06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-947421702362.13757</v>
      </c>
      <c r="L5191" s="444">
        <f t="shared" ca="1" si="202"/>
        <v>-228328630269275.19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-228328630269275.19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-951369292788.64661</v>
      </c>
      <c r="L5192" s="444">
        <f t="shared" ca="1" si="202"/>
        <v>-229279999562063.84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-229279999562063.84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-955333331508.59949</v>
      </c>
      <c r="L5193" s="444">
        <f t="shared" ca="1" si="202"/>
        <v>-230235332893572.44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-230235332893572.44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-959313887056.55188</v>
      </c>
      <c r="L5194" s="444">
        <f t="shared" ca="1" si="202"/>
        <v>-231194646780629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-231194646780629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-963311028252.62085</v>
      </c>
      <c r="L5195" s="444">
        <f t="shared" ca="1" si="202"/>
        <v>-232157957808881.63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-232157957808881.63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-967324824203.67346</v>
      </c>
      <c r="L5196" s="444">
        <f t="shared" ca="1" si="202"/>
        <v>-233125282633085.31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-233125282633085.31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-971355344304.52209</v>
      </c>
      <c r="L5197" s="444">
        <f t="shared" ca="1" si="202"/>
        <v>-234096637977389.84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-234096637977389.84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-975402658239.12439</v>
      </c>
      <c r="L5198" s="444">
        <f t="shared" ca="1" si="202"/>
        <v>-235072040635628.97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-235072040635628.97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-979466835981.78735</v>
      </c>
      <c r="L5199" s="444">
        <f t="shared" ca="1" si="202"/>
        <v>-236051507471610.75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-236051507471610.75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-983547947798.37805</v>
      </c>
      <c r="L5200" s="444">
        <f t="shared" ca="1" si="202"/>
        <v>-237035055419409.13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-237035055419409.13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-987646064247.53796</v>
      </c>
      <c r="L5201" s="444">
        <f t="shared" ca="1" si="202"/>
        <v>-238022701483656.66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-238022701483656.66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-991761256181.90259</v>
      </c>
      <c r="L5202" s="444">
        <f t="shared" ca="1" si="202"/>
        <v>-239014462739838.56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-239014462739838.56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-995893594749.32715</v>
      </c>
      <c r="L5203" s="444">
        <f t="shared" ca="1" si="202"/>
        <v>-240010356334587.88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-240010356334587.88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-1000043151394.1161</v>
      </c>
      <c r="L5204" s="444">
        <f t="shared" ca="1" si="202"/>
        <v>-241010399485982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-241010399485982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-1004209997858.2583</v>
      </c>
      <c r="L5205" s="444">
        <f t="shared" ca="1" si="202"/>
        <v>-242014609483840.25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-242014609483840.25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-1008394206182.6677</v>
      </c>
      <c r="L5206" s="444">
        <f t="shared" ca="1" si="202"/>
        <v>-243023003690022.91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-243023003690022.91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-1012595848708.4287</v>
      </c>
      <c r="L5207" s="444">
        <f t="shared" ca="1" si="202"/>
        <v>-244035599538731.34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-244035599538731.34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-1016814998078.0472</v>
      </c>
      <c r="L5208" s="444">
        <f t="shared" ca="1" si="202"/>
        <v>-245052414536809.41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-245052414536809.41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-1021051727236.7058</v>
      </c>
      <c r="L5209" s="444">
        <f t="shared" ca="1" si="202"/>
        <v>-246073466264046.13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-246073466264046.13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-1025306109433.5255</v>
      </c>
      <c r="L5210" s="444">
        <f t="shared" ca="1" si="202"/>
        <v>-247098772373479.66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-247098772373479.66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-1029578218222.832</v>
      </c>
      <c r="L5211" s="444">
        <f t="shared" ca="1" si="202"/>
        <v>-248128350591702.5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-248128350591702.5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-1033868127465.4271</v>
      </c>
      <c r="L5212" s="444">
        <f t="shared" ca="1" si="202"/>
        <v>-249162218719167.94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-249162218719167.94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-1038175911329.8663</v>
      </c>
      <c r="L5213" s="444">
        <f t="shared" ca="1" si="202"/>
        <v>-250200394630497.81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-250200394630497.81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-1042501644293.7408</v>
      </c>
      <c r="L5214" s="444">
        <f t="shared" ca="1" si="202"/>
        <v>-251242896274791.56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-251242896274791.56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-1046845401144.9648</v>
      </c>
      <c r="L5215" s="444">
        <f t="shared" ca="1" si="202"/>
        <v>-252289741675936.53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-252289741675936.53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-1051207256983.0688</v>
      </c>
      <c r="L5216" s="444">
        <f t="shared" ca="1" si="202"/>
        <v>-253340948932919.59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-253340948932919.59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-1055587287220.4983</v>
      </c>
      <c r="L5217" s="444">
        <f t="shared" ca="1" si="202"/>
        <v>-254396536220140.09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-254396536220140.09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-1059985567583.917</v>
      </c>
      <c r="L5218" s="444">
        <f t="shared" ca="1" si="202"/>
        <v>-255456521787724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-255456521787724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-1064402174115.5166</v>
      </c>
      <c r="L5219" s="444">
        <f t="shared" ca="1" si="202"/>
        <v>-256520923961839.53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-256520923961839.53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-1068837183174.3312</v>
      </c>
      <c r="L5220" s="444">
        <f t="shared" ca="1" si="202"/>
        <v>-257589761145013.88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-257589761145013.88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-1073290671437.558</v>
      </c>
      <c r="L5221" s="444">
        <f t="shared" ca="1" si="202"/>
        <v>-258663051816451.44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-258663051816451.44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-1077762715901.881</v>
      </c>
      <c r="L5222" s="444">
        <f t="shared" ca="1" si="202"/>
        <v>-259740814532353.31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-259740814532353.31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-1082253393884.8054</v>
      </c>
      <c r="L5223" s="444">
        <f t="shared" ca="1" si="202"/>
        <v>-260823067926238.13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-260823067926238.13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-1086762783025.9922</v>
      </c>
      <c r="L5224" s="444">
        <f t="shared" ca="1" si="202"/>
        <v>-261909830709264.13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-261909830709264.13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-1091290961288.6005</v>
      </c>
      <c r="L5225" s="444">
        <f t="shared" ca="1" si="202"/>
        <v>-263001121670552.72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-263001121670552.72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-1095838006960.6364</v>
      </c>
      <c r="L5226" s="444">
        <f t="shared" ca="1" si="202"/>
        <v>-264096959677513.34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-264096959677513.34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-1100403998656.3057</v>
      </c>
      <c r="L5227" s="444">
        <f t="shared" ca="1" si="202"/>
        <v>-265197363676169.66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-265197363676169.66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-1104989015317.3735</v>
      </c>
      <c r="L5228" s="444">
        <f t="shared" ca="1" si="202"/>
        <v>-266302352691487.03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-266302352691487.03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-1109593136214.5291</v>
      </c>
      <c r="L5229" s="444">
        <f t="shared" ca="1" si="202"/>
        <v>-267411945827701.56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-267411945827701.56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-1114216440948.7566</v>
      </c>
      <c r="L5230" s="444">
        <f t="shared" ca="1" si="202"/>
        <v>-268526162268650.31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-268526162268650.31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-1118859009452.7097</v>
      </c>
      <c r="L5231" s="444">
        <f t="shared" ca="1" si="202"/>
        <v>-269645021278103.03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-269645021278103.03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-1123520921992.0959</v>
      </c>
      <c r="L5232" s="444">
        <f t="shared" ca="1" si="202"/>
        <v>-270768542200095.13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-270768542200095.13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-1128202259167.063</v>
      </c>
      <c r="L5233" s="444">
        <f t="shared" ca="1" si="202"/>
        <v>-271896744459262.19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-271896744459262.19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-1132903101913.5925</v>
      </c>
      <c r="L5234" s="444">
        <f t="shared" ca="1" si="202"/>
        <v>-273029647561175.78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-273029647561175.78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-1137623531504.8992</v>
      </c>
      <c r="L5235" s="444">
        <f t="shared" ca="1" si="202"/>
        <v>-274167271092680.69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-274167271092680.69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-1142363629552.8362</v>
      </c>
      <c r="L5236" s="444">
        <f t="shared" ca="1" si="202"/>
        <v>-275309634722233.53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-275309634722233.53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-1147123478009.3064</v>
      </c>
      <c r="L5237" s="444">
        <f t="shared" ca="1" si="202"/>
        <v>-276456758200242.84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-276456758200242.84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-1151903159167.6785</v>
      </c>
      <c r="L5238" s="444">
        <f t="shared" ca="1" si="202"/>
        <v>-277608661359410.53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-277608661359410.53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-1156702755664.2104</v>
      </c>
      <c r="L5239" s="444">
        <f t="shared" ca="1" si="202"/>
        <v>-278765364115074.75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-278765364115074.75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-1161522350479.478</v>
      </c>
      <c r="L5240" s="444">
        <f t="shared" ca="1" si="202"/>
        <v>-279926886465554.22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-279926886465554.22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-1166362026939.8093</v>
      </c>
      <c r="L5241" s="444">
        <f t="shared" ca="1" si="202"/>
        <v>-281093248492494.03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-281093248492494.03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-1171221868718.7253</v>
      </c>
      <c r="L5242" s="444">
        <f t="shared" ca="1" si="202"/>
        <v>-282264470361212.75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-282264470361212.75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-1176101959838.3865</v>
      </c>
      <c r="L5243" s="444">
        <f t="shared" ca="1" si="202"/>
        <v>-283440572321051.13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-283440572321051.13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-1181002384671.0464</v>
      </c>
      <c r="L5244" s="444">
        <f t="shared" ca="1" si="202"/>
        <v>-284621574705722.19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-284621574705722.19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-1185923227940.509</v>
      </c>
      <c r="L5245" s="444">
        <f t="shared" ca="1" si="202"/>
        <v>-285807497933662.69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-285807497933662.69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-1190864574723.5945</v>
      </c>
      <c r="L5246" s="444">
        <f t="shared" ca="1" si="202"/>
        <v>-286998362508386.31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-286998362508386.31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-1195826510451.6096</v>
      </c>
      <c r="L5247" s="444">
        <f t="shared" ca="1" si="202"/>
        <v>-288194189018837.94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-288194189018837.94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-1200809120911.8247</v>
      </c>
      <c r="L5248" s="444">
        <f t="shared" ca="1" si="202"/>
        <v>-289394998139749.75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-289394998139749.75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-1205812492248.9573</v>
      </c>
      <c r="L5249" s="444">
        <f t="shared" ca="1" si="202"/>
        <v>-290600810631998.69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-290600810631998.69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-1210836710966.6611</v>
      </c>
      <c r="L5250" s="444">
        <f t="shared" ca="1" si="202"/>
        <v>-291811647342965.38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-291811647342965.38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-1215881863929.0225</v>
      </c>
      <c r="L5251" s="444">
        <f t="shared" ca="1" si="202"/>
        <v>-293027529206894.38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-293027529206894.38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-1220948038362.0598</v>
      </c>
      <c r="L5252" s="444">
        <f t="shared" ca="1" si="202"/>
        <v>-294248477245256.44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-294248477245256.44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-1226035321855.2351</v>
      </c>
      <c r="L5253" s="444">
        <f t="shared" ca="1" si="202"/>
        <v>-295474512567111.69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-295474512567111.69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-1231143802362.9653</v>
      </c>
      <c r="L5254" s="444">
        <f t="shared" ca="1" si="202"/>
        <v>-296705656369474.63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-296705656369474.63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-1236273568206.1443</v>
      </c>
      <c r="L5255" s="444">
        <f t="shared" ca="1" si="202"/>
        <v>-297941929937680.75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-297941929937680.75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-1241424708073.6697</v>
      </c>
      <c r="L5256" s="444">
        <f t="shared" ca="1" si="202"/>
        <v>-299183354645754.44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-299183354645754.44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-1246597311023.9768</v>
      </c>
      <c r="L5257" s="444">
        <f t="shared" ca="1" si="202"/>
        <v>-300429951956778.44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-300429951956778.44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-1251791466486.5769</v>
      </c>
      <c r="L5258" s="444">
        <f t="shared" ca="1" si="202"/>
        <v>-301681743423265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-301681743423265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-1257007264263.6042</v>
      </c>
      <c r="L5259" s="444">
        <f t="shared" ca="1" si="202"/>
        <v>-302938750687528.63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-302938750687528.63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-1262244794531.3691</v>
      </c>
      <c r="L5260" s="444">
        <f t="shared" ca="1" si="202"/>
        <v>-304200995482060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-304200995482060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-1267504147841.9167</v>
      </c>
      <c r="L5261" s="444">
        <f t="shared" ca="1" si="202"/>
        <v>-305468499629901.94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-305468499629901.94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-1272785415124.5913</v>
      </c>
      <c r="L5262" s="444">
        <f t="shared" ca="1" si="202"/>
        <v>-306741285045026.5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-306741285045026.5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-1278088687687.6104</v>
      </c>
      <c r="L5263" s="444">
        <f t="shared" ca="1" si="202"/>
        <v>-308019373732714.13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-308019373732714.13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-1283414057219.6421</v>
      </c>
      <c r="L5264" s="444">
        <f t="shared" ca="1" si="202"/>
        <v>-309302787789933.75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-309302787789933.75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-1288761615791.3906</v>
      </c>
      <c r="L5265" s="444">
        <f t="shared" ca="1" si="202"/>
        <v>-310591549405725.13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-310591549405725.13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-1294131455857.188</v>
      </c>
      <c r="L5266" s="444">
        <f t="shared" ca="1" si="202"/>
        <v>-311885680861582.31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-311885680861582.31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-1299523670256.593</v>
      </c>
      <c r="L5267" s="444">
        <f t="shared" ca="1" si="202"/>
        <v>-313185204531838.88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-313185204531838.88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-1304938352215.9954</v>
      </c>
      <c r="L5268" s="444">
        <f t="shared" ca="1" si="202"/>
        <v>-314490142884054.88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-314490142884054.88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-1310375595350.2285</v>
      </c>
      <c r="L5269" s="444">
        <f t="shared" ca="1" si="202"/>
        <v>-315800518479405.13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-315800518479405.13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-1315835493664.188</v>
      </c>
      <c r="L5270" s="444">
        <f t="shared" ca="1" si="202"/>
        <v>-317116353973069.31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-317116353973069.31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-1321318141554.4556</v>
      </c>
      <c r="L5271" s="444">
        <f t="shared" ca="1" si="202"/>
        <v>-318437672114623.75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-318437672114623.75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-1326823633810.9324</v>
      </c>
      <c r="L5272" s="444">
        <f t="shared" ca="1" si="202"/>
        <v>-319764495748434.69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-319764495748434.69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-1332352065618.4778</v>
      </c>
      <c r="L5273" s="444">
        <f t="shared" ca="1" si="202"/>
        <v>-321096847814053.19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-321096847814053.19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-1337903532558.5549</v>
      </c>
      <c r="L5274" s="444">
        <f t="shared" ca="1" si="202"/>
        <v>-322434751346611.75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-322434751346611.75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-1343478130610.8823</v>
      </c>
      <c r="L5275" s="444">
        <f t="shared" ca="1" si="202"/>
        <v>-323778229477222.63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-323778229477222.63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-1349075956155.0942</v>
      </c>
      <c r="L5276" s="444">
        <f t="shared" ca="1" si="202"/>
        <v>-325127305433377.75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-325127305433377.75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-1354697105972.4072</v>
      </c>
      <c r="L5277" s="444">
        <f t="shared" ca="1" si="202"/>
        <v>-326482002539350.19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-326482002539350.19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-1360341677247.2925</v>
      </c>
      <c r="L5278" s="444">
        <f t="shared" ca="1" si="202"/>
        <v>-327842344216597.5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-327842344216597.5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-1366009767569.1563</v>
      </c>
      <c r="L5279" s="444">
        <f t="shared" ca="1" si="202"/>
        <v>-329208353984166.63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-329208353984166.63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-1371701474934.0276</v>
      </c>
      <c r="L5280" s="444">
        <f t="shared" ca="1" si="202"/>
        <v>-330580055459100.63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-330580055459100.63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-1377416897746.2527</v>
      </c>
      <c r="L5281" s="444">
        <f t="shared" ca="1" si="202"/>
        <v>-331957472356846.88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-331957472356846.88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-1383156134820.1953</v>
      </c>
      <c r="L5282" s="444">
        <f t="shared" ca="1" si="202"/>
        <v>-333340628491667.06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-333340628491667.06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-1388919285381.946</v>
      </c>
      <c r="L5283" s="444">
        <f t="shared" ca="1" si="202"/>
        <v>-334729547777049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-334729547777049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-1394706449071.0376</v>
      </c>
      <c r="L5284" s="444">
        <f t="shared" ca="1" si="202"/>
        <v>-336124254226120.06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-336124254226120.06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-1400517725942.167</v>
      </c>
      <c r="L5285" s="444">
        <f t="shared" ca="1" si="202"/>
        <v>-337524771952062.25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-337524771952062.25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-1406353216466.926</v>
      </c>
      <c r="L5286" s="444">
        <f t="shared" ca="1" si="202"/>
        <v>-338931125168529.19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-338931125168529.19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-1412213021535.5383</v>
      </c>
      <c r="L5287" s="444">
        <f t="shared" ca="1" si="202"/>
        <v>-340343338190064.75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-340343338190064.75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-1418097242458.603</v>
      </c>
      <c r="L5288" s="444">
        <f t="shared" ca="1" si="202"/>
        <v>-341761435432523.38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-341761435432523.38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-1424005980968.8474</v>
      </c>
      <c r="L5289" s="444">
        <f t="shared" ca="1" si="202"/>
        <v>-343185441413492.25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-343185441413492.25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-1429939339222.8843</v>
      </c>
      <c r="L5290" s="444">
        <f t="shared" ca="1" si="202"/>
        <v>-344615380752715.13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-344615380752715.13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-1435897419802.9797</v>
      </c>
      <c r="L5291" s="444">
        <f t="shared" ca="1" si="202"/>
        <v>-346051278172518.13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-346051278172518.13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-1441880325718.8254</v>
      </c>
      <c r="L5292" s="444">
        <f t="shared" ca="1" si="202"/>
        <v>-347493158498236.94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-347493158498236.94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-1447888160409.3206</v>
      </c>
      <c r="L5293" s="444">
        <f t="shared" ca="1" si="202"/>
        <v>-348941046658646.25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-348941046658646.25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-1453921027744.3594</v>
      </c>
      <c r="L5294" s="444">
        <f t="shared" ca="1" si="202"/>
        <v>-350394967686390.63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-350394967686390.63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-1459979032026.6277</v>
      </c>
      <c r="L5295" s="444">
        <f t="shared" ca="1" si="202"/>
        <v>-351854946718417.25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-351854946718417.25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-1466062277993.4053</v>
      </c>
      <c r="L5296" s="444">
        <f t="shared" ca="1" si="202"/>
        <v>-353321008996410.63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-353321008996410.63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-1472170870818.3777</v>
      </c>
      <c r="L5297" s="444">
        <f t="shared" ca="1" si="202"/>
        <v>-354793179867229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-354793179867229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-1478304916113.4541</v>
      </c>
      <c r="L5298" s="444">
        <f t="shared" ca="1" si="202"/>
        <v>-356271484783342.44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-356271484783342.44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-1484464519930.5935</v>
      </c>
      <c r="L5299" s="444">
        <f t="shared" ca="1" si="202"/>
        <v>-357755949303273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-357755949303273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-1490649788763.6375</v>
      </c>
      <c r="L5300" s="444">
        <f t="shared" ca="1" si="202"/>
        <v>-359246599092036.63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-359246599092036.63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-1496860829550.1526</v>
      </c>
      <c r="L5301" s="444">
        <f t="shared" ca="1" si="202"/>
        <v>-360743459921586.75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-360743459921586.75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-1503097749673.2781</v>
      </c>
      <c r="L5302" s="444">
        <f t="shared" ca="1" si="202"/>
        <v>-362246557671260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-362246557671260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-1509360656963.5833</v>
      </c>
      <c r="L5303" s="444">
        <f t="shared" ca="1" si="202"/>
        <v>-363755918328223.56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-363755918328223.56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-1515649659700.9314</v>
      </c>
      <c r="L5304" s="444">
        <f t="shared" ca="1" si="202"/>
        <v>-365271567987924.5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-365271567987924.5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-1521964866616.3521</v>
      </c>
      <c r="L5305" s="444">
        <f t="shared" ca="1" si="202"/>
        <v>-366793532854540.88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-366793532854540.88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-1528306386893.9204</v>
      </c>
      <c r="L5306" s="444">
        <f t="shared" ca="1" si="202"/>
        <v>-368321839241434.81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-368321839241434.81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-1534674330172.645</v>
      </c>
      <c r="L5307" s="444">
        <f t="shared" ca="1" si="202"/>
        <v>-369856513571607.44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-369856513571607.44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-1541068806548.3643</v>
      </c>
      <c r="L5308" s="444">
        <f t="shared" ca="1" si="202"/>
        <v>-371397582378155.81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-371397582378155.81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-1547489926575.6492</v>
      </c>
      <c r="L5309" s="444">
        <f t="shared" ca="1" si="202"/>
        <v>-372945072304731.44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-372945072304731.44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-1553937801269.7144</v>
      </c>
      <c r="L5310" s="444">
        <f t="shared" ca="1" si="202"/>
        <v>-374499010106001.13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-374499010106001.13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-1560412542108.3379</v>
      </c>
      <c r="L5311" s="444">
        <f t="shared" ca="1" si="202"/>
        <v>-376059422648109.44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-376059422648109.44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-1566914261033.7893</v>
      </c>
      <c r="L5312" s="444">
        <f t="shared" ca="1" si="202"/>
        <v>-377626336909143.25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-377626336909143.25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-1573443070454.7634</v>
      </c>
      <c r="L5313" s="444">
        <f t="shared" ca="1" si="202"/>
        <v>-379199779979598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-379199779979598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-1579999083248.325</v>
      </c>
      <c r="L5314" s="444">
        <f t="shared" ca="1" si="202"/>
        <v>-380779779062846.31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-380779779062846.31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-1586582412761.8596</v>
      </c>
      <c r="L5315" s="444">
        <f t="shared" ca="1" si="202"/>
        <v>-382366361475608.19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-382366361475608.19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-1593193172815.0342</v>
      </c>
      <c r="L5316" s="444">
        <f t="shared" ca="1" si="202"/>
        <v>-383959554648423.25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-383959554648423.25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-1599831477701.7634</v>
      </c>
      <c r="L5317" s="444">
        <f t="shared" ca="1" si="202"/>
        <v>-385559386126125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-385559386126125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-1606497442192.1875</v>
      </c>
      <c r="L5318" s="444">
        <f t="shared" ca="1" si="202"/>
        <v>-387165883568317.19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-387165883568317.19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-1613191181534.655</v>
      </c>
      <c r="L5319" s="444">
        <f t="shared" ca="1" si="202"/>
        <v>-388779074749851.81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-388779074749851.81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-1619912811457.7158</v>
      </c>
      <c r="L5320" s="444">
        <f t="shared" ca="1" si="202"/>
        <v>-390398987561309.5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-390398987561309.5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-1626662448172.1228</v>
      </c>
      <c r="L5321" s="444">
        <f t="shared" ca="1" si="202"/>
        <v>-392025650009481.63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-392025650009481.63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-1633440208372.8401</v>
      </c>
      <c r="L5322" s="444">
        <f t="shared" ca="1" si="202"/>
        <v>-393659090217854.44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-393659090217854.44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-1640246209241.0601</v>
      </c>
      <c r="L5323" s="444">
        <f t="shared" ca="1" si="202"/>
        <v>-395299336427095.5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-395299336427095.5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-1647080568446.2312</v>
      </c>
      <c r="L5324" s="444">
        <f t="shared" ca="1" si="202"/>
        <v>-396946416995541.75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-396946416995541.75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-1653943404148.0906</v>
      </c>
      <c r="L5325" s="444">
        <f t="shared" ca="1" si="202"/>
        <v>-398600360399689.81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-398600360399689.81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-1660834834998.7075</v>
      </c>
      <c r="L5326" s="444">
        <f t="shared" ca="1" si="202"/>
        <v>-400261195234688.5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-400261195234688.5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-1667754980144.5354</v>
      </c>
      <c r="L5327" s="444">
        <f t="shared" ca="1" si="202"/>
        <v>-401928950214833.06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-401928950214833.06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-1674703959228.4712</v>
      </c>
      <c r="L5328" s="444">
        <f t="shared" ca="1" si="202"/>
        <v>-403603654174061.56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-403603654174061.56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-1681681892391.9231</v>
      </c>
      <c r="L5329" s="444">
        <f t="shared" ca="1" si="202"/>
        <v>-405285336066453.5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-405285336066453.5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-1688688900276.8896</v>
      </c>
      <c r="L5330" s="444">
        <f t="shared" ca="1" si="202"/>
        <v>-406974024966730.38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-406974024966730.38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-1695725104028.0432</v>
      </c>
      <c r="L5331" s="444">
        <f t="shared" ca="1" si="202"/>
        <v>-408669750070758.44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-408669750070758.44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-1702790625294.8269</v>
      </c>
      <c r="L5332" s="444">
        <f t="shared" ca="1" si="202"/>
        <v>-410372540696053.25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-410372540696053.25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-1709885586233.5552</v>
      </c>
      <c r="L5333" s="444">
        <f t="shared" ca="1" si="202"/>
        <v>-412082426282286.81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-412082426282286.81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-1717010109509.5283</v>
      </c>
      <c r="L5334" s="444">
        <f t="shared" ca="1" si="202"/>
        <v>-413799436391796.31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-413799436391796.31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-1724164318299.1514</v>
      </c>
      <c r="L5335" s="444">
        <f t="shared" ca="1" si="202"/>
        <v>-415523600710095.44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-415523600710095.44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-1731348336292.0642</v>
      </c>
      <c r="L5336" s="444">
        <f t="shared" ca="1" si="202"/>
        <v>-417254949046387.5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-417254949046387.5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-1738562287693.2813</v>
      </c>
      <c r="L5337" s="444">
        <f t="shared" ca="1" si="202"/>
        <v>-418993511334080.75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-418993511334080.75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-1745806297225.3364</v>
      </c>
      <c r="L5338" s="444">
        <f t="shared" ca="1" si="202"/>
        <v>-420739317631306.06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-420739317631306.06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-1753080490130.4419</v>
      </c>
      <c r="L5339" s="444">
        <f t="shared" ca="1" si="202"/>
        <v>-422492398121436.5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-422492398121436.5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-1760384992172.6521</v>
      </c>
      <c r="L5340" s="444">
        <f t="shared" ca="1" si="202"/>
        <v>-424252783113609.13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-424252783113609.13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-1767719929640.0381</v>
      </c>
      <c r="L5341" s="444">
        <f t="shared" ca="1" si="202"/>
        <v>-426020503043249.19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-426020503043249.19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-1775085429346.8716</v>
      </c>
      <c r="L5342" s="444">
        <f t="shared" ca="1" si="202"/>
        <v>-427795588472596.06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-427795588472596.06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-1782481618635.8169</v>
      </c>
      <c r="L5343" s="444">
        <f t="shared" ca="1" si="202"/>
        <v>-429578070091231.88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-429578070091231.88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-1789908625380.1328</v>
      </c>
      <c r="L5344" s="444">
        <f t="shared" ca="1" si="202"/>
        <v>-431367978716612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-431367978716612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-1797366577985.8833</v>
      </c>
      <c r="L5345" s="444">
        <f t="shared" ca="1" si="202"/>
        <v>-433165345294597.88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-433165345294597.88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-1804855605394.1577</v>
      </c>
      <c r="L5346" s="444">
        <f t="shared" ca="1" si="202"/>
        <v>-434970200899992.06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-434970200899992.06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-1812375837083.3003</v>
      </c>
      <c r="L5347" s="444">
        <f t="shared" ca="1" si="202"/>
        <v>-436782576737075.38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-436782576737075.38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-1819927403071.1475</v>
      </c>
      <c r="L5348" s="444">
        <f t="shared" ca="1" si="202"/>
        <v>-438602504140146.5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-438602504140146.5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-1827510433917.2769</v>
      </c>
      <c r="L5349" s="444">
        <f t="shared" ca="1" si="202"/>
        <v>-440430014574063.75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-440430014574063.75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-1835125060725.2656</v>
      </c>
      <c r="L5350" s="444">
        <f t="shared" ca="1" si="202"/>
        <v>-442265139634789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-442265139634789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-1842771415144.9543</v>
      </c>
      <c r="L5351" s="444">
        <f t="shared" ca="1" si="202"/>
        <v>-444107911049933.94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-444107911049933.94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-1850449629374.7246</v>
      </c>
      <c r="L5352" s="444">
        <f t="shared" ca="1" si="202"/>
        <v>-445958360679308.69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-445958360679308.69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-1858159836163.7861</v>
      </c>
      <c r="L5353" s="444">
        <f t="shared" ca="1" si="202"/>
        <v>-447816520515472.5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-447816520515472.5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-1865902168814.4685</v>
      </c>
      <c r="L5354" s="444">
        <f t="shared" ca="1" si="202"/>
        <v>-449682422684286.94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-449682422684286.94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-1873676761184.5291</v>
      </c>
      <c r="L5355" s="444">
        <f t="shared" ca="1" si="202"/>
        <v>-451556099445471.44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-451556099445471.44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-1881483747689.4644</v>
      </c>
      <c r="L5356" s="444">
        <f t="shared" ca="1" si="202"/>
        <v>-453437583193160.88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-453437583193160.88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-1889323263304.8369</v>
      </c>
      <c r="L5357" s="444">
        <f t="shared" ca="1" si="202"/>
        <v>-455326906456465.69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-455326906456465.69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-1897195443568.6072</v>
      </c>
      <c r="L5358" s="444">
        <f t="shared" ca="1" si="202"/>
        <v>-457224101900034.31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-457224101900034.31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-1905100424583.4763</v>
      </c>
      <c r="L5359" s="444">
        <f t="shared" ca="1" si="202"/>
        <v>-459129202324617.81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-459129202324617.81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-1913038343019.241</v>
      </c>
      <c r="L5360" s="444">
        <f t="shared" ca="1" si="202"/>
        <v>-461042240667637.06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-461042240667637.06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-1921009336115.1543</v>
      </c>
      <c r="L5361" s="444">
        <f t="shared" ca="1" si="202"/>
        <v>-462963250003752.19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-462963250003752.19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-1929013541682.3005</v>
      </c>
      <c r="L5362" s="444">
        <f t="shared" ca="1" si="202"/>
        <v>-464892263545434.5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-464892263545434.5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-1937051098105.9768</v>
      </c>
      <c r="L5363" s="444">
        <f t="shared" ref="L5363:L5617" ca="1" si="207">I5363-J5363+K5363</f>
        <v>-466829314643540.5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-466829314643540.5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-1945122144348.0854</v>
      </c>
      <c r="L5364" s="444">
        <f t="shared" ca="1" si="207"/>
        <v>-468774436787888.56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-468774436787888.56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-1953226819949.5356</v>
      </c>
      <c r="L5365" s="444">
        <f t="shared" ca="1" si="207"/>
        <v>-470727663607838.13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-470727663607838.13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-1961365265032.6589</v>
      </c>
      <c r="L5366" s="444">
        <f t="shared" ca="1" si="207"/>
        <v>-472689028872870.81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-472689028872870.81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-1969537620303.6284</v>
      </c>
      <c r="L5367" s="444">
        <f t="shared" ca="1" si="207"/>
        <v>-474658566493174.44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-474658566493174.44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-1977744027054.8933</v>
      </c>
      <c r="L5368" s="444">
        <f t="shared" ca="1" si="207"/>
        <v>-476636310520229.31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-476636310520229.31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-1985984627167.6218</v>
      </c>
      <c r="L5369" s="444">
        <f t="shared" ca="1" si="207"/>
        <v>-478622295147396.94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-478622295147396.94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-1994259563114.1538</v>
      </c>
      <c r="L5370" s="444">
        <f t="shared" ca="1" si="207"/>
        <v>-480616554710511.06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-480616554710511.06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-2002568977960.4626</v>
      </c>
      <c r="L5371" s="444">
        <f t="shared" ca="1" si="207"/>
        <v>-482619123688471.5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-482619123688471.5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-2010913015368.6316</v>
      </c>
      <c r="L5372" s="444">
        <f t="shared" ca="1" si="207"/>
        <v>-484630036703840.13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-484630036703840.13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-2019291819599.3337</v>
      </c>
      <c r="L5373" s="444">
        <f t="shared" ca="1" si="207"/>
        <v>-486649328523439.44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-486649328523439.44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-2027705535514.3311</v>
      </c>
      <c r="L5374" s="444">
        <f t="shared" ca="1" si="207"/>
        <v>-488677034058953.75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-488677034058953.75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-2036154308578.9739</v>
      </c>
      <c r="L5375" s="444">
        <f t="shared" ca="1" si="207"/>
        <v>-490713188367532.75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-490713188367532.75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-2044638284864.7197</v>
      </c>
      <c r="L5376" s="444">
        <f t="shared" ca="1" si="207"/>
        <v>-492757826652397.5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-492757826652397.5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-2053157611051.656</v>
      </c>
      <c r="L5377" s="444">
        <f t="shared" ca="1" si="207"/>
        <v>-494810984263449.13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-494810984263449.13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-2061712434431.0381</v>
      </c>
      <c r="L5378" s="444">
        <f t="shared" ca="1" si="207"/>
        <v>-496872696697880.19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-496872696697880.19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-2070302902907.8342</v>
      </c>
      <c r="L5379" s="444">
        <f t="shared" ca="1" si="207"/>
        <v>-498942999600788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-498942999600788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-2078929165003.2834</v>
      </c>
      <c r="L5380" s="444">
        <f t="shared" ca="1" si="207"/>
        <v>-501021928765791.31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-501021928765791.31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-2087591369857.4641</v>
      </c>
      <c r="L5381" s="444">
        <f t="shared" ca="1" si="207"/>
        <v>-503109520135648.75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-503109520135648.75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-2096289667231.8694</v>
      </c>
      <c r="L5382" s="444">
        <f t="shared" ca="1" si="207"/>
        <v>-505205809802880.63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-505205809802880.63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-2105024207512.0027</v>
      </c>
      <c r="L5383" s="444">
        <f t="shared" ca="1" si="207"/>
        <v>-507310834010392.63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-507310834010392.63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-2113795141709.9692</v>
      </c>
      <c r="L5384" s="444">
        <f t="shared" ca="1" si="207"/>
        <v>-509424629152102.63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-509424629152102.63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-2122602621467.0945</v>
      </c>
      <c r="L5385" s="444">
        <f t="shared" ca="1" si="207"/>
        <v>-511547231773569.75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-511547231773569.75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-2131446799056.5408</v>
      </c>
      <c r="L5386" s="444">
        <f t="shared" ca="1" si="207"/>
        <v>-513678678572626.31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-513678678572626.31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-2140327827385.9429</v>
      </c>
      <c r="L5387" s="444">
        <f t="shared" ca="1" si="207"/>
        <v>-515819006400012.25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-515819006400012.25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-2149245860000.051</v>
      </c>
      <c r="L5388" s="444">
        <f t="shared" ca="1" si="207"/>
        <v>-517968252260012.31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-517968252260012.31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-2158201051083.3845</v>
      </c>
      <c r="L5389" s="444">
        <f t="shared" ca="1" si="207"/>
        <v>-520126453311095.69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-520126453311095.69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-2167193555462.8987</v>
      </c>
      <c r="L5390" s="444">
        <f t="shared" ca="1" si="207"/>
        <v>-522293646866558.56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-522293646866558.56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-2176223528610.6606</v>
      </c>
      <c r="L5391" s="444">
        <f t="shared" ca="1" si="207"/>
        <v>-524469870395169.25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-524469870395169.25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-2185291126646.5386</v>
      </c>
      <c r="L5392" s="444">
        <f t="shared" ca="1" si="207"/>
        <v>-526655161521815.81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-526655161521815.81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-2194396506340.8989</v>
      </c>
      <c r="L5393" s="444">
        <f t="shared" ca="1" si="207"/>
        <v>-528849558028156.69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-528849558028156.69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-2203539825117.3193</v>
      </c>
      <c r="L5394" s="444">
        <f t="shared" ca="1" si="207"/>
        <v>-531053097853274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-531053097853274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-2212721241055.3081</v>
      </c>
      <c r="L5395" s="444">
        <f t="shared" ca="1" si="207"/>
        <v>-533265819094329.31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-533265819094329.31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-2221940912893.0386</v>
      </c>
      <c r="L5396" s="444">
        <f t="shared" ca="1" si="207"/>
        <v>-535487760007222.38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-535487760007222.38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-2231199000030.0933</v>
      </c>
      <c r="L5397" s="444">
        <f t="shared" ca="1" si="207"/>
        <v>-537718959007252.44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-537718959007252.44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-2240495662530.2183</v>
      </c>
      <c r="L5398" s="444">
        <f t="shared" ca="1" si="207"/>
        <v>-539959454669782.63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-539959454669782.63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-2249831061124.0942</v>
      </c>
      <c r="L5399" s="444">
        <f t="shared" ca="1" si="207"/>
        <v>-542209285730906.75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-542209285730906.75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-2259205357212.1113</v>
      </c>
      <c r="L5400" s="444">
        <f t="shared" ca="1" si="207"/>
        <v>-544468491088118.88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-544468491088118.88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-2268618712867.1621</v>
      </c>
      <c r="L5401" s="444">
        <f t="shared" ca="1" si="207"/>
        <v>-546737109800986.06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-546737109800986.06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-2278071290837.4419</v>
      </c>
      <c r="L5402" s="444">
        <f t="shared" ca="1" si="207"/>
        <v>-549015181091823.5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-549015181091823.5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-2287563254549.2646</v>
      </c>
      <c r="L5403" s="444">
        <f t="shared" ca="1" si="207"/>
        <v>-551302744346372.75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-551302744346372.75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-2297094768109.8867</v>
      </c>
      <c r="L5404" s="444">
        <f t="shared" ca="1" si="207"/>
        <v>-553599839114482.63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-553599839114482.63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-2306665996310.3438</v>
      </c>
      <c r="L5405" s="444">
        <f t="shared" ca="1" si="207"/>
        <v>-555906505110793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-555906505110793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-2316277104628.3042</v>
      </c>
      <c r="L5406" s="444">
        <f t="shared" ca="1" si="207"/>
        <v>-558222782215421.31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-558222782215421.31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-2325928259230.9219</v>
      </c>
      <c r="L5407" s="444">
        <f t="shared" ca="1" si="207"/>
        <v>-560548710474652.25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-560548710474652.25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-2335619626977.7178</v>
      </c>
      <c r="L5408" s="444">
        <f t="shared" ca="1" si="207"/>
        <v>-562884330101629.94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-562884330101629.94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-2345351375423.4585</v>
      </c>
      <c r="L5409" s="444">
        <f t="shared" ca="1" si="207"/>
        <v>-565229681477053.38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-565229681477053.38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-2355123672821.0557</v>
      </c>
      <c r="L5410" s="444">
        <f t="shared" ca="1" si="207"/>
        <v>-567584805149874.38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-567584805149874.38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-2364936688124.4766</v>
      </c>
      <c r="L5411" s="444">
        <f t="shared" ca="1" si="207"/>
        <v>-569949741837998.88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-569949741837998.88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-2374790590991.6621</v>
      </c>
      <c r="L5412" s="444">
        <f t="shared" ca="1" si="207"/>
        <v>-572324532428990.5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-572324532428990.5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-2384685551787.4604</v>
      </c>
      <c r="L5413" s="444">
        <f t="shared" ca="1" si="207"/>
        <v>-574709217980778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-574709217980778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-2394621741586.5752</v>
      </c>
      <c r="L5414" s="444">
        <f t="shared" ca="1" si="207"/>
        <v>-577103839722364.63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-577103839722364.63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-2404599332176.519</v>
      </c>
      <c r="L5415" s="444">
        <f t="shared" ca="1" si="207"/>
        <v>-579508439054541.13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-579508439054541.13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-2414618496060.5879</v>
      </c>
      <c r="L5416" s="444">
        <f t="shared" ca="1" si="207"/>
        <v>-581923057550601.75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-581923057550601.75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-2424679406460.8408</v>
      </c>
      <c r="L5417" s="444">
        <f t="shared" ca="1" si="207"/>
        <v>-584347736957062.63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-584347736957062.63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-2434782237321.0942</v>
      </c>
      <c r="L5418" s="444">
        <f t="shared" ca="1" si="207"/>
        <v>-586782519194383.75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-586782519194383.75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-2444927163309.9321</v>
      </c>
      <c r="L5419" s="444">
        <f t="shared" ca="1" si="207"/>
        <v>-589227446357693.63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-589227446357693.63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-2455114359823.7236</v>
      </c>
      <c r="L5420" s="444">
        <f t="shared" ca="1" si="207"/>
        <v>-591682560717517.38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-591682560717517.38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-2465344002989.6558</v>
      </c>
      <c r="L5421" s="444">
        <f t="shared" ca="1" si="207"/>
        <v>-594147904720507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-594147904720507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-2475616269668.7793</v>
      </c>
      <c r="L5422" s="444">
        <f t="shared" ca="1" si="207"/>
        <v>-596623520990175.75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-596623520990175.75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-2485931337459.0654</v>
      </c>
      <c r="L5423" s="444">
        <f t="shared" ca="1" si="207"/>
        <v>-599109452327634.88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-599109452327634.88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-2496289384698.4785</v>
      </c>
      <c r="L5424" s="444">
        <f t="shared" ca="1" si="207"/>
        <v>-601605741712333.38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-601605741712333.38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-2506690590468.0557</v>
      </c>
      <c r="L5425" s="444">
        <f t="shared" ca="1" si="207"/>
        <v>-604112432302801.38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-604112432302801.38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-2517135134595.0059</v>
      </c>
      <c r="L5426" s="444">
        <f t="shared" ca="1" si="207"/>
        <v>-606629567437396.38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-606629567437396.38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-2527623197655.8184</v>
      </c>
      <c r="L5427" s="444">
        <f t="shared" ca="1" si="207"/>
        <v>-609157190635052.25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-609157190635052.25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-2538154960979.3843</v>
      </c>
      <c r="L5428" s="444">
        <f t="shared" ca="1" si="207"/>
        <v>-611695345596031.63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-611695345596031.63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-2548730606650.1318</v>
      </c>
      <c r="L5429" s="444">
        <f t="shared" ca="1" si="207"/>
        <v>-614244076202681.75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-614244076202681.75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-2559350317511.1738</v>
      </c>
      <c r="L5430" s="444">
        <f t="shared" ca="1" si="207"/>
        <v>-616803426520192.88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-616803426520192.88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-2570014277167.4702</v>
      </c>
      <c r="L5431" s="444">
        <f t="shared" ca="1" si="207"/>
        <v>-619373440797360.38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-619373440797360.38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-2580722669989.0015</v>
      </c>
      <c r="L5432" s="444">
        <f t="shared" ca="1" si="207"/>
        <v>-621954163467349.38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-621954163467349.38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-2591475681113.9556</v>
      </c>
      <c r="L5433" s="444">
        <f t="shared" ca="1" si="207"/>
        <v>-624545639148463.38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-624545639148463.38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-2602273496451.9307</v>
      </c>
      <c r="L5434" s="444">
        <f t="shared" ca="1" si="207"/>
        <v>-627147912644915.25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-627147912644915.25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-2613116302687.147</v>
      </c>
      <c r="L5435" s="444">
        <f t="shared" ca="1" si="207"/>
        <v>-629761028947602.38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-629761028947602.38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-2624004287281.6768</v>
      </c>
      <c r="L5436" s="444">
        <f t="shared" ca="1" si="207"/>
        <v>-632385033234884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-632385033234884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-2634937638478.6831</v>
      </c>
      <c r="L5437" s="444">
        <f t="shared" ca="1" si="207"/>
        <v>-635019970873362.63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-635019970873362.63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-2645916545305.6777</v>
      </c>
      <c r="L5438" s="444">
        <f t="shared" ca="1" si="207"/>
        <v>-637665887418668.25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-637665887418668.25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-2656941197577.7842</v>
      </c>
      <c r="L5439" s="444">
        <f t="shared" ca="1" si="207"/>
        <v>-640322828616246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-640322828616246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-2668011785901.0249</v>
      </c>
      <c r="L5440" s="444">
        <f t="shared" ca="1" si="207"/>
        <v>-642990840402147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-642990840402147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-2679128501675.6123</v>
      </c>
      <c r="L5441" s="444">
        <f t="shared" ca="1" si="207"/>
        <v>-645669968903822.63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-645669968903822.63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-2690291537099.2607</v>
      </c>
      <c r="L5442" s="444">
        <f t="shared" ca="1" si="207"/>
        <v>-648360260440921.88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-648360260440921.88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-2701501085170.5078</v>
      </c>
      <c r="L5443" s="444">
        <f t="shared" ca="1" si="207"/>
        <v>-651061761526092.38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-651061761526092.38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-2712757339692.0518</v>
      </c>
      <c r="L5444" s="444">
        <f t="shared" ca="1" si="207"/>
        <v>-653774518865784.38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-653774518865784.38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-2724060495274.1016</v>
      </c>
      <c r="L5445" s="444">
        <f t="shared" ca="1" si="207"/>
        <v>-656498579361058.5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-656498579361058.5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-2735410747337.7437</v>
      </c>
      <c r="L5446" s="444">
        <f t="shared" ca="1" si="207"/>
        <v>-659233990108396.25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-659233990108396.25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-2746808292118.3179</v>
      </c>
      <c r="L5447" s="444">
        <f t="shared" ca="1" si="207"/>
        <v>-661980798400514.63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-661980798400514.63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-2758253326668.811</v>
      </c>
      <c r="L5448" s="444">
        <f t="shared" ca="1" si="207"/>
        <v>-664739051727183.38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-664739051727183.38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-2769746048863.2642</v>
      </c>
      <c r="L5449" s="444">
        <f t="shared" ca="1" si="207"/>
        <v>-667508797776046.63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-667508797776046.63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-2781286657400.1943</v>
      </c>
      <c r="L5450" s="444">
        <f t="shared" ca="1" si="207"/>
        <v>-670290084433446.88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-670290084433446.88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-2792875351806.0288</v>
      </c>
      <c r="L5451" s="444">
        <f t="shared" ca="1" si="207"/>
        <v>-673082959785252.88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-673082959785252.88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-2804512332438.5537</v>
      </c>
      <c r="L5452" s="444">
        <f t="shared" ca="1" si="207"/>
        <v>-675887472117691.38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-675887472117691.38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-2816197800490.3809</v>
      </c>
      <c r="L5453" s="444">
        <f t="shared" ca="1" si="207"/>
        <v>-678703669918181.75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-678703669918181.75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-2827931957992.4238</v>
      </c>
      <c r="L5454" s="444">
        <f t="shared" ca="1" si="207"/>
        <v>-681531601876174.13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-681531601876174.13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-2839715007817.3921</v>
      </c>
      <c r="L5455" s="444">
        <f t="shared" ca="1" si="207"/>
        <v>-684371316883991.5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-684371316883991.5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-2851547153683.2979</v>
      </c>
      <c r="L5456" s="444">
        <f t="shared" ca="1" si="207"/>
        <v>-687222864037674.75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-687222864037674.75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-2863428600156.978</v>
      </c>
      <c r="L5457" s="444">
        <f t="shared" ca="1" si="207"/>
        <v>-690086292637831.75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-690086292637831.75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-2875359552657.6323</v>
      </c>
      <c r="L5458" s="444">
        <f t="shared" ca="1" si="207"/>
        <v>-692961652190489.38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-692961652190489.38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-2887340217460.3726</v>
      </c>
      <c r="L5459" s="444">
        <f t="shared" ca="1" si="207"/>
        <v>-695848992407949.75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-695848992407949.75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-2899370801699.7905</v>
      </c>
      <c r="L5460" s="444">
        <f t="shared" ca="1" si="207"/>
        <v>-698748363209649.5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-698748363209649.5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-2911451513373.5396</v>
      </c>
      <c r="L5461" s="444">
        <f t="shared" ca="1" si="207"/>
        <v>-701659814723023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-701659814723023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-2923582561345.9292</v>
      </c>
      <c r="L5462" s="444">
        <f t="shared" ca="1" si="207"/>
        <v>-704583397284368.88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-704583397284368.88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-2935764155351.5371</v>
      </c>
      <c r="L5463" s="444">
        <f t="shared" ca="1" si="207"/>
        <v>-707519161439720.38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-707519161439720.38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-2947996505998.835</v>
      </c>
      <c r="L5464" s="444">
        <f t="shared" ca="1" si="207"/>
        <v>-710467157945719.25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-710467157945719.25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-2960279824773.8301</v>
      </c>
      <c r="L5465" s="444">
        <f t="shared" ca="1" si="207"/>
        <v>-713427437770493.13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-713427437770493.13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-2972614324043.7212</v>
      </c>
      <c r="L5466" s="444">
        <f t="shared" ca="1" si="207"/>
        <v>-716400052094536.88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-716400052094536.88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-2985000217060.5703</v>
      </c>
      <c r="L5467" s="444">
        <f t="shared" ca="1" si="207"/>
        <v>-719385052311597.5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-719385052311597.5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-2997437717964.9897</v>
      </c>
      <c r="L5468" s="444">
        <f t="shared" ca="1" si="207"/>
        <v>-722382490029562.5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-722382490029562.5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-3009927041789.8438</v>
      </c>
      <c r="L5469" s="444">
        <f t="shared" ca="1" si="207"/>
        <v>-725392417071352.38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-725392417071352.38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-3022468404463.9683</v>
      </c>
      <c r="L5470" s="444">
        <f t="shared" ca="1" si="207"/>
        <v>-728414885475816.38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-728414885475816.38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-3035062022815.9014</v>
      </c>
      <c r="L5471" s="444">
        <f t="shared" ca="1" si="207"/>
        <v>-731449947498632.25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-731449947498632.25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-3047708114577.6343</v>
      </c>
      <c r="L5472" s="444">
        <f t="shared" ca="1" si="207"/>
        <v>-734497655613209.88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-734497655613209.88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-3060406898388.3745</v>
      </c>
      <c r="L5473" s="444">
        <f t="shared" ca="1" si="207"/>
        <v>-737558062511598.25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-737558062511598.25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-3073158593798.3262</v>
      </c>
      <c r="L5474" s="444">
        <f t="shared" ca="1" si="207"/>
        <v>-740631221105396.63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-740631221105396.63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-3085963421272.4858</v>
      </c>
      <c r="L5475" s="444">
        <f t="shared" ca="1" si="207"/>
        <v>-743717184526669.13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-743717184526669.13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-3098821602194.4546</v>
      </c>
      <c r="L5476" s="444">
        <f t="shared" ca="1" si="207"/>
        <v>-746816006128863.63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-746816006128863.63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-3111733358870.2651</v>
      </c>
      <c r="L5477" s="444">
        <f t="shared" ca="1" si="207"/>
        <v>-749927739487733.88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-749927739487733.88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-3124698914532.2246</v>
      </c>
      <c r="L5478" s="444">
        <f t="shared" ca="1" si="207"/>
        <v>-753052438402266.13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-753052438402266.13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-3137718493342.7754</v>
      </c>
      <c r="L5479" s="444">
        <f t="shared" ca="1" si="207"/>
        <v>-756190156895608.88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-756190156895608.88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-3150792320398.3701</v>
      </c>
      <c r="L5480" s="444">
        <f t="shared" ca="1" si="207"/>
        <v>-759340949216007.25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-759340949216007.25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-3163920621733.3633</v>
      </c>
      <c r="L5481" s="444">
        <f t="shared" ca="1" si="207"/>
        <v>-762504869837740.63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-762504869837740.63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-3177103624323.9194</v>
      </c>
      <c r="L5482" s="444">
        <f t="shared" ca="1" si="207"/>
        <v>-765681973462064.5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-765681973462064.5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-3190341556091.9355</v>
      </c>
      <c r="L5483" s="444">
        <f t="shared" ca="1" si="207"/>
        <v>-768872315018156.38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-768872315018156.38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-3203634645908.9849</v>
      </c>
      <c r="L5484" s="444">
        <f t="shared" ca="1" si="207"/>
        <v>-772075949664065.38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-772075949664065.38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-3216983123600.2725</v>
      </c>
      <c r="L5485" s="444">
        <f t="shared" ca="1" si="207"/>
        <v>-775292932787665.63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-775292932787665.63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-3230387219948.6069</v>
      </c>
      <c r="L5486" s="444">
        <f t="shared" ca="1" si="207"/>
        <v>-778523320007614.25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-778523320007614.25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-3243847166698.3926</v>
      </c>
      <c r="L5487" s="444">
        <f t="shared" ca="1" si="207"/>
        <v>-781767167174312.63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-781767167174312.63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-3257363196559.6357</v>
      </c>
      <c r="L5488" s="444">
        <f t="shared" ca="1" si="207"/>
        <v>-785024530370872.25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-785024530370872.25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-3270935543211.9678</v>
      </c>
      <c r="L5489" s="444">
        <f t="shared" ca="1" si="207"/>
        <v>-788295465914084.25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-788295465914084.25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-3284564441308.6846</v>
      </c>
      <c r="L5490" s="444">
        <f t="shared" ca="1" si="207"/>
        <v>-791580030355392.88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-791580030355392.88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-3298250126480.8037</v>
      </c>
      <c r="L5491" s="444">
        <f t="shared" ca="1" si="207"/>
        <v>-794878280481873.63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-794878280481873.63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-3311992835341.1401</v>
      </c>
      <c r="L5492" s="444">
        <f t="shared" ca="1" si="207"/>
        <v>-798190273317214.75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-798190273317214.75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-3325792805488.3945</v>
      </c>
      <c r="L5493" s="444">
        <f t="shared" ca="1" si="207"/>
        <v>-801516066122703.13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-801516066122703.13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-3339650275511.2632</v>
      </c>
      <c r="L5494" s="444">
        <f t="shared" ca="1" si="207"/>
        <v>-804855716398214.38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-804855716398214.38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-3353565484992.5601</v>
      </c>
      <c r="L5495" s="444">
        <f t="shared" ca="1" si="207"/>
        <v>-808209281883206.88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-808209281883206.88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-3367538674513.3618</v>
      </c>
      <c r="L5496" s="444">
        <f t="shared" ca="1" si="207"/>
        <v>-811576820557720.25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-811576820557720.25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-3381570085657.1675</v>
      </c>
      <c r="L5497" s="444">
        <f t="shared" ca="1" si="207"/>
        <v>-814958390643377.38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-814958390643377.38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-3395659961014.0723</v>
      </c>
      <c r="L5498" s="444">
        <f t="shared" ca="1" si="207"/>
        <v>-818354050604391.5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-818354050604391.5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-3409808544184.9644</v>
      </c>
      <c r="L5499" s="444">
        <f t="shared" ca="1" si="207"/>
        <v>-821763859148576.5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-821763859148576.5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-3424016079785.7354</v>
      </c>
      <c r="L5500" s="444">
        <f t="shared" ca="1" si="207"/>
        <v>-825187875228362.25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-825187875228362.25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-3438282813451.5093</v>
      </c>
      <c r="L5501" s="444">
        <f t="shared" ca="1" si="207"/>
        <v>-828626158041813.75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-828626158041813.75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-3452608991840.8906</v>
      </c>
      <c r="L5502" s="444">
        <f t="shared" ca="1" si="207"/>
        <v>-832078767033654.63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-832078767033654.63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-3466994862640.2275</v>
      </c>
      <c r="L5503" s="444">
        <f t="shared" ca="1" si="207"/>
        <v>-835545761896294.88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-835545761896294.88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-3481440674567.8955</v>
      </c>
      <c r="L5504" s="444">
        <f t="shared" ca="1" si="207"/>
        <v>-839027202570862.75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-839027202570862.75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-3495946677378.5947</v>
      </c>
      <c r="L5505" s="444">
        <f t="shared" ca="1" si="207"/>
        <v>-842523149248241.38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-842523149248241.38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-3510513121867.6724</v>
      </c>
      <c r="L5506" s="444">
        <f t="shared" ca="1" si="207"/>
        <v>-846033662370109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-846033662370109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-3525140259875.4541</v>
      </c>
      <c r="L5507" s="444">
        <f t="shared" ca="1" si="207"/>
        <v>-849558802629984.5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-849558802629984.5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-3539828344291.6021</v>
      </c>
      <c r="L5508" s="444">
        <f t="shared" ca="1" si="207"/>
        <v>-853098630974276.13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-853098630974276.13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-3554577629059.4839</v>
      </c>
      <c r="L5509" s="444">
        <f t="shared" ca="1" si="207"/>
        <v>-856653208603335.63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-856653208603335.63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-3569388369180.5649</v>
      </c>
      <c r="L5510" s="444">
        <f t="shared" ca="1" si="207"/>
        <v>-860222596972516.25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-860222596972516.25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-3584260820718.8179</v>
      </c>
      <c r="L5511" s="444">
        <f t="shared" ca="1" si="207"/>
        <v>-863806857793235.13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-863806857793235.13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-3599195240805.1465</v>
      </c>
      <c r="L5512" s="444">
        <f t="shared" ca="1" si="207"/>
        <v>-867406053034040.25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-867406053034040.25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-3614191887641.8345</v>
      </c>
      <c r="L5513" s="444">
        <f t="shared" ca="1" si="207"/>
        <v>-871020244921682.13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-871020244921682.13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-3629251020507.0088</v>
      </c>
      <c r="L5514" s="444">
        <f t="shared" ca="1" si="207"/>
        <v>-874649495942189.13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-874649495942189.13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-3644372899759.1211</v>
      </c>
      <c r="L5515" s="444">
        <f t="shared" ca="1" si="207"/>
        <v>-878293868841948.25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-878293868841948.25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-3659557786841.4507</v>
      </c>
      <c r="L5516" s="444">
        <f t="shared" ca="1" si="207"/>
        <v>-881953426628789.75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-881953426628789.75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-3674805944286.624</v>
      </c>
      <c r="L5517" s="444">
        <f t="shared" ca="1" si="207"/>
        <v>-885628232573076.38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-885628232573076.38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-3690117635721.1514</v>
      </c>
      <c r="L5518" s="444">
        <f t="shared" ca="1" si="207"/>
        <v>-889318350208797.5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-889318350208797.5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-3705493125869.9897</v>
      </c>
      <c r="L5519" s="444">
        <f t="shared" ca="1" si="207"/>
        <v>-893023843334667.5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-893023843334667.5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-3720932680561.1147</v>
      </c>
      <c r="L5520" s="444">
        <f t="shared" ca="1" si="207"/>
        <v>-896744776015228.63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-896744776015228.63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-3736436566730.1191</v>
      </c>
      <c r="L5521" s="444">
        <f t="shared" ca="1" si="207"/>
        <v>-900481212581958.75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-900481212581958.75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-3752005052424.8281</v>
      </c>
      <c r="L5522" s="444">
        <f t="shared" ca="1" si="207"/>
        <v>-904233217634383.63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-904233217634383.63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-3767638406809.9316</v>
      </c>
      <c r="L5523" s="444">
        <f t="shared" ca="1" si="207"/>
        <v>-908000856041193.5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-908000856041193.5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-3783336900171.6396</v>
      </c>
      <c r="L5524" s="444">
        <f t="shared" ca="1" si="207"/>
        <v>-911784192941365.13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-911784192941365.13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-3799100803922.3545</v>
      </c>
      <c r="L5525" s="444">
        <f t="shared" ca="1" si="207"/>
        <v>-915583293745287.5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-915583293745287.5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-3814930390605.3647</v>
      </c>
      <c r="L5526" s="444">
        <f t="shared" ca="1" si="207"/>
        <v>-919398224135892.88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-919398224135892.88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-3830825933899.5537</v>
      </c>
      <c r="L5527" s="444">
        <f t="shared" ca="1" si="207"/>
        <v>-923229050069792.38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-923229050069792.38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-3846787708624.1353</v>
      </c>
      <c r="L5528" s="444">
        <f t="shared" ca="1" si="207"/>
        <v>-927075837778416.5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-927075837778416.5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-3862815990743.4019</v>
      </c>
      <c r="L5529" s="444">
        <f t="shared" ca="1" si="207"/>
        <v>-930938653769159.88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-930938653769159.88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-3878911057371.5</v>
      </c>
      <c r="L5530" s="444">
        <f t="shared" ca="1" si="207"/>
        <v>-934817564826531.38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-934817564826531.38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-3895073186777.2134</v>
      </c>
      <c r="L5531" s="444">
        <f t="shared" ca="1" si="207"/>
        <v>-938712638013308.63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-938712638013308.63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-3911302658388.7856</v>
      </c>
      <c r="L5532" s="444">
        <f t="shared" ca="1" si="207"/>
        <v>-942623940671697.38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-942623940671697.38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-3927599752798.7388</v>
      </c>
      <c r="L5533" s="444">
        <f t="shared" ca="1" si="207"/>
        <v>-946551540424496.13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-946551540424496.13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-3943964751768.7344</v>
      </c>
      <c r="L5534" s="444">
        <f t="shared" ca="1" si="207"/>
        <v>-950495505176264.88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-950495505176264.88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-3960397938234.4375</v>
      </c>
      <c r="L5535" s="444">
        <f t="shared" ca="1" si="207"/>
        <v>-954455903114499.25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-954455903114499.25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-3976899596310.4131</v>
      </c>
      <c r="L5536" s="444">
        <f t="shared" ca="1" si="207"/>
        <v>-958432802710809.63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-958432802710809.63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-3993470011295.0405</v>
      </c>
      <c r="L5537" s="444">
        <f t="shared" ca="1" si="207"/>
        <v>-962426272722104.63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-962426272722104.63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-4010109469675.436</v>
      </c>
      <c r="L5538" s="444">
        <f t="shared" ca="1" si="207"/>
        <v>-966436382191780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-966436382191780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-4026818259132.4165</v>
      </c>
      <c r="L5539" s="444">
        <f t="shared" ca="1" si="207"/>
        <v>-970463200450912.38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-970463200450912.38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-4043596668545.4678</v>
      </c>
      <c r="L5540" s="444">
        <f t="shared" ca="1" si="207"/>
        <v>-974506797119457.88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-974506797119457.88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-4060444987997.7412</v>
      </c>
      <c r="L5541" s="444">
        <f t="shared" ca="1" si="207"/>
        <v>-978567242107455.63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-978567242107455.63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-4077363508781.0649</v>
      </c>
      <c r="L5542" s="444">
        <f t="shared" ca="1" si="207"/>
        <v>-982644605616236.75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-982644605616236.75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-4094352523400.9863</v>
      </c>
      <c r="L5543" s="444">
        <f t="shared" ca="1" si="207"/>
        <v>-986738958139637.75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-986738958139637.75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-4111412325581.8237</v>
      </c>
      <c r="L5544" s="444">
        <f t="shared" ca="1" si="207"/>
        <v>-990850370465219.63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-990850370465219.63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-4128543210271.7485</v>
      </c>
      <c r="L5545" s="444">
        <f t="shared" ca="1" si="207"/>
        <v>-994978913675491.38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-994978913675491.38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-4145745473647.8809</v>
      </c>
      <c r="L5546" s="444">
        <f t="shared" ca="1" si="207"/>
        <v>-999124659149139.25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-999124659149139.25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-4163019413121.4136</v>
      </c>
      <c r="L5547" s="444">
        <f t="shared" ca="1" si="207"/>
        <v>-1003287678562260.6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-1003287678562260.6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-4180365327342.752</v>
      </c>
      <c r="L5548" s="444">
        <f t="shared" ca="1" si="207"/>
        <v>-1007468043889603.4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-1007468043889603.4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-4197783516206.6802</v>
      </c>
      <c r="L5549" s="444">
        <f t="shared" ca="1" si="207"/>
        <v>-1011665827405810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-1011665827405810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-4215274280857.542</v>
      </c>
      <c r="L5550" s="444">
        <f t="shared" ca="1" si="207"/>
        <v>-1015881101686667.5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-1015881101686667.5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-4232837923694.4478</v>
      </c>
      <c r="L5551" s="444">
        <f t="shared" ca="1" si="207"/>
        <v>-1020113939610362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-1020113939610362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-4250474748376.5083</v>
      </c>
      <c r="L5552" s="444">
        <f t="shared" ca="1" si="207"/>
        <v>-1024364414358738.5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-1024364414358738.5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-4268185059828.0771</v>
      </c>
      <c r="L5553" s="444">
        <f t="shared" ca="1" si="207"/>
        <v>-1028632599418566.6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-1028632599418566.6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-4285969164244.0273</v>
      </c>
      <c r="L5554" s="444">
        <f t="shared" ca="1" si="207"/>
        <v>-1032918568582810.6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-1032918568582810.6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-4303827369095.0444</v>
      </c>
      <c r="L5555" s="444">
        <f t="shared" ca="1" si="207"/>
        <v>-1037222395951905.6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-1037222395951905.6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-4321759983132.9399</v>
      </c>
      <c r="L5556" s="444">
        <f t="shared" ca="1" si="207"/>
        <v>-1041544155935038.6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-1041544155935038.6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-4339767316395.9941</v>
      </c>
      <c r="L5557" s="444">
        <f t="shared" ca="1" si="207"/>
        <v>-1045883923251434.6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-1045883923251434.6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-4357849680214.3115</v>
      </c>
      <c r="L5558" s="444">
        <f t="shared" ca="1" si="207"/>
        <v>-1050241772931648.9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-1050241772931648.9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-4376007387215.2041</v>
      </c>
      <c r="L5559" s="444">
        <f t="shared" ca="1" si="207"/>
        <v>-1054617780318864.1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-1054617780318864.1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-4394240751328.6006</v>
      </c>
      <c r="L5560" s="444">
        <f t="shared" ca="1" si="207"/>
        <v>-1059012021070192.8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-1059012021070192.8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-4412550087792.4707</v>
      </c>
      <c r="L5561" s="444">
        <f t="shared" ca="1" si="207"/>
        <v>-1063424571157985.3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-1063424571157985.3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-4430935713158.2715</v>
      </c>
      <c r="L5562" s="444">
        <f t="shared" ca="1" si="207"/>
        <v>-1067855506871143.5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-1067855506871143.5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-4449397945296.4316</v>
      </c>
      <c r="L5563" s="444">
        <f t="shared" ca="1" si="207"/>
        <v>-1072304904816439.9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-1072304904816439.9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-4467937103401.833</v>
      </c>
      <c r="L5564" s="444">
        <f t="shared" ca="1" si="207"/>
        <v>-1076772841919841.8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-1076772841919841.8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-4486553507999.3408</v>
      </c>
      <c r="L5565" s="444">
        <f t="shared" ca="1" si="207"/>
        <v>-1081259395427841.1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-1081259395427841.1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-4505247480949.3379</v>
      </c>
      <c r="L5566" s="444">
        <f t="shared" ca="1" si="207"/>
        <v>-1085764642908790.5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-1085764642908790.5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-4524019345453.2939</v>
      </c>
      <c r="L5567" s="444">
        <f t="shared" ca="1" si="207"/>
        <v>-1090288662254243.8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-1090288662254243.8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-4542869426059.3496</v>
      </c>
      <c r="L5568" s="444">
        <f t="shared" ca="1" si="207"/>
        <v>-1094831531680303.1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-1094831531680303.1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-4561798048667.9287</v>
      </c>
      <c r="L5569" s="444">
        <f t="shared" ca="1" si="207"/>
        <v>-1099393329728971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-1099393329728971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-4580805540537.3789</v>
      </c>
      <c r="L5570" s="444">
        <f t="shared" ca="1" si="207"/>
        <v>-1103974135269508.4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-1103974135269508.4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-4599892230289.6182</v>
      </c>
      <c r="L5571" s="444">
        <f t="shared" ca="1" si="207"/>
        <v>-1108574027499798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-1108574027499798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-4619058447915.8252</v>
      </c>
      <c r="L5572" s="444">
        <f t="shared" ca="1" si="207"/>
        <v>-1113193085947713.9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-1113193085947713.9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-4638304524782.1406</v>
      </c>
      <c r="L5573" s="444">
        <f t="shared" ca="1" si="207"/>
        <v>-1117831390472496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-1117831390472496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-4657630793635.3994</v>
      </c>
      <c r="L5574" s="444">
        <f t="shared" ca="1" si="207"/>
        <v>-1122489021266131.4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-1122489021266131.4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-4677037588608.8809</v>
      </c>
      <c r="L5575" s="444">
        <f t="shared" ca="1" si="207"/>
        <v>-1127166058854740.3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-1127166058854740.3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-4696525245228.084</v>
      </c>
      <c r="L5576" s="444">
        <f t="shared" ca="1" si="207"/>
        <v>-1131862584099968.3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-1131862584099968.3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-4716094100416.5342</v>
      </c>
      <c r="L5577" s="444">
        <f t="shared" ca="1" si="207"/>
        <v>-1136578678200384.8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-1136578678200384.8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-4735744492501.6035</v>
      </c>
      <c r="L5578" s="444">
        <f t="shared" ca="1" si="207"/>
        <v>-1141314422692886.3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-1141314422692886.3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-4755476761220.3594</v>
      </c>
      <c r="L5579" s="444">
        <f t="shared" ca="1" si="207"/>
        <v>-1146069899454106.5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-1146069899454106.5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-4775291247725.4434</v>
      </c>
      <c r="L5580" s="444">
        <f t="shared" ca="1" si="207"/>
        <v>-1150845190701832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-1150845190701832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-4795188294590.9668</v>
      </c>
      <c r="L5581" s="444">
        <f t="shared" ca="1" si="207"/>
        <v>-1155640378996423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-1155640378996423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-4815168245818.4287</v>
      </c>
      <c r="L5582" s="444">
        <f t="shared" ca="1" si="207"/>
        <v>-1160455547242241.5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-1160455547242241.5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-4835231446842.6729</v>
      </c>
      <c r="L5583" s="444">
        <f t="shared" ca="1" si="207"/>
        <v>-1165290778689084.3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-1165290778689084.3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-4855378244537.8506</v>
      </c>
      <c r="L5584" s="444">
        <f t="shared" ca="1" si="207"/>
        <v>-1170146156933622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-1170146156933622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-4875608987223.4248</v>
      </c>
      <c r="L5585" s="444">
        <f t="shared" ca="1" si="207"/>
        <v>-1175021765920845.5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-1175021765920845.5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-4895924024670.1895</v>
      </c>
      <c r="L5586" s="444">
        <f t="shared" ca="1" si="207"/>
        <v>-1179917689945515.8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-1179917689945515.8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-4916323708106.3154</v>
      </c>
      <c r="L5587" s="444">
        <f t="shared" ca="1" si="207"/>
        <v>-1184834013653622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-1184834013653622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-4936808390223.4248</v>
      </c>
      <c r="L5588" s="444">
        <f t="shared" ca="1" si="207"/>
        <v>-1189770822043845.5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-1189770822043845.5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-4957378425182.6895</v>
      </c>
      <c r="L5589" s="444">
        <f t="shared" ca="1" si="207"/>
        <v>-1194728200469028.3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-1194728200469028.3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-4978034168620.9512</v>
      </c>
      <c r="L5590" s="444">
        <f t="shared" ca="1" si="207"/>
        <v>-1199706234637649.3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-1199706234637649.3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-4998775977656.8721</v>
      </c>
      <c r="L5591" s="444">
        <f t="shared" ca="1" si="207"/>
        <v>-1204705010615306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-1204705010615306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-5019604210897.1084</v>
      </c>
      <c r="L5592" s="444">
        <f t="shared" ca="1" si="207"/>
        <v>-1209724614826203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-1209724614826203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-5040519228442.5127</v>
      </c>
      <c r="L5593" s="444">
        <f t="shared" ca="1" si="207"/>
        <v>-1214765134054645.5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-1214765134054645.5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-5061521391894.3564</v>
      </c>
      <c r="L5594" s="444">
        <f t="shared" ca="1" si="207"/>
        <v>-1219826655446539.8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-1219826655446539.8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-5082611064360.582</v>
      </c>
      <c r="L5595" s="444">
        <f t="shared" ca="1" si="207"/>
        <v>-1224909266510900.3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-1224909266510900.3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-5103788610462.084</v>
      </c>
      <c r="L5596" s="444">
        <f t="shared" ca="1" si="207"/>
        <v>-1230013055121362.3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-1230013055121362.3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-5125054396339.0098</v>
      </c>
      <c r="L5597" s="444">
        <f t="shared" ca="1" si="207"/>
        <v>-1235138109517701.3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-1235138109517701.3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-5146408789657.0889</v>
      </c>
      <c r="L5598" s="444">
        <f t="shared" ca="1" si="207"/>
        <v>-1240284518307358.3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-1240284518307358.3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-5167852159613.9922</v>
      </c>
      <c r="L5599" s="444">
        <f t="shared" ca="1" si="207"/>
        <v>-1245452370466972.3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-1245452370466972.3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-5189384876945.7178</v>
      </c>
      <c r="L5600" s="444">
        <f t="shared" ca="1" si="207"/>
        <v>-1250641755343918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-1250641755343918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-5211007313932.9912</v>
      </c>
      <c r="L5601" s="444">
        <f t="shared" ca="1" si="207"/>
        <v>-1255852762657851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-1255852762657851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-5232719844407.7129</v>
      </c>
      <c r="L5602" s="444">
        <f t="shared" ca="1" si="207"/>
        <v>-1261085482502258.8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-1261085482502258.8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-5254522843759.4111</v>
      </c>
      <c r="L5603" s="444">
        <f t="shared" ca="1" si="207"/>
        <v>-1266340005346018.3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-1266340005346018.3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-5276416688941.7422</v>
      </c>
      <c r="L5604" s="444">
        <f t="shared" ca="1" si="207"/>
        <v>-1271616422034960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-1271616422034960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-5298401758479</v>
      </c>
      <c r="L5605" s="444">
        <f t="shared" ca="1" si="207"/>
        <v>-1276914823793439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-1276914823793439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-5320478432472.6621</v>
      </c>
      <c r="L5606" s="444">
        <f t="shared" ca="1" si="207"/>
        <v>-1282235302225911.8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-1282235302225911.8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-5342647092607.9658</v>
      </c>
      <c r="L5607" s="444">
        <f t="shared" ca="1" si="207"/>
        <v>-1287577949318519.8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-1287577949318519.8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-5364908122160.499</v>
      </c>
      <c r="L5608" s="444">
        <f t="shared" ca="1" si="207"/>
        <v>-1292942857440680.3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-1292942857440680.3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-5387261906002.834</v>
      </c>
      <c r="L5609" s="444">
        <f t="shared" ca="1" si="207"/>
        <v>-1298330119346683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-1298330119346683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-5409708830611.1787</v>
      </c>
      <c r="L5610" s="444">
        <f t="shared" ca="1" si="207"/>
        <v>-1303739828177294.3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-1303739828177294.3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-5432249284072.0596</v>
      </c>
      <c r="L5611" s="444">
        <f t="shared" ca="1" si="207"/>
        <v>-1309172077461366.3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-1309172077461366.3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-5454883656089.0264</v>
      </c>
      <c r="L5612" s="444">
        <f t="shared" ca="1" si="207"/>
        <v>-1314626961117455.3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-1314626961117455.3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-5477612337989.3965</v>
      </c>
      <c r="L5613" s="444">
        <f t="shared" ca="1" si="207"/>
        <v>-1320104573455444.8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-1320104573455444.8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-5500435722731.0195</v>
      </c>
      <c r="L5614" s="444">
        <f t="shared" ca="1" si="207"/>
        <v>-1325605009178175.8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-1325605009178175.8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-5523354204909.0654</v>
      </c>
      <c r="L5615" s="444">
        <f t="shared" ca="1" si="207"/>
        <v>-1331128363383084.8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-1331128363383084.8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-5546368180762.8535</v>
      </c>
      <c r="L5616" s="444">
        <f t="shared" ca="1" si="207"/>
        <v>-1336674731563847.5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-1336674731563847.5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-5569478048182.6982</v>
      </c>
      <c r="L5617" s="444">
        <f t="shared" ca="1" si="207"/>
        <v>-1342244209612030.3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-1342244209612030.3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-5592684206716.793</v>
      </c>
      <c r="L5618" s="444">
        <f t="shared" ref="L5618:L5872" ca="1" si="212">I5618-J5618+K5618</f>
        <v>-1347836893818747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-1347836893818747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-5615987057578.1123</v>
      </c>
      <c r="L5619" s="444">
        <f t="shared" ca="1" si="212"/>
        <v>-1353452880876325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-1353452880876325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-5639387003651.3545</v>
      </c>
      <c r="L5620" s="444">
        <f t="shared" ca="1" si="212"/>
        <v>-1359092267879976.3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-1359092267879976.3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-5662884449499.9014</v>
      </c>
      <c r="L5621" s="444">
        <f t="shared" ca="1" si="212"/>
        <v>-1364755152329476.3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-1364755152329476.3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-5686479801372.8174</v>
      </c>
      <c r="L5622" s="444">
        <f t="shared" ca="1" si="212"/>
        <v>-1370441632130849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-1370441632130849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-5710173467211.8711</v>
      </c>
      <c r="L5623" s="444">
        <f t="shared" ca="1" si="212"/>
        <v>-1376151805598060.8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-1376151805598060.8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-5733965856658.5859</v>
      </c>
      <c r="L5624" s="444">
        <f t="shared" ca="1" si="212"/>
        <v>-1381885771454719.3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-1381885771454719.3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-5757857381061.3301</v>
      </c>
      <c r="L5625" s="444">
        <f t="shared" ca="1" si="212"/>
        <v>-1387643628835780.5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-1387643628835780.5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-5781848453482.4189</v>
      </c>
      <c r="L5626" s="444">
        <f t="shared" ca="1" si="212"/>
        <v>-1393425477289263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-1393425477289263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-5805939488705.2627</v>
      </c>
      <c r="L5627" s="444">
        <f t="shared" ca="1" si="212"/>
        <v>-1399231416777968.3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-1399231416777968.3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-5830130903241.5342</v>
      </c>
      <c r="L5628" s="444">
        <f t="shared" ca="1" si="212"/>
        <v>-1405061547681209.8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-1405061547681209.8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-5854423115338.374</v>
      </c>
      <c r="L5629" s="444">
        <f t="shared" ca="1" si="212"/>
        <v>-1410915970796548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-1410915970796548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-5878816544985.6162</v>
      </c>
      <c r="L5630" s="444">
        <f t="shared" ca="1" si="212"/>
        <v>-1416794787341533.5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-1416794787341533.5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-5903311613923.0566</v>
      </c>
      <c r="L5631" s="444">
        <f t="shared" ca="1" si="212"/>
        <v>-1422698098955456.5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-1422698098955456.5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-5927908745647.7354</v>
      </c>
      <c r="L5632" s="444">
        <f t="shared" ca="1" si="212"/>
        <v>-1428626007701104.3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-1428626007701104.3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-5952608365421.2676</v>
      </c>
      <c r="L5633" s="444">
        <f t="shared" ca="1" si="212"/>
        <v>-1434578616066525.5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-1434578616066525.5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-5977410900277.1895</v>
      </c>
      <c r="L5634" s="444">
        <f t="shared" ca="1" si="212"/>
        <v>-1440556026966802.8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-1440556026966802.8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-6002316779028.3447</v>
      </c>
      <c r="L5635" s="444">
        <f t="shared" ca="1" si="212"/>
        <v>-1446558343745831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-1446558343745831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-6027326432274.2959</v>
      </c>
      <c r="L5636" s="444">
        <f t="shared" ca="1" si="212"/>
        <v>-1452585670178105.3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-1452585670178105.3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-6052440292408.7715</v>
      </c>
      <c r="L5637" s="444">
        <f t="shared" ca="1" si="212"/>
        <v>-1458638110470514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-1458638110470514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-6077658793627.1416</v>
      </c>
      <c r="L5638" s="444">
        <f t="shared" ca="1" si="212"/>
        <v>-1464715769264141.3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-1464715769264141.3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-6102982371933.9219</v>
      </c>
      <c r="L5639" s="444">
        <f t="shared" ca="1" si="212"/>
        <v>-1470818751636075.3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-1470818751636075.3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-6128411465150.3135</v>
      </c>
      <c r="L5640" s="444">
        <f t="shared" ca="1" si="212"/>
        <v>-1476947163101225.5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-1476947163101225.5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-6153946512921.7725</v>
      </c>
      <c r="L5641" s="444">
        <f t="shared" ca="1" si="212"/>
        <v>-1483101109614147.3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-1483101109614147.3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-6179587956725.6133</v>
      </c>
      <c r="L5642" s="444">
        <f t="shared" ca="1" si="212"/>
        <v>-1489280697570872.8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-1489280697570872.8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-6205336239878.6367</v>
      </c>
      <c r="L5643" s="444">
        <f t="shared" ca="1" si="212"/>
        <v>-1495486033810751.5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-1495486033810751.5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-6231191807544.7979</v>
      </c>
      <c r="L5644" s="444">
        <f t="shared" ca="1" si="212"/>
        <v>-1501717225618296.3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-1501717225618296.3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-6257155106742.9014</v>
      </c>
      <c r="L5645" s="444">
        <f t="shared" ca="1" si="212"/>
        <v>-1507974380725039.3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-1507974380725039.3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-6283226586354.3301</v>
      </c>
      <c r="L5646" s="444">
        <f t="shared" ca="1" si="212"/>
        <v>-1514257607311393.5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-1514257607311393.5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-6309406697130.8066</v>
      </c>
      <c r="L5647" s="444">
        <f t="shared" ca="1" si="212"/>
        <v>-1520567014008524.3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-1520567014008524.3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-6335695891702.1846</v>
      </c>
      <c r="L5648" s="444">
        <f t="shared" ca="1" si="212"/>
        <v>-1526902709900226.5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-1526902709900226.5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-6362094624584.2773</v>
      </c>
      <c r="L5649" s="444">
        <f t="shared" ca="1" si="212"/>
        <v>-1533264804524810.8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-1533264804524810.8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-6388603352186.7109</v>
      </c>
      <c r="L5650" s="444">
        <f t="shared" ca="1" si="212"/>
        <v>-1539653407876997.5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-1539653407876997.5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-6415222532820.8232</v>
      </c>
      <c r="L5651" s="444">
        <f t="shared" ca="1" si="212"/>
        <v>-1546068630409818.3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-1546068630409818.3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-6441952626707.5762</v>
      </c>
      <c r="L5652" s="444">
        <f t="shared" ca="1" si="212"/>
        <v>-1552510583036525.8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-1552510583036525.8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-6468794095985.5234</v>
      </c>
      <c r="L5653" s="444">
        <f t="shared" ca="1" si="212"/>
        <v>-1558979377132511.3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-1558979377132511.3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-6495747404718.7969</v>
      </c>
      <c r="L5654" s="444">
        <f t="shared" ca="1" si="212"/>
        <v>-1565475124537230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-1565475124537230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-6522813018905.125</v>
      </c>
      <c r="L5655" s="444">
        <f t="shared" ca="1" si="212"/>
        <v>-1571997937556135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-1571997937556135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-6549991406483.8955</v>
      </c>
      <c r="L5656" s="444">
        <f t="shared" ca="1" si="212"/>
        <v>-1578547928962619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-1578547928962619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-6577283037344.2461</v>
      </c>
      <c r="L5657" s="444">
        <f t="shared" ca="1" si="212"/>
        <v>-1585125211999963.3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-1585125211999963.3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-6604688383333.1797</v>
      </c>
      <c r="L5658" s="444">
        <f t="shared" ca="1" si="212"/>
        <v>-1591729900383296.5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-1591729900383296.5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-6632207918263.7354</v>
      </c>
      <c r="L5659" s="444">
        <f t="shared" ca="1" si="212"/>
        <v>-1598362108301560.3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-1598362108301560.3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-6659842117923.168</v>
      </c>
      <c r="L5660" s="444">
        <f t="shared" ca="1" si="212"/>
        <v>-1605021950419483.5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-1605021950419483.5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-6687591460081.1816</v>
      </c>
      <c r="L5661" s="444">
        <f t="shared" ca="1" si="212"/>
        <v>-1611709541879564.8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-1611709541879564.8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-6715456424498.1865</v>
      </c>
      <c r="L5662" s="444">
        <f t="shared" ca="1" si="212"/>
        <v>-1618424998304063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-1618424998304063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-6743437492933.5957</v>
      </c>
      <c r="L5663" s="444">
        <f t="shared" ca="1" si="212"/>
        <v>-1625168435796996.5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-1625168435796996.5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-6771535149154.1523</v>
      </c>
      <c r="L5664" s="444">
        <f t="shared" ca="1" si="212"/>
        <v>-1631939970946150.8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-1631939970946150.8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-6799749878942.2949</v>
      </c>
      <c r="L5665" s="444">
        <f t="shared" ca="1" si="212"/>
        <v>-1638739720825093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-1638739720825093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-6828082170104.5537</v>
      </c>
      <c r="L5666" s="444">
        <f t="shared" ca="1" si="212"/>
        <v>-1645567802995197.5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-1645567802995197.5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-6856532512479.9893</v>
      </c>
      <c r="L5667" s="444">
        <f t="shared" ca="1" si="212"/>
        <v>-1652424335507677.5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-1652424335507677.5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-6885101397948.6563</v>
      </c>
      <c r="L5668" s="444">
        <f t="shared" ca="1" si="212"/>
        <v>-1659309436905626.3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-1659309436905626.3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-6913789320440.1094</v>
      </c>
      <c r="L5669" s="444">
        <f t="shared" ca="1" si="212"/>
        <v>-1666223226226066.3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-1666223226226066.3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-6942596775941.9424</v>
      </c>
      <c r="L5670" s="444">
        <f t="shared" ca="1" si="212"/>
        <v>-1673165823002008.3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-1673165823002008.3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-6971524262508.3672</v>
      </c>
      <c r="L5671" s="444">
        <f t="shared" ca="1" si="212"/>
        <v>-1680137347264516.5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-1680137347264516.5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-7000572280268.8184</v>
      </c>
      <c r="L5672" s="444">
        <f t="shared" ca="1" si="212"/>
        <v>-1687137919544785.3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-1687137919544785.3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-7029741331436.6055</v>
      </c>
      <c r="L5673" s="444">
        <f t="shared" ca="1" si="212"/>
        <v>-1694167660876221.8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-1694167660876221.8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-7059031920317.5908</v>
      </c>
      <c r="L5674" s="444">
        <f t="shared" ca="1" si="212"/>
        <v>-1701226692796539.3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-1701226692796539.3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-7088444553318.9131</v>
      </c>
      <c r="L5675" s="444">
        <f t="shared" ca="1" si="212"/>
        <v>-1708315137349858.3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-1708315137349858.3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-7117979738957.7422</v>
      </c>
      <c r="L5676" s="444">
        <f t="shared" ca="1" si="212"/>
        <v>-1715433117088816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-1715433117088816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-7147637987870.0664</v>
      </c>
      <c r="L5677" s="444">
        <f t="shared" ca="1" si="212"/>
        <v>-1722580755076686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-1722580755076686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-7177419812819.5244</v>
      </c>
      <c r="L5678" s="444">
        <f t="shared" ca="1" si="212"/>
        <v>-1729758174889505.5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-1729758174889505.5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-7207325728706.2725</v>
      </c>
      <c r="L5679" s="444">
        <f t="shared" ca="1" si="212"/>
        <v>-1736965500618211.8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-1736965500618211.8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-7237356252575.8818</v>
      </c>
      <c r="L5680" s="444">
        <f t="shared" ca="1" si="212"/>
        <v>-1744202856870787.8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-1744202856870787.8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-7267511903628.2822</v>
      </c>
      <c r="L5681" s="444">
        <f t="shared" ca="1" si="212"/>
        <v>-1751470368774416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-1751470368774416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-7297793203226.7334</v>
      </c>
      <c r="L5682" s="444">
        <f t="shared" ca="1" si="212"/>
        <v>-1758768161977642.8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-1758768161977642.8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-7328200674906.8447</v>
      </c>
      <c r="L5683" s="444">
        <f t="shared" ca="1" si="212"/>
        <v>-1766096362652549.5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-1766096362652549.5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-7358734844385.623</v>
      </c>
      <c r="L5684" s="444">
        <f t="shared" ca="1" si="212"/>
        <v>-1773455097496935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-1773455097496935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-7389396239570.5625</v>
      </c>
      <c r="L5685" s="444">
        <f t="shared" ca="1" si="212"/>
        <v>-1780844493736505.5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-1780844493736505.5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-7420185390568.7725</v>
      </c>
      <c r="L5686" s="444">
        <f t="shared" ca="1" si="212"/>
        <v>-1788264679127074.3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-1788264679127074.3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-7451102829696.1426</v>
      </c>
      <c r="L5687" s="444">
        <f t="shared" ca="1" si="212"/>
        <v>-1795715781956770.5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-1795715781956770.5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-7482149091486.5439</v>
      </c>
      <c r="L5688" s="444">
        <f t="shared" ca="1" si="212"/>
        <v>-1803197931048257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-1803197931048257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-7513324712701.0703</v>
      </c>
      <c r="L5689" s="444">
        <f t="shared" ca="1" si="212"/>
        <v>-1810711255760958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-1810711255760958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-7544630232337.3252</v>
      </c>
      <c r="L5690" s="444">
        <f t="shared" ca="1" si="212"/>
        <v>-1818255885993295.3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-1818255885993295.3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-7576066191638.7314</v>
      </c>
      <c r="L5691" s="444">
        <f t="shared" ca="1" si="212"/>
        <v>-1825831952184934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-1825831952184934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-7607633134103.8916</v>
      </c>
      <c r="L5692" s="444">
        <f t="shared" ca="1" si="212"/>
        <v>-1833439585319038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-1833439585319038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-7639331605495.9912</v>
      </c>
      <c r="L5693" s="444">
        <f t="shared" ca="1" si="212"/>
        <v>-1841078916924534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-1841078916924534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-7671162153852.2246</v>
      </c>
      <c r="L5694" s="444">
        <f t="shared" ca="1" si="212"/>
        <v>-1848750079078386.3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-1848750079078386.3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-7703125329493.2744</v>
      </c>
      <c r="L5695" s="444">
        <f t="shared" ca="1" si="212"/>
        <v>-1856453204407879.5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-1856453204407879.5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-7735221685032.8311</v>
      </c>
      <c r="L5696" s="444">
        <f t="shared" ca="1" si="212"/>
        <v>-1864188426092912.3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-1864188426092912.3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-7767451775387.1357</v>
      </c>
      <c r="L5697" s="444">
        <f t="shared" ca="1" si="212"/>
        <v>-1871955877868299.5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-1871955877868299.5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-7799816157784.5801</v>
      </c>
      <c r="L5698" s="444">
        <f t="shared" ca="1" si="212"/>
        <v>-1879755694026084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-1879755694026084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-7832315391775.3496</v>
      </c>
      <c r="L5699" s="444">
        <f t="shared" ca="1" si="212"/>
        <v>-1887588009417859.3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-1887588009417859.3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-7864950039241.0801</v>
      </c>
      <c r="L5700" s="444">
        <f t="shared" ca="1" si="212"/>
        <v>-1895452959457100.3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-1895452959457100.3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-7897720664404.584</v>
      </c>
      <c r="L5701" s="444">
        <f t="shared" ca="1" si="212"/>
        <v>-1903350680121504.8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-1903350680121504.8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-7930627833839.6025</v>
      </c>
      <c r="L5702" s="444">
        <f t="shared" ca="1" si="212"/>
        <v>-1911281307955344.3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-1911281307955344.3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-7963672116480.6006</v>
      </c>
      <c r="L5703" s="444">
        <f t="shared" ca="1" si="212"/>
        <v>-1919244980071824.8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-1919244980071824.8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-7996854083632.6025</v>
      </c>
      <c r="L5704" s="444">
        <f t="shared" ca="1" si="212"/>
        <v>-1927241834155457.3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-1927241834155457.3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-8030174308981.0713</v>
      </c>
      <c r="L5705" s="444">
        <f t="shared" ca="1" si="212"/>
        <v>-1935272008464438.3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-1935272008464438.3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-8063633368601.8262</v>
      </c>
      <c r="L5706" s="444">
        <f t="shared" ca="1" si="212"/>
        <v>-1943335641833040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-1943335641833040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-8097231840971.001</v>
      </c>
      <c r="L5707" s="444">
        <f t="shared" ca="1" si="212"/>
        <v>-1951432873674011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-1951432873674011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-8130970306975.0459</v>
      </c>
      <c r="L5708" s="444">
        <f t="shared" ca="1" si="212"/>
        <v>-1959563843980986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-1959563843980986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-8164849349920.7744</v>
      </c>
      <c r="L5709" s="444">
        <f t="shared" ca="1" si="212"/>
        <v>-1967728693330906.8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-1967728693330906.8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-8198869555545.4453</v>
      </c>
      <c r="L5710" s="444">
        <f t="shared" ca="1" si="212"/>
        <v>-1975927562886452.3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-1975927562886452.3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-8233031512026.8838</v>
      </c>
      <c r="L5711" s="444">
        <f t="shared" ca="1" si="212"/>
        <v>-1984160594398479.3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-1984160594398479.3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-8267335809993.6631</v>
      </c>
      <c r="L5712" s="444">
        <f t="shared" ca="1" si="212"/>
        <v>-1992427930208473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-1992427930208473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-8301783042535.3037</v>
      </c>
      <c r="L5713" s="444">
        <f t="shared" ca="1" si="212"/>
        <v>-2000729713251008.3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-2000729713251008.3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-8336373805212.5352</v>
      </c>
      <c r="L5714" s="444">
        <f t="shared" ca="1" si="212"/>
        <v>-2009066087056220.8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-2009066087056220.8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-8371108696067.5859</v>
      </c>
      <c r="L5715" s="444">
        <f t="shared" ca="1" si="212"/>
        <v>-2017437195752288.3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-2017437195752288.3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-8405988315634.5332</v>
      </c>
      <c r="L5716" s="444">
        <f t="shared" ca="1" si="212"/>
        <v>-2025843184067922.8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-2025843184067922.8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-8441013266949.6777</v>
      </c>
      <c r="L5717" s="444">
        <f t="shared" ca="1" si="212"/>
        <v>-2034284197334872.5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-2034284197334872.5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-8476184155561.9688</v>
      </c>
      <c r="L5718" s="444">
        <f t="shared" ca="1" si="212"/>
        <v>-2042760381490434.5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-2042760381490434.5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-8511501589543.4766</v>
      </c>
      <c r="L5719" s="444">
        <f t="shared" ca="1" si="212"/>
        <v>-2051271883079978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-2051271883079978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-8546966179499.9082</v>
      </c>
      <c r="L5720" s="444">
        <f t="shared" ca="1" si="212"/>
        <v>-2059818849259478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-2059818849259478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-8582578538581.1572</v>
      </c>
      <c r="L5721" s="444">
        <f t="shared" ca="1" si="212"/>
        <v>-2068401427798059.3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-2068401427798059.3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-8618339282491.9131</v>
      </c>
      <c r="L5722" s="444">
        <f t="shared" ca="1" si="212"/>
        <v>-2077019767080551.3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-2077019767080551.3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-8654249029502.2969</v>
      </c>
      <c r="L5723" s="444">
        <f t="shared" ca="1" si="212"/>
        <v>-2085674016110053.5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-2085674016110053.5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-8690308400458.5557</v>
      </c>
      <c r="L5724" s="444">
        <f t="shared" ca="1" si="212"/>
        <v>-2094364324510512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-2094364324510512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-8726518018793.8008</v>
      </c>
      <c r="L5725" s="444">
        <f t="shared" ca="1" si="212"/>
        <v>-2103090842529305.8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-2103090842529305.8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-8762878510538.7734</v>
      </c>
      <c r="L5726" s="444">
        <f t="shared" ca="1" si="212"/>
        <v>-2111853721039844.5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-2111853721039844.5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-8799390504332.6855</v>
      </c>
      <c r="L5727" s="444">
        <f t="shared" ca="1" si="212"/>
        <v>-2120653111544177.3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-2120653111544177.3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-8836054631434.0723</v>
      </c>
      <c r="L5728" s="444">
        <f t="shared" ca="1" si="212"/>
        <v>-2129489166175611.3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-2129489166175611.3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-8872871525731.7129</v>
      </c>
      <c r="L5729" s="444">
        <f t="shared" ca="1" si="212"/>
        <v>-2138362037701343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-2138362037701343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-8909841823755.5938</v>
      </c>
      <c r="L5730" s="444">
        <f t="shared" ca="1" si="212"/>
        <v>-2147271879525098.5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-2147271879525098.5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-8946966164687.9121</v>
      </c>
      <c r="L5731" s="444">
        <f t="shared" ca="1" si="212"/>
        <v>-2156218845689786.5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-2156218845689786.5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-8984245190374.1094</v>
      </c>
      <c r="L5732" s="444">
        <f t="shared" ca="1" si="212"/>
        <v>-2165203090880160.5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-2165203090880160.5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-9021679545334</v>
      </c>
      <c r="L5733" s="444">
        <f t="shared" ca="1" si="212"/>
        <v>-2174224770425494.5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-2174224770425494.5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-9059269876772.8926</v>
      </c>
      <c r="L5734" s="444">
        <f t="shared" ca="1" si="212"/>
        <v>-2183284040302267.5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-2183284040302267.5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-9097016834592.7813</v>
      </c>
      <c r="L5735" s="444">
        <f t="shared" ca="1" si="212"/>
        <v>-2192381057136860.3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-2192381057136860.3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-9134921071403.584</v>
      </c>
      <c r="L5736" s="444">
        <f t="shared" ca="1" si="212"/>
        <v>-2201515978208263.8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-2201515978208263.8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-9172983242534.4316</v>
      </c>
      <c r="L5737" s="444">
        <f t="shared" ca="1" si="212"/>
        <v>-2210688961450798.3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-2210688961450798.3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-9211204006044.9922</v>
      </c>
      <c r="L5738" s="444">
        <f t="shared" ca="1" si="212"/>
        <v>-2219900165456843.3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-2219900165456843.3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-9249584022736.8477</v>
      </c>
      <c r="L5739" s="444">
        <f t="shared" ca="1" si="212"/>
        <v>-2229149749479580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-2229149749479580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-9288123956164.916</v>
      </c>
      <c r="L5740" s="444">
        <f t="shared" ca="1" si="212"/>
        <v>-2238437873435745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-2238437873435745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-9326824472648.9375</v>
      </c>
      <c r="L5741" s="444">
        <f t="shared" ca="1" si="212"/>
        <v>-2247764697908394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-2247764697908394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-9365686241284.9746</v>
      </c>
      <c r="L5742" s="444">
        <f t="shared" ca="1" si="212"/>
        <v>-2257130384149679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-2257130384149679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-9404709933956.9961</v>
      </c>
      <c r="L5743" s="444">
        <f t="shared" ca="1" si="212"/>
        <v>-2266535094083636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-2266535094083636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-9443896225348.4824</v>
      </c>
      <c r="L5744" s="444">
        <f t="shared" ca="1" si="212"/>
        <v>-2275978990308984.5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-2275978990308984.5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-9483245792954.1016</v>
      </c>
      <c r="L5745" s="444">
        <f t="shared" ca="1" si="212"/>
        <v>-2285462236101938.5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-2285462236101938.5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-9522759317091.4102</v>
      </c>
      <c r="L5746" s="444">
        <f t="shared" ca="1" si="212"/>
        <v>-2294984995419030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-2294984995419030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-9562437480912.625</v>
      </c>
      <c r="L5747" s="444">
        <f t="shared" ca="1" si="212"/>
        <v>-2304547432899942.5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-2304547432899942.5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-9602280970416.4277</v>
      </c>
      <c r="L5748" s="444">
        <f t="shared" ca="1" si="212"/>
        <v>-2314149713870359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-2314149713870359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-9642290474459.8281</v>
      </c>
      <c r="L5749" s="444">
        <f t="shared" ca="1" si="212"/>
        <v>-2323792004344819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-2323792004344819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-9682466684770.0781</v>
      </c>
      <c r="L5750" s="444">
        <f t="shared" ca="1" si="212"/>
        <v>-2333474471029589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-2333474471029589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-9722810295956.6211</v>
      </c>
      <c r="L5751" s="444">
        <f t="shared" ca="1" si="212"/>
        <v>-2343197281325545.5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-2343197281325545.5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-9763322005523.1055</v>
      </c>
      <c r="L5752" s="444">
        <f t="shared" ca="1" si="212"/>
        <v>-2352960603331068.5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-2352960603331068.5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-9804002513879.4512</v>
      </c>
      <c r="L5753" s="444">
        <f t="shared" ca="1" si="212"/>
        <v>-2362764605844948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-2362764605844948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-9844852524353.9492</v>
      </c>
      <c r="L5754" s="444">
        <f t="shared" ca="1" si="212"/>
        <v>-2372609458369302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-2372609458369302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-9885872743205.4258</v>
      </c>
      <c r="L5755" s="444">
        <f t="shared" ca="1" si="212"/>
        <v>-2382495331112507.5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-2382495331112507.5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-9927063879635.4473</v>
      </c>
      <c r="L5756" s="444">
        <f t="shared" ca="1" si="212"/>
        <v>-2392422394992143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-2392422394992143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-9968426645800.5957</v>
      </c>
      <c r="L5757" s="444">
        <f t="shared" ca="1" si="212"/>
        <v>-2402390821637943.5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-2402390821637943.5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-10009961756824.764</v>
      </c>
      <c r="L5758" s="444">
        <f t="shared" ca="1" si="212"/>
        <v>-2412400783394768.5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-2412400783394768.5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-10051669930811.535</v>
      </c>
      <c r="L5759" s="444">
        <f t="shared" ca="1" si="212"/>
        <v>-2422452453325580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-2422452453325580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-10093551888856.584</v>
      </c>
      <c r="L5760" s="444">
        <f t="shared" ca="1" si="212"/>
        <v>-2432546005214436.5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-2432546005214436.5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-10135608355060.152</v>
      </c>
      <c r="L5761" s="444">
        <f t="shared" ca="1" si="212"/>
        <v>-2442681613569496.5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-2442681613569496.5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-10177840056539.568</v>
      </c>
      <c r="L5762" s="444">
        <f t="shared" ca="1" si="212"/>
        <v>-2452859453626036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-2452859453626036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-10220247723441.816</v>
      </c>
      <c r="L5763" s="444">
        <f t="shared" ca="1" si="212"/>
        <v>-2463079701349478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-2463079701349478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-10262832088956.158</v>
      </c>
      <c r="L5764" s="444">
        <f t="shared" ca="1" si="212"/>
        <v>-2473342533438434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-2473342533438434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-10305593889326.809</v>
      </c>
      <c r="L5765" s="444">
        <f t="shared" ca="1" si="212"/>
        <v>-2483648127327761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-2483648127327761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-10348533863865.67</v>
      </c>
      <c r="L5766" s="444">
        <f t="shared" ca="1" si="212"/>
        <v>-2493996661191626.5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-2493996661191626.5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-10391652754965.109</v>
      </c>
      <c r="L5767" s="444">
        <f t="shared" ca="1" si="212"/>
        <v>-2504388313946591.5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-2504388313946591.5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-10434951308110.797</v>
      </c>
      <c r="L5768" s="444">
        <f t="shared" ca="1" si="212"/>
        <v>-2514823265254702.5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-2514823265254702.5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-10478430271894.594</v>
      </c>
      <c r="L5769" s="444">
        <f t="shared" ca="1" si="212"/>
        <v>-2525301695526597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-2525301695526597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-10522090398027.488</v>
      </c>
      <c r="L5770" s="444">
        <f t="shared" ca="1" si="212"/>
        <v>-2535823785924624.5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-2535823785924624.5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-10565932441352.602</v>
      </c>
      <c r="L5771" s="444">
        <f t="shared" ca="1" si="212"/>
        <v>-2546389718365977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-2546389718365977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-10609957159858.238</v>
      </c>
      <c r="L5772" s="444">
        <f t="shared" ca="1" si="212"/>
        <v>-2556999675525835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-2556999675525835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-10654165314690.979</v>
      </c>
      <c r="L5773" s="444">
        <f t="shared" ca="1" si="212"/>
        <v>-2567653840840526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-2567653840840526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-10698557670168.857</v>
      </c>
      <c r="L5774" s="444">
        <f t="shared" ca="1" si="212"/>
        <v>-2578352398510695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-2578352398510695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-10743134993794.563</v>
      </c>
      <c r="L5775" s="444">
        <f t="shared" ca="1" si="212"/>
        <v>-2589095533504489.5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-2589095533504489.5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-10787898056268.707</v>
      </c>
      <c r="L5776" s="444">
        <f t="shared" ca="1" si="212"/>
        <v>-2599883431560758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-2599883431560758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-10832847631503.158</v>
      </c>
      <c r="L5777" s="444">
        <f t="shared" ca="1" si="212"/>
        <v>-2610716279192261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-2610716279192261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-10877984496634.42</v>
      </c>
      <c r="L5778" s="444">
        <f t="shared" ca="1" si="212"/>
        <v>-2621594263688895.5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-2621594263688895.5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-10923309432037.064</v>
      </c>
      <c r="L5779" s="444">
        <f t="shared" ca="1" si="212"/>
        <v>-2632517573120932.5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-2632517573120932.5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-10968823221337.219</v>
      </c>
      <c r="L5780" s="444">
        <f t="shared" ca="1" si="212"/>
        <v>-2643486396342269.5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-2643486396342269.5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-11014526651426.123</v>
      </c>
      <c r="L5781" s="444">
        <f t="shared" ca="1" si="212"/>
        <v>-2654500922993695.5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-2654500922993695.5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-11060420512473.73</v>
      </c>
      <c r="L5782" s="444">
        <f t="shared" ca="1" si="212"/>
        <v>-2665561343506169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-2665561343506169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-11106505597942.371</v>
      </c>
      <c r="L5783" s="444">
        <f t="shared" ca="1" si="212"/>
        <v>-2676667849104111.5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-2676667849104111.5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-11152782704600.465</v>
      </c>
      <c r="L5784" s="444">
        <f t="shared" ca="1" si="212"/>
        <v>-2687820631808712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-2687820631808712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-11199252632536.301</v>
      </c>
      <c r="L5785" s="444">
        <f t="shared" ca="1" si="212"/>
        <v>-2699019884441248.5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-2699019884441248.5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-11245916185171.869</v>
      </c>
      <c r="L5786" s="444">
        <f t="shared" ca="1" si="212"/>
        <v>-2710265800626420.5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-2710265800626420.5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-11292774169276.752</v>
      </c>
      <c r="L5787" s="444">
        <f t="shared" ca="1" si="212"/>
        <v>-2721558574795697.5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-2721558574795697.5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-11339827394982.072</v>
      </c>
      <c r="L5788" s="444">
        <f t="shared" ca="1" si="212"/>
        <v>-2732898402190679.5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-2732898402190679.5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-11387076675794.498</v>
      </c>
      <c r="L5789" s="444">
        <f t="shared" ca="1" si="212"/>
        <v>-2744285478866474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-2744285478866474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-11434522828610.309</v>
      </c>
      <c r="L5790" s="444">
        <f t="shared" ca="1" si="212"/>
        <v>-2755720001695084.5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-2755720001695084.5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-11482166673729.52</v>
      </c>
      <c r="L5791" s="444">
        <f t="shared" ca="1" si="212"/>
        <v>-2767202168368814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-2767202168368814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-11530009034870.059</v>
      </c>
      <c r="L5792" s="444">
        <f t="shared" ca="1" si="212"/>
        <v>-2778732177403684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-2778732177403684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-11578050739182.016</v>
      </c>
      <c r="L5793" s="444">
        <f t="shared" ca="1" si="212"/>
        <v>-2790310228142866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-2790310228142866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-11626292617261.941</v>
      </c>
      <c r="L5794" s="444">
        <f t="shared" ca="1" si="212"/>
        <v>-2801936520760128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-2801936520760128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-11674735503167.199</v>
      </c>
      <c r="L5795" s="444">
        <f t="shared" ca="1" si="212"/>
        <v>-2813611256263295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-2813611256263295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-11723380234430.396</v>
      </c>
      <c r="L5796" s="444">
        <f t="shared" ca="1" si="212"/>
        <v>-2825334636497725.5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-2825334636497725.5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-11772227652073.855</v>
      </c>
      <c r="L5797" s="444">
        <f t="shared" ca="1" si="212"/>
        <v>-2837106864149799.5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-2837106864149799.5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-11821278600624.164</v>
      </c>
      <c r="L5798" s="444">
        <f t="shared" ca="1" si="212"/>
        <v>-2848928142750423.5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-2848928142750423.5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-11870533928126.764</v>
      </c>
      <c r="L5799" s="444">
        <f t="shared" ca="1" si="212"/>
        <v>-2860798676678550.5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-2860798676678550.5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-11919994486160.627</v>
      </c>
      <c r="L5800" s="444">
        <f t="shared" ca="1" si="212"/>
        <v>-2872718671164711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-2872718671164711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-11969661129852.963</v>
      </c>
      <c r="L5801" s="444">
        <f t="shared" ca="1" si="212"/>
        <v>-2884688332294564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-2884688332294564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-12019534717894.016</v>
      </c>
      <c r="L5802" s="444">
        <f t="shared" ca="1" si="212"/>
        <v>-2896707867012458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-2896707867012458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-12069616112551.908</v>
      </c>
      <c r="L5803" s="444">
        <f t="shared" ca="1" si="212"/>
        <v>-2908777483125010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-2908777483125010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-12119906179687.541</v>
      </c>
      <c r="L5804" s="444">
        <f t="shared" ca="1" si="212"/>
        <v>-2920897389304697.5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-2920897389304697.5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-12170405788769.572</v>
      </c>
      <c r="L5805" s="444">
        <f t="shared" ca="1" si="212"/>
        <v>-2933067795093467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-2933067795093467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-12221115812889.445</v>
      </c>
      <c r="L5806" s="444">
        <f t="shared" ca="1" si="212"/>
        <v>-2945288910906356.5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-2945288910906356.5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-12272037128776.484</v>
      </c>
      <c r="L5807" s="444">
        <f t="shared" ca="1" si="212"/>
        <v>-2957560948035133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-2957560948035133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-12323170616813.055</v>
      </c>
      <c r="L5808" s="444">
        <f t="shared" ca="1" si="212"/>
        <v>-2969884118651946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-2969884118651946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-12374517161049.775</v>
      </c>
      <c r="L5809" s="444">
        <f t="shared" ca="1" si="212"/>
        <v>-2982258635812996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-2982258635812996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-12426077649220.816</v>
      </c>
      <c r="L5810" s="444">
        <f t="shared" ca="1" si="212"/>
        <v>-2994684713462217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-2994684713462217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-12477852972759.238</v>
      </c>
      <c r="L5811" s="444">
        <f t="shared" ca="1" si="212"/>
        <v>-3007162566434976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-3007162566434976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-12529844026812.4</v>
      </c>
      <c r="L5812" s="444">
        <f t="shared" ca="1" si="212"/>
        <v>-3019692410461788.5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-3019692410461788.5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-12582051710257.451</v>
      </c>
      <c r="L5813" s="444">
        <f t="shared" ca="1" si="212"/>
        <v>-3032274462172046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-3032274462172046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-12634476925716.857</v>
      </c>
      <c r="L5814" s="444">
        <f t="shared" ca="1" si="212"/>
        <v>-3044908939097763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-3044908939097763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-12687120579574.012</v>
      </c>
      <c r="L5815" s="444">
        <f t="shared" ca="1" si="212"/>
        <v>-3057596059677337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-3057596059677337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-12739983581988.904</v>
      </c>
      <c r="L5816" s="444">
        <f t="shared" ca="1" si="212"/>
        <v>-3070336043259326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-3070336043259326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-12793066846913.857</v>
      </c>
      <c r="L5817" s="444">
        <f t="shared" ca="1" si="212"/>
        <v>-3083129110106240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-3083129110106240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-12846371292109.334</v>
      </c>
      <c r="L5818" s="444">
        <f t="shared" ca="1" si="212"/>
        <v>-3095975481398349.5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-3095975481398349.5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-12899897839159.789</v>
      </c>
      <c r="L5819" s="444">
        <f t="shared" ca="1" si="212"/>
        <v>-3108875379237509.5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-3108875379237509.5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-12953647413489.623</v>
      </c>
      <c r="L5820" s="444">
        <f t="shared" ca="1" si="212"/>
        <v>-3121829026650999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-3121829026650999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-13007620944379.162</v>
      </c>
      <c r="L5821" s="444">
        <f t="shared" ca="1" si="212"/>
        <v>-3134836647595378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-3134836647595378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-13061819364980.742</v>
      </c>
      <c r="L5822" s="444">
        <f t="shared" ca="1" si="212"/>
        <v>-3147898466960358.5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-3147898466960358.5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-13116243612334.826</v>
      </c>
      <c r="L5823" s="444">
        <f t="shared" ca="1" si="212"/>
        <v>-3161014710572693.5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-3161014710572693.5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-13170894627386.223</v>
      </c>
      <c r="L5824" s="444">
        <f t="shared" ca="1" si="212"/>
        <v>-3174185605200079.5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-3174185605200079.5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-13225773355000.332</v>
      </c>
      <c r="L5825" s="444">
        <f t="shared" ca="1" si="212"/>
        <v>-3187411378555080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-3187411378555080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-13280880743979.5</v>
      </c>
      <c r="L5826" s="444">
        <f t="shared" ca="1" si="212"/>
        <v>-3200692259299059.5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-3200692259299059.5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-13336217747079.414</v>
      </c>
      <c r="L5827" s="444">
        <f t="shared" ca="1" si="212"/>
        <v>-3214028477046139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-3214028477046139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-13391785321025.578</v>
      </c>
      <c r="L5828" s="444">
        <f t="shared" ca="1" si="212"/>
        <v>-3227420262367164.5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-3227420262367164.5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-13447584426529.852</v>
      </c>
      <c r="L5829" s="444">
        <f t="shared" ca="1" si="212"/>
        <v>-3240867846793694.5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-3240867846793694.5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-13503616028307.061</v>
      </c>
      <c r="L5830" s="444">
        <f t="shared" ca="1" si="212"/>
        <v>-3254371462822001.5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-3254371462822001.5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-13559881095091.672</v>
      </c>
      <c r="L5831" s="444">
        <f t="shared" ca="1" si="212"/>
        <v>-3267931343917093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-3267931343917093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-13616380599654.555</v>
      </c>
      <c r="L5832" s="444">
        <f t="shared" ca="1" si="212"/>
        <v>-3281547724516747.5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-3281547724516747.5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-13673115518819.781</v>
      </c>
      <c r="L5833" s="444">
        <f t="shared" ca="1" si="212"/>
        <v>-3295220840035567.5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-3295220840035567.5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-13730086833481.531</v>
      </c>
      <c r="L5834" s="444">
        <f t="shared" ca="1" si="212"/>
        <v>-3308950926869049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-3308950926869049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-13787295528621.037</v>
      </c>
      <c r="L5835" s="444">
        <f t="shared" ca="1" si="212"/>
        <v>-3322738222397670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-3322738222397670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-13844742593323.625</v>
      </c>
      <c r="L5836" s="444">
        <f t="shared" ca="1" si="212"/>
        <v>-3336582964990993.5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-3336582964990993.5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-13902429020795.807</v>
      </c>
      <c r="L5837" s="444">
        <f t="shared" ca="1" si="212"/>
        <v>-3350485394011789.5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-3350485394011789.5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-13960355808382.457</v>
      </c>
      <c r="L5838" s="444">
        <f t="shared" ca="1" si="212"/>
        <v>-3364445749820172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-3364445749820172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-14018523957584.051</v>
      </c>
      <c r="L5839" s="444">
        <f t="shared" ca="1" si="212"/>
        <v>-3378464273777756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-3378464273777756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-14076934474073.982</v>
      </c>
      <c r="L5840" s="444">
        <f t="shared" ca="1" si="212"/>
        <v>-3392541208251830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-3392541208251830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-14135588367715.959</v>
      </c>
      <c r="L5841" s="444">
        <f t="shared" ca="1" si="212"/>
        <v>-3406676796619546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-3406676796619546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-14194486652581.441</v>
      </c>
      <c r="L5842" s="444">
        <f t="shared" ca="1" si="212"/>
        <v>-3420871283272127.5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-3420871283272127.5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-14253630346967.197</v>
      </c>
      <c r="L5843" s="444">
        <f t="shared" ca="1" si="212"/>
        <v>-3435124913619094.5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-3435124913619094.5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-14313020473412.893</v>
      </c>
      <c r="L5844" s="444">
        <f t="shared" ca="1" si="212"/>
        <v>-3449437934092507.5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-3449437934092507.5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-14372658058718.781</v>
      </c>
      <c r="L5845" s="444">
        <f t="shared" ca="1" si="212"/>
        <v>-3463810592151226.5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-3463810592151226.5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-14432544133963.443</v>
      </c>
      <c r="L5846" s="444">
        <f t="shared" ca="1" si="212"/>
        <v>-3478243136285190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-3478243136285190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-14492679734521.625</v>
      </c>
      <c r="L5847" s="444">
        <f t="shared" ca="1" si="212"/>
        <v>-3492735816019711.5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-3492735816019711.5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-14553065900082.131</v>
      </c>
      <c r="L5848" s="444">
        <f t="shared" ca="1" si="212"/>
        <v>-3507288881919793.5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-3507288881919793.5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-14613703674665.805</v>
      </c>
      <c r="L5849" s="444">
        <f t="shared" ca="1" si="212"/>
        <v>-3521902585594459.5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-3521902585594459.5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-14674594106643.58</v>
      </c>
      <c r="L5850" s="444">
        <f t="shared" ca="1" si="212"/>
        <v>-3536577179701103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-3536577179701103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-14735738248754.596</v>
      </c>
      <c r="L5851" s="444">
        <f t="shared" ca="1" si="212"/>
        <v>-3551312917949857.5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-3551312917949857.5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-14797137158124.406</v>
      </c>
      <c r="L5852" s="444">
        <f t="shared" ca="1" si="212"/>
        <v>-3566110055107982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-3566110055107982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-14858791896283.258</v>
      </c>
      <c r="L5853" s="444">
        <f t="shared" ca="1" si="212"/>
        <v>-3580968847004265.5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-3580968847004265.5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-14920703529184.439</v>
      </c>
      <c r="L5854" s="444">
        <f t="shared" ca="1" si="212"/>
        <v>-3595889550533450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-3595889550533450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-14982873127222.711</v>
      </c>
      <c r="L5855" s="444">
        <f t="shared" ca="1" si="212"/>
        <v>-3610872423660672.5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-3610872423660672.5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-15045301765252.803</v>
      </c>
      <c r="L5856" s="444">
        <f t="shared" ca="1" si="212"/>
        <v>-3625917725425925.5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-3625917725425925.5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-15107990522608.023</v>
      </c>
      <c r="L5857" s="444">
        <f t="shared" ca="1" si="212"/>
        <v>-3641025715948533.5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-3641025715948533.5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-15170940483118.891</v>
      </c>
      <c r="L5858" s="444">
        <f t="shared" ca="1" si="212"/>
        <v>-3656196656431652.5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-3656196656431652.5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-15234152735131.887</v>
      </c>
      <c r="L5859" s="444">
        <f t="shared" ca="1" si="212"/>
        <v>-3671430809166784.5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-3671430809166784.5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-15297628371528.271</v>
      </c>
      <c r="L5860" s="444">
        <f t="shared" ca="1" si="212"/>
        <v>-3686728437538313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-3686728437538313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-15361368489742.971</v>
      </c>
      <c r="L5861" s="444">
        <f t="shared" ca="1" si="212"/>
        <v>-3702089806028056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-3702089806028056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-15425374191783.566</v>
      </c>
      <c r="L5862" s="444">
        <f t="shared" ca="1" si="212"/>
        <v>-3717515180219839.5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-3717515180219839.5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-15489646584249.33</v>
      </c>
      <c r="L5863" s="444">
        <f t="shared" ca="1" si="212"/>
        <v>-3733004826804089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-3733004826804089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-15554186778350.371</v>
      </c>
      <c r="L5864" s="444">
        <f t="shared" ca="1" si="212"/>
        <v>-3748559013582439.5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-3748559013582439.5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-15618995889926.83</v>
      </c>
      <c r="L5865" s="444">
        <f t="shared" ca="1" si="212"/>
        <v>-3764178009472366.5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-3764178009472366.5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-15684075039468.193</v>
      </c>
      <c r="L5866" s="444">
        <f t="shared" ca="1" si="212"/>
        <v>-3779862084511834.5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-3779862084511834.5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-15749425352132.643</v>
      </c>
      <c r="L5867" s="444">
        <f t="shared" ca="1" si="212"/>
        <v>-3795611509863967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-3795611509863967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-15815047957766.529</v>
      </c>
      <c r="L5868" s="444">
        <f t="shared" ca="1" si="212"/>
        <v>-3811426557821733.5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-3811426557821733.5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-15880943990923.889</v>
      </c>
      <c r="L5869" s="444">
        <f t="shared" ca="1" si="212"/>
        <v>-3827307501812657.5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-3827307501812657.5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-15947114590886.074</v>
      </c>
      <c r="L5870" s="444">
        <f t="shared" ca="1" si="212"/>
        <v>-3843254616403543.5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-3843254616403543.5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-16013560901681.434</v>
      </c>
      <c r="L5871" s="444">
        <f t="shared" ca="1" si="212"/>
        <v>-3859268177305225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-3859268177305225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-16080284072105.104</v>
      </c>
      <c r="L5872" s="444">
        <f t="shared" ca="1" si="212"/>
        <v>-3875348461377330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-3875348461377330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-16147285255738.873</v>
      </c>
      <c r="L5873" s="444">
        <f t="shared" ref="L5873:L6127" ca="1" si="217">I5873-J5873+K5873</f>
        <v>-3891495746633069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-3891495746633069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-16214565610971.121</v>
      </c>
      <c r="L5874" s="444">
        <f t="shared" ca="1" si="217"/>
        <v>-3907710312244040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-3907710312244040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-16282126301016.834</v>
      </c>
      <c r="L5875" s="444">
        <f t="shared" ca="1" si="217"/>
        <v>-3923992438545057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-3923992438545057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-16349968493937.734</v>
      </c>
      <c r="L5876" s="444">
        <f t="shared" ca="1" si="217"/>
        <v>-3940342407038994.5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-3940342407038994.5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-16418093362662.477</v>
      </c>
      <c r="L5877" s="444">
        <f t="shared" ca="1" si="217"/>
        <v>-3956760500401657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-3956760500401657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-16486502085006.904</v>
      </c>
      <c r="L5878" s="444">
        <f t="shared" ca="1" si="217"/>
        <v>-3973247002486664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-3973247002486664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-16555195843694.432</v>
      </c>
      <c r="L5879" s="444">
        <f t="shared" ca="1" si="217"/>
        <v>-3989802198330358.5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-3989802198330358.5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-16624175826376.494</v>
      </c>
      <c r="L5880" s="444">
        <f t="shared" ca="1" si="217"/>
        <v>-4006426374156735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-4006426374156735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-16693443225653.063</v>
      </c>
      <c r="L5881" s="444">
        <f t="shared" ca="1" si="217"/>
        <v>-4023119817382388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-4023119817382388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-16762999239093.283</v>
      </c>
      <c r="L5882" s="444">
        <f t="shared" ca="1" si="217"/>
        <v>-4039882816621481.5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-4039882816621481.5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-16832845069256.174</v>
      </c>
      <c r="L5883" s="444">
        <f t="shared" ca="1" si="217"/>
        <v>-4056715661690737.5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-4056715661690737.5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-16902981923711.406</v>
      </c>
      <c r="L5884" s="444">
        <f t="shared" ca="1" si="217"/>
        <v>-4073618643614449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-4073618643614449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-16973411015060.203</v>
      </c>
      <c r="L5885" s="444">
        <f t="shared" ca="1" si="217"/>
        <v>-4090592054629509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-4090592054629509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-17044133560956.285</v>
      </c>
      <c r="L5886" s="444">
        <f t="shared" ca="1" si="217"/>
        <v>-4107636188190465.5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-4107636188190465.5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-17115150784126.939</v>
      </c>
      <c r="L5887" s="444">
        <f t="shared" ca="1" si="217"/>
        <v>-4124751338974592.5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-4124751338974592.5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-17186463912394.137</v>
      </c>
      <c r="L5888" s="444">
        <f t="shared" ca="1" si="217"/>
        <v>-4141937802886986.5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-4141937802886986.5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-17258074178695.777</v>
      </c>
      <c r="L5889" s="444">
        <f t="shared" ca="1" si="217"/>
        <v>-4159195877065682.5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-4159195877065682.5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-17329982821107.01</v>
      </c>
      <c r="L5890" s="444">
        <f t="shared" ca="1" si="217"/>
        <v>-4176525859886789.5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-4176525859886789.5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-17402191082861.623</v>
      </c>
      <c r="L5891" s="444">
        <f t="shared" ca="1" si="217"/>
        <v>-4193928050969651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-4193928050969651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-17474700212373.547</v>
      </c>
      <c r="L5892" s="444">
        <f t="shared" ca="1" si="217"/>
        <v>-4211402751182024.5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-4211402751182024.5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-17547511463258.436</v>
      </c>
      <c r="L5893" s="444">
        <f t="shared" ca="1" si="217"/>
        <v>-4228950262645283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-4228950262645283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-17620626094355.344</v>
      </c>
      <c r="L5894" s="444">
        <f t="shared" ca="1" si="217"/>
        <v>-4246570888739638.5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-4246570888739638.5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-17694045369748.492</v>
      </c>
      <c r="L5895" s="444">
        <f t="shared" ca="1" si="217"/>
        <v>-4264264934109387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-4264264934109387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-17767770558789.113</v>
      </c>
      <c r="L5896" s="444">
        <f t="shared" ca="1" si="217"/>
        <v>-4282032704668176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-4282032704668176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-17841802936117.398</v>
      </c>
      <c r="L5897" s="444">
        <f t="shared" ca="1" si="217"/>
        <v>-4299874507604293.5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-4299874507604293.5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-17916143781684.555</v>
      </c>
      <c r="L5898" s="444">
        <f t="shared" ca="1" si="217"/>
        <v>-4317790651385978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-4317790651385978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-17990794380774.906</v>
      </c>
      <c r="L5899" s="444">
        <f t="shared" ca="1" si="217"/>
        <v>-4335781445766753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-4335781445766753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-18065756024028.137</v>
      </c>
      <c r="L5900" s="444">
        <f t="shared" ca="1" si="217"/>
        <v>-4353847201790781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-4353847201790781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-18141030007461.586</v>
      </c>
      <c r="L5901" s="444">
        <f t="shared" ca="1" si="217"/>
        <v>-4371988231798242.5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-4371988231798242.5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-18216617632492.676</v>
      </c>
      <c r="L5902" s="444">
        <f t="shared" ca="1" si="217"/>
        <v>-4390204849430735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-4390204849430735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-18292520205961.395</v>
      </c>
      <c r="L5903" s="444">
        <f t="shared" ca="1" si="217"/>
        <v>-4408497369636696.5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-4408497369636696.5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-18368739040152.902</v>
      </c>
      <c r="L5904" s="444">
        <f t="shared" ca="1" si="217"/>
        <v>-4426866108676849.5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-4426866108676849.5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-18445275452820.207</v>
      </c>
      <c r="L5905" s="444">
        <f t="shared" ca="1" si="217"/>
        <v>-4445311384129669.5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-4445311384129669.5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-18522130767206.953</v>
      </c>
      <c r="L5906" s="444">
        <f t="shared" ca="1" si="217"/>
        <v>-4463833514896876.5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-4463833514896876.5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-18599306312070.32</v>
      </c>
      <c r="L5907" s="444">
        <f t="shared" ca="1" si="217"/>
        <v>-4482432821208947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-4482432821208947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-18676803421703.945</v>
      </c>
      <c r="L5908" s="444">
        <f t="shared" ca="1" si="217"/>
        <v>-4501109624630651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-4501109624630651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-18754623435961.047</v>
      </c>
      <c r="L5909" s="444">
        <f t="shared" ca="1" si="217"/>
        <v>-4519864248066612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-4519864248066612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-18832767700277.551</v>
      </c>
      <c r="L5910" s="444">
        <f t="shared" ca="1" si="217"/>
        <v>-4538697015766890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-4538697015766890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-18911237565695.375</v>
      </c>
      <c r="L5911" s="444">
        <f t="shared" ca="1" si="217"/>
        <v>-4557608253332585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-4557608253332585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-18990034388885.77</v>
      </c>
      <c r="L5912" s="444">
        <f t="shared" ca="1" si="217"/>
        <v>-4576598287721471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-4576598287721471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-19069159532172.797</v>
      </c>
      <c r="L5913" s="444">
        <f t="shared" ca="1" si="217"/>
        <v>-4595667447253644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-4595667447253644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-19148614363556.852</v>
      </c>
      <c r="L5914" s="444">
        <f t="shared" ca="1" si="217"/>
        <v>-4614816061617201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-4614816061617201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-19228400256738.336</v>
      </c>
      <c r="L5915" s="444">
        <f t="shared" ca="1" si="217"/>
        <v>-4634044461873939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-4634044461873939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-19308518591141.414</v>
      </c>
      <c r="L5916" s="444">
        <f t="shared" ca="1" si="217"/>
        <v>-4653352980465080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-4653352980465080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-19388970751937.832</v>
      </c>
      <c r="L5917" s="444">
        <f t="shared" ca="1" si="217"/>
        <v>-4672741951217018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-4672741951217018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-19469758130070.906</v>
      </c>
      <c r="L5918" s="444">
        <f t="shared" ca="1" si="217"/>
        <v>-4692211709347089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-4692211709347089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-19550882122279.539</v>
      </c>
      <c r="L5919" s="444">
        <f t="shared" ca="1" si="217"/>
        <v>-4711762591469369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-4711762591469369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-19632344131122.371</v>
      </c>
      <c r="L5920" s="444">
        <f t="shared" ca="1" si="217"/>
        <v>-4731394935600491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-4731394935600491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-19714145565002.047</v>
      </c>
      <c r="L5921" s="444">
        <f t="shared" ca="1" si="217"/>
        <v>-4751109081165493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-4751109081165493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-19796287838189.555</v>
      </c>
      <c r="L5922" s="444">
        <f t="shared" ca="1" si="217"/>
        <v>-4770905369003683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-4770905369003683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-19878772370848.68</v>
      </c>
      <c r="L5923" s="444">
        <f t="shared" ca="1" si="217"/>
        <v>-4790784141374532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-4790784141374532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-19961600589060.551</v>
      </c>
      <c r="L5924" s="444">
        <f t="shared" ca="1" si="217"/>
        <v>-4810745741963593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-4810745741963593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-20044773924848.305</v>
      </c>
      <c r="L5925" s="444">
        <f t="shared" ca="1" si="217"/>
        <v>-4830790515888441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-4830790515888441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-20128293816201.836</v>
      </c>
      <c r="L5926" s="444">
        <f t="shared" ca="1" si="217"/>
        <v>-4850918809704643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-4850918809704643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-20212161707102.68</v>
      </c>
      <c r="L5927" s="444">
        <f t="shared" ca="1" si="217"/>
        <v>-4871130971411746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-4871130971411746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-20296379047548.941</v>
      </c>
      <c r="L5928" s="444">
        <f t="shared" ca="1" si="217"/>
        <v>-4891427350459295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-4891427350459295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-20380947293580.395</v>
      </c>
      <c r="L5929" s="444">
        <f t="shared" ca="1" si="217"/>
        <v>-4911808297752875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-4911808297752875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-20465867907303.645</v>
      </c>
      <c r="L5930" s="444">
        <f t="shared" ca="1" si="217"/>
        <v>-4932274165660179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-4932274165660179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-20551142356917.414</v>
      </c>
      <c r="L5931" s="444">
        <f t="shared" ca="1" si="217"/>
        <v>-4952825308017096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-4952825308017096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-20636772116737.898</v>
      </c>
      <c r="L5932" s="444">
        <f t="shared" ca="1" si="217"/>
        <v>-4973462080133834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-4973462080133834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-20722758667224.309</v>
      </c>
      <c r="L5933" s="444">
        <f t="shared" ca="1" si="217"/>
        <v>-4994184838801058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-4994184838801058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-20809103495004.406</v>
      </c>
      <c r="L5934" s="444">
        <f t="shared" ca="1" si="217"/>
        <v>-5014993942296062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-5014993942296062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-20895808092900.258</v>
      </c>
      <c r="L5935" s="444">
        <f t="shared" ca="1" si="217"/>
        <v>-5035889750388962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-5035889750388962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-20982873959954.008</v>
      </c>
      <c r="L5936" s="444">
        <f t="shared" ca="1" si="217"/>
        <v>-5056872624348916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-5056872624348916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-21070302601453.816</v>
      </c>
      <c r="L5937" s="444">
        <f t="shared" ca="1" si="217"/>
        <v>-5077942926950370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-5077942926950370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-21158095528959.875</v>
      </c>
      <c r="L5938" s="444">
        <f t="shared" ca="1" si="217"/>
        <v>-5099101022479330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-5099101022479330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-21246254260330.543</v>
      </c>
      <c r="L5939" s="444">
        <f t="shared" ca="1" si="217"/>
        <v>-5120347276739661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-5120347276739661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-21334780319748.586</v>
      </c>
      <c r="L5940" s="444">
        <f t="shared" ca="1" si="217"/>
        <v>-5141682057059410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-5141682057059410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-21423675237747.543</v>
      </c>
      <c r="L5941" s="444">
        <f t="shared" ca="1" si="217"/>
        <v>-5163105732297158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-5163105732297158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-21512940551238.156</v>
      </c>
      <c r="L5942" s="444">
        <f t="shared" ca="1" si="217"/>
        <v>-5184618672848396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-5184618672848396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-21602577803534.984</v>
      </c>
      <c r="L5943" s="444">
        <f t="shared" ca="1" si="217"/>
        <v>-5206221250651931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-5206221250651931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-21692588544383.047</v>
      </c>
      <c r="L5944" s="444">
        <f t="shared" ca="1" si="217"/>
        <v>-5227913839196314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-5227913839196314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-21782974329984.641</v>
      </c>
      <c r="L5945" s="444">
        <f t="shared" ca="1" si="217"/>
        <v>-5249696813526299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-5249696813526299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-21873736723026.246</v>
      </c>
      <c r="L5946" s="444">
        <f t="shared" ca="1" si="217"/>
        <v>-5271570550249325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-5271570550249325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-21964877292705.52</v>
      </c>
      <c r="L5947" s="444">
        <f t="shared" ca="1" si="217"/>
        <v>-5293535427542031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-5293535427542031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-22056397614758.461</v>
      </c>
      <c r="L5948" s="444">
        <f t="shared" ca="1" si="217"/>
        <v>-5315591825156789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-5315591825156789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-22148299271486.621</v>
      </c>
      <c r="L5949" s="444">
        <f t="shared" ca="1" si="217"/>
        <v>-5337740124428276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-5337740124428276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-22240583851784.484</v>
      </c>
      <c r="L5950" s="444">
        <f t="shared" ca="1" si="217"/>
        <v>-5359980708280060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-5359980708280060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-22333252951166.918</v>
      </c>
      <c r="L5951" s="444">
        <f t="shared" ca="1" si="217"/>
        <v>-5382313961231227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-5382313961231227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-22426308171796.777</v>
      </c>
      <c r="L5952" s="444">
        <f t="shared" ca="1" si="217"/>
        <v>-5404740269403024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-5404740269403024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-22519751122512.602</v>
      </c>
      <c r="L5953" s="444">
        <f t="shared" ca="1" si="217"/>
        <v>-5427260020525537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-5427260020525537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-22613583418856.402</v>
      </c>
      <c r="L5954" s="444">
        <f t="shared" ca="1" si="217"/>
        <v>-5449873603944393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-5449873603944393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-22707806683101.637</v>
      </c>
      <c r="L5955" s="444">
        <f t="shared" ca="1" si="217"/>
        <v>-5472581410627495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-5472581410627495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-22802422544281.23</v>
      </c>
      <c r="L5956" s="444">
        <f t="shared" ca="1" si="217"/>
        <v>-5495383833171776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-5495383833171776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-22897432638215.734</v>
      </c>
      <c r="L5957" s="444">
        <f t="shared" ca="1" si="217"/>
        <v>-5518281265809992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-5518281265809992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-22992838607541.633</v>
      </c>
      <c r="L5958" s="444">
        <f t="shared" ca="1" si="217"/>
        <v>-5541274104417534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-5541274104417534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-23088642101739.727</v>
      </c>
      <c r="L5959" s="444">
        <f t="shared" ca="1" si="217"/>
        <v>-5564362746519274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-5564362746519274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-23184844777163.641</v>
      </c>
      <c r="L5960" s="444">
        <f t="shared" ca="1" si="217"/>
        <v>-5587547591296438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-5587547591296438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-23281448297068.492</v>
      </c>
      <c r="L5961" s="444">
        <f t="shared" ca="1" si="217"/>
        <v>-5610829039593506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-5610829039593506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-23378454331639.609</v>
      </c>
      <c r="L5962" s="444">
        <f t="shared" ca="1" si="217"/>
        <v>-5634207493925146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-5634207493925146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-23475864558021.441</v>
      </c>
      <c r="L5963" s="444">
        <f t="shared" ca="1" si="217"/>
        <v>-5657683358483167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-5657683358483167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-23573680660346.527</v>
      </c>
      <c r="L5964" s="444">
        <f t="shared" ca="1" si="217"/>
        <v>-5681257039143514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-5681257039143514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-23671904329764.641</v>
      </c>
      <c r="L5965" s="444">
        <f t="shared" ca="1" si="217"/>
        <v>-5704928943473279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-5704928943473279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-23770537264471.996</v>
      </c>
      <c r="L5966" s="444">
        <f t="shared" ca="1" si="217"/>
        <v>-5728699480737751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-5728699480737751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-23869581169740.629</v>
      </c>
      <c r="L5967" s="444">
        <f t="shared" ca="1" si="217"/>
        <v>-5752569061907492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-5752569061907492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-23969037757947.883</v>
      </c>
      <c r="L5968" s="444">
        <f t="shared" ca="1" si="217"/>
        <v>-5776538099665440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-5776538099665440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-24068908748606</v>
      </c>
      <c r="L5969" s="444">
        <f t="shared" ca="1" si="217"/>
        <v>-5800607008414046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-5800607008414046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-24169195868391.859</v>
      </c>
      <c r="L5970" s="444">
        <f t="shared" ca="1" si="217"/>
        <v>-5824776204282438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-5824776204282438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-24269900851176.824</v>
      </c>
      <c r="L5971" s="444">
        <f t="shared" ca="1" si="217"/>
        <v>-5849046105133615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-5849046105133615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-24371025438056.73</v>
      </c>
      <c r="L5972" s="444">
        <f t="shared" ca="1" si="217"/>
        <v>-5873417130571672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-5873417130571672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-24472571377381.965</v>
      </c>
      <c r="L5973" s="444">
        <f t="shared" ca="1" si="217"/>
        <v>-5897889701949054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-5897889701949054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-24574540424787.727</v>
      </c>
      <c r="L5974" s="444">
        <f t="shared" ca="1" si="217"/>
        <v>-5922464242373842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-5922464242373842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-24676934343224.34</v>
      </c>
      <c r="L5975" s="444">
        <f t="shared" ca="1" si="217"/>
        <v>-5947141176717066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-5947141176717066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-24779754902987.773</v>
      </c>
      <c r="L5976" s="444">
        <f t="shared" ca="1" si="217"/>
        <v>-5971920931620054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-5971920931620054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-24883003881750.227</v>
      </c>
      <c r="L5977" s="444">
        <f t="shared" ca="1" si="217"/>
        <v>-5996803935501804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-5996803935501804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-24986683064590.852</v>
      </c>
      <c r="L5978" s="444">
        <f t="shared" ca="1" si="217"/>
        <v>-6021790618566395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-6021790618566395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-25090794244026.645</v>
      </c>
      <c r="L5979" s="444">
        <f t="shared" ca="1" si="217"/>
        <v>-6046881412810422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-6046881412810422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-25195339220043.426</v>
      </c>
      <c r="L5980" s="444">
        <f t="shared" ca="1" si="217"/>
        <v>-6072076752030465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-6072076752030465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-25300319800126.938</v>
      </c>
      <c r="L5981" s="444">
        <f t="shared" ca="1" si="217"/>
        <v>-6097377071830592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-6097377071830592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-25405737799294.133</v>
      </c>
      <c r="L5982" s="444">
        <f t="shared" ca="1" si="217"/>
        <v>-6122782809629886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-6122782809629886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-25511595040124.523</v>
      </c>
      <c r="L5983" s="444">
        <f t="shared" ca="1" si="217"/>
        <v>-6148294404670011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-6148294404670011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-25617893352791.711</v>
      </c>
      <c r="L5984" s="444">
        <f t="shared" ca="1" si="217"/>
        <v>-6173912298022803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-6173912298022803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-25724634575095.012</v>
      </c>
      <c r="L5985" s="444">
        <f t="shared" ca="1" si="217"/>
        <v>-6199636932597898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-6199636932597898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-25831820552491.242</v>
      </c>
      <c r="L5986" s="444">
        <f t="shared" ca="1" si="217"/>
        <v>-6225468753150389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-6225468753150389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-25939453138126.621</v>
      </c>
      <c r="L5987" s="444">
        <f t="shared" ca="1" si="217"/>
        <v>-6251408206288516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-6251408206288516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-26047534192868.816</v>
      </c>
      <c r="L5988" s="444">
        <f t="shared" ca="1" si="217"/>
        <v>-6277455740481385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-6277455740481385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-26156065585339.105</v>
      </c>
      <c r="L5989" s="444">
        <f t="shared" ca="1" si="217"/>
        <v>-6303611806066724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-6303611806066724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-26265049191944.684</v>
      </c>
      <c r="L5990" s="444">
        <f t="shared" ca="1" si="217"/>
        <v>-6329876855258669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-6329876855258669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-26374486896911.121</v>
      </c>
      <c r="L5991" s="444">
        <f t="shared" ca="1" si="217"/>
        <v>-6356251342155580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-6356251342155580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-26484380592314.918</v>
      </c>
      <c r="L5992" s="444">
        <f t="shared" ca="1" si="217"/>
        <v>-6382735722747895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-6382735722747895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-26594732178116.23</v>
      </c>
      <c r="L5993" s="444">
        <f t="shared" ca="1" si="217"/>
        <v>-6409330454926011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-6409330454926011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-26705543562191.711</v>
      </c>
      <c r="L5994" s="444">
        <f t="shared" ca="1" si="217"/>
        <v>-6436035998488203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-6436035998488203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-26816816660367.512</v>
      </c>
      <c r="L5995" s="444">
        <f t="shared" ca="1" si="217"/>
        <v>-6462852815148571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-6462852815148571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-26928553396452.379</v>
      </c>
      <c r="L5996" s="444">
        <f t="shared" ca="1" si="217"/>
        <v>-6489781368545023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-6489781368545023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-27040755702270.93</v>
      </c>
      <c r="L5997" s="444">
        <f t="shared" ca="1" si="217"/>
        <v>-6516822124247294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-6516822124247294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-27153425517697.059</v>
      </c>
      <c r="L5998" s="444">
        <f t="shared" ca="1" si="217"/>
        <v>-6543975549764991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-6543975549764991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-27266564790687.461</v>
      </c>
      <c r="L5999" s="444">
        <f t="shared" ca="1" si="217"/>
        <v>-6571242114555678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-6571242114555678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-27380175477315.324</v>
      </c>
      <c r="L6000" s="444">
        <f t="shared" ca="1" si="217"/>
        <v>-6598622290032993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-6598622290032993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-27494259541804.137</v>
      </c>
      <c r="L6001" s="444">
        <f t="shared" ca="1" si="217"/>
        <v>-6626116549574797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-6626116549574797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-27608818956561.652</v>
      </c>
      <c r="L6002" s="444">
        <f t="shared" ca="1" si="217"/>
        <v>-6653725368531359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-6653725368531359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-27723855702213.996</v>
      </c>
      <c r="L6003" s="444">
        <f t="shared" ca="1" si="217"/>
        <v>-6681449224233573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-6681449224233573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-27839371767639.887</v>
      </c>
      <c r="L6004" s="444">
        <f t="shared" ca="1" si="217"/>
        <v>-6709288596001213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-6709288596001213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-27955369150005.055</v>
      </c>
      <c r="L6005" s="444">
        <f t="shared" ca="1" si="217"/>
        <v>-6737243965151218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-6737243965151218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-28071849854796.742</v>
      </c>
      <c r="L6006" s="444">
        <f t="shared" ca="1" si="217"/>
        <v>-6765315815006015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-6765315815006015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-28188815895858.395</v>
      </c>
      <c r="L6007" s="444">
        <f t="shared" ca="1" si="217"/>
        <v>-6793504630901873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-6793504630901873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-28306269295424.469</v>
      </c>
      <c r="L6008" s="444">
        <f t="shared" ca="1" si="217"/>
        <v>-6821810900197297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-6821810900197297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-28424212084155.402</v>
      </c>
      <c r="L6009" s="444">
        <f t="shared" ca="1" si="217"/>
        <v>-6850235112281452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-6850235112281452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-28542646301172.715</v>
      </c>
      <c r="L6010" s="444">
        <f t="shared" ca="1" si="217"/>
        <v>-6878777758582625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-6878777758582625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-28661573994094.27</v>
      </c>
      <c r="L6011" s="444">
        <f t="shared" ca="1" si="217"/>
        <v>-6907439332576719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-6907439332576719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-28780997219069.66</v>
      </c>
      <c r="L6012" s="444">
        <f t="shared" ca="1" si="217"/>
        <v>-6936220329795789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-6936220329795789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-28900918040815.785</v>
      </c>
      <c r="L6013" s="444">
        <f t="shared" ca="1" si="217"/>
        <v>-6965121247836605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-6965121247836605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-29021338532652.52</v>
      </c>
      <c r="L6014" s="444">
        <f t="shared" ca="1" si="217"/>
        <v>-6994142586369258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-6994142586369258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-29142260776538.574</v>
      </c>
      <c r="L6015" s="444">
        <f t="shared" ca="1" si="217"/>
        <v>-7023284847145797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-7023284847145797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-29263686863107.488</v>
      </c>
      <c r="L6016" s="444">
        <f t="shared" ca="1" si="217"/>
        <v>-7052548534008904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-7052548534008904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-29385618891703.77</v>
      </c>
      <c r="L6017" s="444">
        <f t="shared" ca="1" si="217"/>
        <v>-7081934152900608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-7081934152900608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-29508058970419.195</v>
      </c>
      <c r="L6018" s="444">
        <f t="shared" ca="1" si="217"/>
        <v>-7111442211871027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-7111442211871027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-29631009216129.277</v>
      </c>
      <c r="L6019" s="444">
        <f t="shared" ca="1" si="217"/>
        <v>-7141073221087156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-7141073221087156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-29754471754529.82</v>
      </c>
      <c r="L6020" s="444">
        <f t="shared" ca="1" si="217"/>
        <v>-7170827692841686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-7170827692841686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-29878448720173.691</v>
      </c>
      <c r="L6021" s="444">
        <f t="shared" ca="1" si="217"/>
        <v>-7200706141561860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-7200706141561860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-30002942256507.754</v>
      </c>
      <c r="L6022" s="444">
        <f t="shared" ca="1" si="217"/>
        <v>-7230709083818368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-7230709083818368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-30127954515909.867</v>
      </c>
      <c r="L6023" s="444">
        <f t="shared" ca="1" si="217"/>
        <v>-7260837038334278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-7260837038334278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-30253487659726.156</v>
      </c>
      <c r="L6024" s="444">
        <f t="shared" ca="1" si="217"/>
        <v>-7291090525994004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-7291090525994004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-30379543858308.348</v>
      </c>
      <c r="L6025" s="444">
        <f t="shared" ca="1" si="217"/>
        <v>-7321470069852312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-7321470069852312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-30506125291051.301</v>
      </c>
      <c r="L6026" s="444">
        <f t="shared" ca="1" si="217"/>
        <v>-7351976195143363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-7351976195143363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-30633234146430.68</v>
      </c>
      <c r="L6027" s="444">
        <f t="shared" ca="1" si="217"/>
        <v>-7382609429289794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-7382609429289794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-30760872622040.809</v>
      </c>
      <c r="L6028" s="444">
        <f t="shared" ca="1" si="217"/>
        <v>-7413370301911835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-7413370301911835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-30889042924632.648</v>
      </c>
      <c r="L6029" s="444">
        <f t="shared" ca="1" si="217"/>
        <v>-7444259344836468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-7444259344836468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-31017747270151.945</v>
      </c>
      <c r="L6030" s="444">
        <f t="shared" ca="1" si="217"/>
        <v>-7475277092106620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-7475277092106620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-31146987883777.578</v>
      </c>
      <c r="L6031" s="444">
        <f t="shared" ca="1" si="217"/>
        <v>-7506424079990398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-7506424079990398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-31276766999959.988</v>
      </c>
      <c r="L6032" s="444">
        <f t="shared" ca="1" si="217"/>
        <v>-7537700846990358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-7537700846990358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-31407086862459.82</v>
      </c>
      <c r="L6033" s="444">
        <f t="shared" ca="1" si="217"/>
        <v>-7569107933852818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-7569107933852818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-31537949724386.742</v>
      </c>
      <c r="L6034" s="444">
        <f t="shared" ca="1" si="217"/>
        <v>-7600645883577205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-7600645883577205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-31669357848238.355</v>
      </c>
      <c r="L6035" s="444">
        <f t="shared" ca="1" si="217"/>
        <v>-7632315241425443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-7632315241425443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-31801313505939.34</v>
      </c>
      <c r="L6036" s="444">
        <f t="shared" ca="1" si="217"/>
        <v>-7664116554931382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-7664116554931382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-31933818978880.758</v>
      </c>
      <c r="L6037" s="444">
        <f t="shared" ca="1" si="217"/>
        <v>-7696050373910263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-7696050373910263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-32066876557959.434</v>
      </c>
      <c r="L6038" s="444">
        <f t="shared" ca="1" si="217"/>
        <v>-7728117250468222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-7728117250468222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-32200488543617.586</v>
      </c>
      <c r="L6039" s="444">
        <f t="shared" ca="1" si="217"/>
        <v>-7760317739011840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-7760317739011840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-32334657245882.668</v>
      </c>
      <c r="L6040" s="444">
        <f t="shared" ca="1" si="217"/>
        <v>-7792652396257723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-7792652396257723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-32469384984407.18</v>
      </c>
      <c r="L6041" s="444">
        <f t="shared" ca="1" si="217"/>
        <v>-7825121781242130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-7825121781242130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-32604674088508.875</v>
      </c>
      <c r="L6042" s="444">
        <f t="shared" ca="1" si="217"/>
        <v>-7857726455330639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-7857726455330639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-32740526897210.992</v>
      </c>
      <c r="L6043" s="444">
        <f t="shared" ca="1" si="217"/>
        <v>-7890466982227850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-7890466982227850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-32876945759282.707</v>
      </c>
      <c r="L6044" s="444">
        <f t="shared" ca="1" si="217"/>
        <v>-7923343927987133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-7923343927987133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-33013933033279.719</v>
      </c>
      <c r="L6045" s="444">
        <f t="shared" ca="1" si="217"/>
        <v>-7956357861020413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-7956357861020413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-33151491087585.055</v>
      </c>
      <c r="L6046" s="444">
        <f t="shared" ca="1" si="217"/>
        <v>-7989509352107998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-7989509352107998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-33289622300449.988</v>
      </c>
      <c r="L6047" s="444">
        <f t="shared" ca="1" si="217"/>
        <v>-8022798974408448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-8022798974408448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-33428329060035.199</v>
      </c>
      <c r="L6048" s="444">
        <f t="shared" ca="1" si="217"/>
        <v>-8056227303468483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-8056227303468483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-33567613764452.016</v>
      </c>
      <c r="L6049" s="444">
        <f t="shared" ca="1" si="217"/>
        <v>-8089794917232935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-8089794917232935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-33707478821803.895</v>
      </c>
      <c r="L6050" s="444">
        <f t="shared" ca="1" si="217"/>
        <v>-8123502396054739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-8123502396054739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-33847926650228.078</v>
      </c>
      <c r="L6051" s="444">
        <f t="shared" ca="1" si="217"/>
        <v>-8157350322704967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-8157350322704967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-33988959677937.359</v>
      </c>
      <c r="L6052" s="444">
        <f t="shared" ca="1" si="217"/>
        <v>-8191339282382904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-8191339282382904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-34130580343262.098</v>
      </c>
      <c r="L6053" s="444">
        <f t="shared" ca="1" si="217"/>
        <v>-8225469862726166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-8225469862726166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-34272791094692.359</v>
      </c>
      <c r="L6054" s="444">
        <f t="shared" ca="1" si="217"/>
        <v>-8259742653820858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-8259742653820858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-34415594390920.242</v>
      </c>
      <c r="L6055" s="444">
        <f t="shared" ca="1" si="217"/>
        <v>-8294158248211778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-8294158248211778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-34558992700882.41</v>
      </c>
      <c r="L6056" s="444">
        <f t="shared" ca="1" si="217"/>
        <v>-8328717240912660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-8328717240912660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-34702988503802.754</v>
      </c>
      <c r="L6057" s="444">
        <f t="shared" ca="1" si="217"/>
        <v>-8363420229416463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-8363420229416463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-34847584289235.262</v>
      </c>
      <c r="L6058" s="444">
        <f t="shared" ca="1" si="217"/>
        <v>-8398267813705698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-8398267813705698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-34992782557107.07</v>
      </c>
      <c r="L6059" s="444">
        <f t="shared" ca="1" si="217"/>
        <v>-8433260596262805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-8433260596262805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-35138585817761.684</v>
      </c>
      <c r="L6060" s="444">
        <f t="shared" ca="1" si="217"/>
        <v>-8468399182080567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-8468399182080567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-35284996592002.367</v>
      </c>
      <c r="L6061" s="444">
        <f t="shared" ca="1" si="217"/>
        <v>-8503684178672569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-8503684178672569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-35432017411135.703</v>
      </c>
      <c r="L6062" s="444">
        <f t="shared" ca="1" si="217"/>
        <v>-8539116196083705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-8539116196083705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-35579650817015.438</v>
      </c>
      <c r="L6063" s="444">
        <f t="shared" ca="1" si="217"/>
        <v>-8574695846900720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-8574695846900720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-35727899362086.336</v>
      </c>
      <c r="L6064" s="444">
        <f t="shared" ca="1" si="217"/>
        <v>-8610423746262806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-8610423746262806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-35876765609428.359</v>
      </c>
      <c r="L6065" s="444">
        <f t="shared" ca="1" si="217"/>
        <v>-8646300511872234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-8646300511872234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-36026252132800.977</v>
      </c>
      <c r="L6066" s="444">
        <f t="shared" ca="1" si="217"/>
        <v>-8682326764005035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-8682326764005035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-36176361516687.641</v>
      </c>
      <c r="L6067" s="444">
        <f t="shared" ca="1" si="217"/>
        <v>-8718503125521723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-8718503125521723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-36327096356340.516</v>
      </c>
      <c r="L6068" s="444">
        <f t="shared" ca="1" si="217"/>
        <v>-8754830221878064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-8754830221878064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-36478459257825.266</v>
      </c>
      <c r="L6069" s="444">
        <f t="shared" ca="1" si="217"/>
        <v>-8791308681135889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-8791308681135889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-36630452838066.203</v>
      </c>
      <c r="L6070" s="444">
        <f t="shared" ca="1" si="217"/>
        <v>-8827939133973955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-8827939133973955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-36783079724891.477</v>
      </c>
      <c r="L6071" s="444">
        <f t="shared" ca="1" si="217"/>
        <v>-8864722213698846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-8864722213698846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-36936342557078.523</v>
      </c>
      <c r="L6072" s="444">
        <f t="shared" ca="1" si="217"/>
        <v>-8901658556255925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-8901658556255925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-37090243984399.688</v>
      </c>
      <c r="L6073" s="444">
        <f t="shared" ca="1" si="217"/>
        <v>-8938748800240325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-8938748800240325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-37244786667668.023</v>
      </c>
      <c r="L6074" s="444">
        <f t="shared" ca="1" si="217"/>
        <v>-8975993586907993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-8975993586907993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-37399973278783.305</v>
      </c>
      <c r="L6075" s="444">
        <f t="shared" ca="1" si="217"/>
        <v>-9013393560186776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-9013393560186776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-37555806500778.234</v>
      </c>
      <c r="L6076" s="444">
        <f t="shared" ca="1" si="217"/>
        <v>-9050949366687554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-9050949366687554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-37712289027864.805</v>
      </c>
      <c r="L6077" s="444">
        <f t="shared" ca="1" si="217"/>
        <v>-9088661655715418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-9088661655715418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-37869423565480.906</v>
      </c>
      <c r="L6078" s="444">
        <f t="shared" ca="1" si="217"/>
        <v>-9126531079280898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-9126531079280898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-38027212830337.078</v>
      </c>
      <c r="L6079" s="444">
        <f t="shared" ca="1" si="217"/>
        <v>-9164558292111236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-9164558292111236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-38185659550463.484</v>
      </c>
      <c r="L6080" s="444">
        <f t="shared" ca="1" si="217"/>
        <v>-9202743951661700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-9202743951661700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-38344766465257.086</v>
      </c>
      <c r="L6081" s="444">
        <f t="shared" ca="1" si="217"/>
        <v>-9241088718126958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-9241088718126958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-38504536325528.992</v>
      </c>
      <c r="L6082" s="444">
        <f t="shared" ca="1" si="217"/>
        <v>-9279593254452486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-9279593254452486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-38664971893552.023</v>
      </c>
      <c r="L6083" s="444">
        <f t="shared" ca="1" si="217"/>
        <v>-9318258226346038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-9318258226346038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-38826075943108.492</v>
      </c>
      <c r="L6084" s="444">
        <f t="shared" ca="1" si="217"/>
        <v>-9357084302289146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-9357084302289146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-38987851259538.109</v>
      </c>
      <c r="L6085" s="444">
        <f t="shared" ca="1" si="217"/>
        <v>-9396072153548684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-9396072153548684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-39150300639786.18</v>
      </c>
      <c r="L6086" s="444">
        <f t="shared" ca="1" si="217"/>
        <v>-9435222454188470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-9435222454188470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-39313426892451.961</v>
      </c>
      <c r="L6087" s="444">
        <f t="shared" ca="1" si="217"/>
        <v>-9474535881080922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-9474535881080922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-39477232837837.172</v>
      </c>
      <c r="L6088" s="444">
        <f t="shared" ca="1" si="217"/>
        <v>-9514013113918760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-9514013113918760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-39641721307994.836</v>
      </c>
      <c r="L6089" s="444">
        <f t="shared" ca="1" si="217"/>
        <v>-9553654835226754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-9553654835226754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-39806895146778.141</v>
      </c>
      <c r="L6090" s="444">
        <f t="shared" ca="1" si="217"/>
        <v>-9593461730373532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-9593461730373532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-39972757209889.719</v>
      </c>
      <c r="L6091" s="444">
        <f t="shared" ca="1" si="217"/>
        <v>-9633434487583422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-9633434487583422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-40139310364930.922</v>
      </c>
      <c r="L6092" s="444">
        <f t="shared" ca="1" si="217"/>
        <v>-9673573797948352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-9673573797948352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-40306557491451.469</v>
      </c>
      <c r="L6093" s="444">
        <f t="shared" ca="1" si="217"/>
        <v>-9713880355439804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-9713880355439804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-40474501480999.18</v>
      </c>
      <c r="L6094" s="444">
        <f t="shared" ca="1" si="217"/>
        <v>-9754354856920804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-9754354856920804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-40643145237170.016</v>
      </c>
      <c r="L6095" s="444">
        <f t="shared" ca="1" si="217"/>
        <v>-9794998002157974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-9794998002157974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-40812491675658.227</v>
      </c>
      <c r="L6096" s="444">
        <f t="shared" ca="1" si="217"/>
        <v>-9835810493833632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-9835810493833632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-40982543724306.797</v>
      </c>
      <c r="L6097" s="444">
        <f t="shared" ca="1" si="217"/>
        <v>-9876793037557938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-9876793037557938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-41153304323158.078</v>
      </c>
      <c r="L6098" s="444">
        <f t="shared" ca="1" si="217"/>
        <v>-9917946341881096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-9917946341881096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-41324776424504.563</v>
      </c>
      <c r="L6099" s="444">
        <f t="shared" ca="1" si="217"/>
        <v>-9959271118305600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-9959271118305600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-41496962992940</v>
      </c>
      <c r="L6100" s="444">
        <f t="shared" ca="1" si="217"/>
        <v>-1.000076808129854E+16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-1.000076808129854E+16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-41669867005410.586</v>
      </c>
      <c r="L6101" s="444">
        <f t="shared" ca="1" si="217"/>
        <v>-1.004243794830395E+16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-1.004243794830395E+16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-41843491451266.461</v>
      </c>
      <c r="L6102" s="444">
        <f t="shared" ca="1" si="217"/>
        <v>-1.0084281439755216E+16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-1.0084281439755216E+16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-42017839332313.398</v>
      </c>
      <c r="L6103" s="444">
        <f t="shared" ca="1" si="217"/>
        <v>-1.012629927908753E+16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-1.012629927908753E+16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-42192913662864.711</v>
      </c>
      <c r="L6104" s="444">
        <f t="shared" ca="1" si="217"/>
        <v>-1.0168492192750394E+16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-1.0168492192750394E+16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-42368717469793.305</v>
      </c>
      <c r="L6105" s="444">
        <f t="shared" ca="1" si="217"/>
        <v>-1.0210860910220188E+16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-1.0210860910220188E+16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-42545253792584.117</v>
      </c>
      <c r="L6106" s="444">
        <f t="shared" ca="1" si="217"/>
        <v>-1.0253406164012772E+16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-1.0253406164012772E+16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-42722525683386.547</v>
      </c>
      <c r="L6107" s="444">
        <f t="shared" ca="1" si="217"/>
        <v>-1.0296128689696158E+16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-1.0296128689696158E+16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-42900536207067.328</v>
      </c>
      <c r="L6108" s="444">
        <f t="shared" ca="1" si="217"/>
        <v>-1.0339029225903226E+16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-1.0339029225903226E+16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-43079288441263.438</v>
      </c>
      <c r="L6109" s="444">
        <f t="shared" ca="1" si="217"/>
        <v>-1.038210851434449E+16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-1.038210851434449E+16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-43258785476435.375</v>
      </c>
      <c r="L6110" s="444">
        <f t="shared" ca="1" si="217"/>
        <v>-1.0425367299820926E+16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-1.0425367299820926E+16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-43439030415920.523</v>
      </c>
      <c r="L6111" s="444">
        <f t="shared" ca="1" si="217"/>
        <v>-1.0468806330236846E+16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-1.0468806330236846E+16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-43620026375986.859</v>
      </c>
      <c r="L6112" s="444">
        <f t="shared" ca="1" si="217"/>
        <v>-1.0512426356612832E+16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-1.0512426356612832E+16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-43801776485886.797</v>
      </c>
      <c r="L6113" s="444">
        <f t="shared" ca="1" si="217"/>
        <v>-1.0556228133098718E+16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-1.0556228133098718E+16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-43984283887911.328</v>
      </c>
      <c r="L6114" s="444">
        <f t="shared" ca="1" si="217"/>
        <v>-1.060021241698663E+16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-1.060021241698663E+16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-44167551737444.289</v>
      </c>
      <c r="L6115" s="444">
        <f t="shared" ca="1" si="217"/>
        <v>-1.0644379968724074E+16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-1.0644379968724074E+16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-44351583203016.977</v>
      </c>
      <c r="L6116" s="444">
        <f t="shared" ca="1" si="217"/>
        <v>-1.068873155192709E+16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-1.068873155192709E+16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-44536381466362.875</v>
      </c>
      <c r="L6117" s="444">
        <f t="shared" ca="1" si="217"/>
        <v>-1.0733267933393452E+16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-1.0733267933393452E+16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-44721949722472.719</v>
      </c>
      <c r="L6118" s="444">
        <f t="shared" ca="1" si="217"/>
        <v>-1.0777989883115924E+16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-1.0777989883115924E+16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-44908291179649.68</v>
      </c>
      <c r="L6119" s="444">
        <f t="shared" ca="1" si="217"/>
        <v>-1.0822898174295574E+16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-1.0822898174295574E+16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-45095409059564.891</v>
      </c>
      <c r="L6120" s="444">
        <f t="shared" ca="1" si="217"/>
        <v>-1.0867993583355138E+16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-1.0867993583355138E+16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-45283306597313.078</v>
      </c>
      <c r="L6121" s="444">
        <f t="shared" ca="1" si="217"/>
        <v>-1.0913276889952452E+16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-1.0913276889952452E+16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-45471987041468.547</v>
      </c>
      <c r="L6122" s="444">
        <f t="shared" ca="1" si="217"/>
        <v>-1.095874887699392E+16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-1.095874887699392E+16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-45661453654141.336</v>
      </c>
      <c r="L6123" s="444">
        <f t="shared" ca="1" si="217"/>
        <v>-1.1004410330648062E+16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-1.1004410330648062E+16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-45851709711033.594</v>
      </c>
      <c r="L6124" s="444">
        <f t="shared" ca="1" si="217"/>
        <v>-1.1050262040359096E+16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-1.1050262040359096E+16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-46042758501496.234</v>
      </c>
      <c r="L6125" s="444">
        <f t="shared" ca="1" si="217"/>
        <v>-1.1096304798860592E+16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-1.1096304798860592E+16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-46234603328585.797</v>
      </c>
      <c r="L6126" s="444">
        <f t="shared" ca="1" si="217"/>
        <v>-1.1142539402189178E+16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-1.1142539402189178E+16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-46427247509121.578</v>
      </c>
      <c r="L6127" s="444">
        <f t="shared" ca="1" si="217"/>
        <v>-1.11889666496983E+16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-1.11889666496983E+16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-46620694373742.914</v>
      </c>
      <c r="L6128" s="444">
        <f t="shared" ref="L6128:L6250" ca="1" si="222">I6128-J6128+K6128</f>
        <v>-1.1235587344072042E+16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-1.1235587344072042E+16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-46814947266966.844</v>
      </c>
      <c r="L6129" s="444">
        <f t="shared" ca="1" si="222"/>
        <v>-1.1282402291339008E+16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-1.1282402291339008E+16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-47010009547245.867</v>
      </c>
      <c r="L6130" s="444">
        <f t="shared" ca="1" si="222"/>
        <v>-1.1329412300886254E+16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-1.1329412300886254E+16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-47205884587026.055</v>
      </c>
      <c r="L6131" s="444">
        <f t="shared" ca="1" si="222"/>
        <v>-1.137661818547328E+16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-1.137661818547328E+16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-47402575772805.336</v>
      </c>
      <c r="L6132" s="444">
        <f t="shared" ca="1" si="222"/>
        <v>-1.1424020761246086E+16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-1.1424020761246086E+16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-47600086505192.023</v>
      </c>
      <c r="L6133" s="444">
        <f t="shared" ca="1" si="222"/>
        <v>-1.1471620847751278E+16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-1.1471620847751278E+16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-47798420198963.656</v>
      </c>
      <c r="L6134" s="444">
        <f t="shared" ca="1" si="222"/>
        <v>-1.1519419267950242E+16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-1.1519419267950242E+16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-47997580283126.008</v>
      </c>
      <c r="L6135" s="444">
        <f t="shared" ca="1" si="222"/>
        <v>-1.1567416848233368E+16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-1.1567416848233368E+16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-48197570200972.367</v>
      </c>
      <c r="L6136" s="444">
        <f t="shared" ca="1" si="222"/>
        <v>-1.161561441843434E+16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-1.161561441843434E+16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-48398393410143.086</v>
      </c>
      <c r="L6137" s="444">
        <f t="shared" ca="1" si="222"/>
        <v>-1.1664012811844484E+16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-1.1664012811844484E+16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-48600053382685.352</v>
      </c>
      <c r="L6138" s="444">
        <f t="shared" ca="1" si="222"/>
        <v>-1.171261286522717E+16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-1.171261286522717E+16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-48802553605113.211</v>
      </c>
      <c r="L6139" s="444">
        <f t="shared" ca="1" si="222"/>
        <v>-1.1761415418832284E+16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-1.1761415418832284E+16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-49005897578467.852</v>
      </c>
      <c r="L6140" s="444">
        <f t="shared" ca="1" si="222"/>
        <v>-1.1810421316410752E+16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-1.1810421316410752E+16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-49210088818378.133</v>
      </c>
      <c r="L6141" s="444">
        <f t="shared" ca="1" si="222"/>
        <v>-1.185963140522913E+16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-1.185963140522913E+16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-49415130855121.375</v>
      </c>
      <c r="L6142" s="444">
        <f t="shared" ca="1" si="222"/>
        <v>-1.1909046536084252E+16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-1.1909046536084252E+16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-49621027233684.383</v>
      </c>
      <c r="L6143" s="444">
        <f t="shared" ca="1" si="222"/>
        <v>-1.1958667563317936E+16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-1.1958667563317936E+16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-49827781513824.734</v>
      </c>
      <c r="L6144" s="444">
        <f t="shared" ca="1" si="222"/>
        <v>-1.200849534483176E+16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-1.200849534483176E+16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-50035397270132.336</v>
      </c>
      <c r="L6145" s="444">
        <f t="shared" ca="1" si="222"/>
        <v>-1.2058530742101892E+16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-1.2058530742101892E+16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-50243878092091.219</v>
      </c>
      <c r="L6146" s="444">
        <f t="shared" ca="1" si="222"/>
        <v>-1.2108774620193984E+16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-1.2108774620193984E+16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-50453227584141.602</v>
      </c>
      <c r="L6147" s="444">
        <f t="shared" ca="1" si="222"/>
        <v>-1.2159227847778126E+16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-1.2159227847778126E+16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-50663449365742.188</v>
      </c>
      <c r="L6148" s="444">
        <f t="shared" ca="1" si="222"/>
        <v>-1.2209891297143868E+16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-1.2209891297143868E+16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-50874547071432.781</v>
      </c>
      <c r="L6149" s="444">
        <f t="shared" ca="1" si="222"/>
        <v>-1.22607658442153E+16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-1.22607658442153E+16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-51086524350897.086</v>
      </c>
      <c r="L6150" s="444">
        <f t="shared" ca="1" si="222"/>
        <v>-1.2311852368566198E+16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-1.2311852368566198E+16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-51299384869025.828</v>
      </c>
      <c r="L6151" s="444">
        <f t="shared" ca="1" si="222"/>
        <v>-1.2363151753435224E+16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-1.2363151753435224E+16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-51513132305980.102</v>
      </c>
      <c r="L6152" s="444">
        <f t="shared" ca="1" si="222"/>
        <v>-1.2414664885741204E+16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-1.2414664885741204E+16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-51727770357255.016</v>
      </c>
      <c r="L6153" s="444">
        <f t="shared" ca="1" si="222"/>
        <v>-1.246639265609846E+16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-1.246639265609846E+16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-51943302733743.586</v>
      </c>
      <c r="L6154" s="444">
        <f t="shared" ca="1" si="222"/>
        <v>-1.2518335958832204E+16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-1.2518335958832204E+16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-52159733161800.852</v>
      </c>
      <c r="L6155" s="444">
        <f t="shared" ca="1" si="222"/>
        <v>-1.2570495691994004E+16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-1.2570495691994004E+16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-52377065383308.352</v>
      </c>
      <c r="L6156" s="444">
        <f t="shared" ca="1" si="222"/>
        <v>-1.2622872757377312E+16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-1.2622872757377312E+16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-52595303155738.797</v>
      </c>
      <c r="L6157" s="444">
        <f t="shared" ca="1" si="222"/>
        <v>-1.267546806053305E+16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-1.267546806053305E+16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-52814450252221.039</v>
      </c>
      <c r="L6158" s="444">
        <f t="shared" ca="1" si="222"/>
        <v>-1.2728282510785272E+16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-1.2728282510785272E+16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-53034510461605.297</v>
      </c>
      <c r="L6159" s="444">
        <f t="shared" ca="1" si="222"/>
        <v>-1.2781317021246878E+16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-1.2781317021246878E+16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-53255487588528.656</v>
      </c>
      <c r="L6160" s="444">
        <f t="shared" ca="1" si="222"/>
        <v>-1.2834572508835406E+16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-1.2834572508835406E+16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-53477385453480.859</v>
      </c>
      <c r="L6161" s="444">
        <f t="shared" ca="1" si="222"/>
        <v>-1.2888049894288886E+16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-1.2888049894288886E+16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-53700207892870.359</v>
      </c>
      <c r="L6162" s="444">
        <f t="shared" ca="1" si="222"/>
        <v>-1.2941750102181756E+16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-1.2941750102181756E+16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-53923958759090.648</v>
      </c>
      <c r="L6163" s="444">
        <f t="shared" ca="1" si="222"/>
        <v>-1.2995674060940846E+16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-1.2995674060940846E+16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-54148641920586.859</v>
      </c>
      <c r="L6164" s="444">
        <f t="shared" ca="1" si="222"/>
        <v>-1.3049822702861432E+16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-1.3049822702861432E+16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-54374261261922.633</v>
      </c>
      <c r="L6165" s="444">
        <f t="shared" ca="1" si="222"/>
        <v>-1.3104196964123354E+16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-1.3104196964123354E+16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-54600820683847.305</v>
      </c>
      <c r="L6166" s="444">
        <f t="shared" ca="1" si="222"/>
        <v>-1.3158797784807202E+16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-1.3158797784807202E+16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-54828324103363.344</v>
      </c>
      <c r="L6167" s="444">
        <f t="shared" ca="1" si="222"/>
        <v>-1.3213626108910566E+16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-1.3213626108910566E+16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-55056775453794.023</v>
      </c>
      <c r="L6168" s="444">
        <f t="shared" ca="1" si="222"/>
        <v>-1.326868288436436E+16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-1.326868288436436E+16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-55286178684851.5</v>
      </c>
      <c r="L6169" s="444">
        <f t="shared" ca="1" si="222"/>
        <v>-1.3323969063049212E+16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-1.3323969063049212E+16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-55516537762705.047</v>
      </c>
      <c r="L6170" s="444">
        <f t="shared" ca="1" si="222"/>
        <v>-1.3379485600811918E+16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-1.3379485600811918E+16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-55747856670049.656</v>
      </c>
      <c r="L6171" s="444">
        <f t="shared" ca="1" si="222"/>
        <v>-1.3435233457481968E+16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-1.3435233457481968E+16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-55980139406174.867</v>
      </c>
      <c r="L6172" s="444">
        <f t="shared" ca="1" si="222"/>
        <v>-1.3491213596888142E+16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-1.3491213596888142E+16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-56213389987033.922</v>
      </c>
      <c r="L6173" s="444">
        <f t="shared" ca="1" si="222"/>
        <v>-1.3547426986875176E+16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-1.3547426986875176E+16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-56447612445313.234</v>
      </c>
      <c r="L6174" s="444">
        <f t="shared" ca="1" si="222"/>
        <v>-1.360387459932049E+16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-1.360387459932049E+16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-56682810830502.039</v>
      </c>
      <c r="L6175" s="444">
        <f t="shared" ca="1" si="222"/>
        <v>-1.3660557410150992E+16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-1.3660557410150992E+16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-56918989208962.469</v>
      </c>
      <c r="L6176" s="444">
        <f t="shared" ca="1" si="222"/>
        <v>-1.3717476399359954E+16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-1.3717476399359954E+16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-57156151663999.805</v>
      </c>
      <c r="L6177" s="444">
        <f t="shared" ca="1" si="222"/>
        <v>-1.3774632551023954E+16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-1.3774632551023954E+16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-57394302295933.141</v>
      </c>
      <c r="L6178" s="444">
        <f t="shared" ca="1" si="222"/>
        <v>-1.3832026853319888E+16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-1.3832026853319888E+16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-57633445222166.195</v>
      </c>
      <c r="L6179" s="444">
        <f t="shared" ca="1" si="222"/>
        <v>-1.3889660298542054E+16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-1.3889660298542054E+16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-57873584577258.555</v>
      </c>
      <c r="L6180" s="444">
        <f t="shared" ca="1" si="222"/>
        <v>-1.3947533883119312E+16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-1.3947533883119312E+16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-58114724512997.133</v>
      </c>
      <c r="L6181" s="444">
        <f t="shared" ca="1" si="222"/>
        <v>-1.400564860763231E+16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-1.400564860763231E+16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-58356869198467.961</v>
      </c>
      <c r="L6182" s="444">
        <f t="shared" ca="1" si="222"/>
        <v>-1.4064005476830778E+16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-1.4064005476830778E+16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-58600022820128.242</v>
      </c>
      <c r="L6183" s="444">
        <f t="shared" ca="1" si="222"/>
        <v>-1.4122605499650906E+16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-1.4122605499650906E+16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-58844189581878.773</v>
      </c>
      <c r="L6184" s="444">
        <f t="shared" ca="1" si="222"/>
        <v>-1.4181449689232784E+16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-1.4181449689232784E+16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-59089373705136.602</v>
      </c>
      <c r="L6185" s="444">
        <f t="shared" ca="1" si="222"/>
        <v>-1.424053906293792E+16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-1.424053906293792E+16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-59335579428908</v>
      </c>
      <c r="L6186" s="444">
        <f t="shared" ca="1" si="222"/>
        <v>-1.4299874642366828E+16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-1.4299874642366828E+16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-59582811009861.781</v>
      </c>
      <c r="L6187" s="444">
        <f t="shared" ca="1" si="222"/>
        <v>-1.435945745337669E+16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-1.435945745337669E+16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-59831072722402.875</v>
      </c>
      <c r="L6188" s="444">
        <f t="shared" ca="1" si="222"/>
        <v>-1.4419288526099092E+16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-1.4419288526099092E+16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-60080368858746.219</v>
      </c>
      <c r="L6189" s="444">
        <f t="shared" ca="1" si="222"/>
        <v>-1.4479368894957838E+16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-1.4479368894957838E+16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-60330703728990.992</v>
      </c>
      <c r="L6190" s="444">
        <f t="shared" ca="1" si="222"/>
        <v>-1.4539699598686828E+16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-1.4539699598686828E+16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-60582081661195.109</v>
      </c>
      <c r="L6191" s="444">
        <f t="shared" ca="1" si="222"/>
        <v>-1.4600281680348024E+16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-1.4600281680348024E+16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-60834507001450.102</v>
      </c>
      <c r="L6192" s="444">
        <f t="shared" ca="1" si="222"/>
        <v>-1.4661116187349474E+16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-1.4661116187349474E+16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-61087984113956.141</v>
      </c>
      <c r="L6193" s="444">
        <f t="shared" ca="1" si="222"/>
        <v>-1.472220417146343E+16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-1.472220417146343E+16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-61342517381097.625</v>
      </c>
      <c r="L6194" s="444">
        <f t="shared" ca="1" si="222"/>
        <v>-1.4783546688844528E+16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-1.4783546688844528E+16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-61598111203518.867</v>
      </c>
      <c r="L6195" s="444">
        <f t="shared" ca="1" si="222"/>
        <v>-1.4845144800048046E+16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-1.4845144800048046E+16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-61854770000200.188</v>
      </c>
      <c r="L6196" s="444">
        <f t="shared" ca="1" si="222"/>
        <v>-1.4906999570048246E+16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-1.4906999570048246E+16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-62112498208534.359</v>
      </c>
      <c r="L6197" s="444">
        <f t="shared" ca="1" si="222"/>
        <v>-1.496911206825678E+16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-1.496911206825678E+16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-62371300284403.242</v>
      </c>
      <c r="L6198" s="444">
        <f t="shared" ca="1" si="222"/>
        <v>-1.5031483368541184E+16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-1.5031483368541184E+16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-62631180702254.93</v>
      </c>
      <c r="L6199" s="444">
        <f t="shared" ca="1" si="222"/>
        <v>-1.5094114549243438E+16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-1.5094114549243438E+16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-62892143955180.992</v>
      </c>
      <c r="L6200" s="444">
        <f t="shared" ca="1" si="222"/>
        <v>-1.5157006693198618E+16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-1.5157006693198618E+16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-63154194554994.25</v>
      </c>
      <c r="L6201" s="444">
        <f t="shared" ca="1" si="222"/>
        <v>-1.5220160887753612E+16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-1.5220160887753612E+16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-63417337032306.711</v>
      </c>
      <c r="L6202" s="444">
        <f t="shared" ca="1" si="222"/>
        <v>-1.5283578224785918E+16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-1.5283578224785918E+16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-63681575936607.992</v>
      </c>
      <c r="L6203" s="444">
        <f t="shared" ca="1" si="222"/>
        <v>-1.5347259800722526E+16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-1.5347259800722526E+16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-63946915836343.852</v>
      </c>
      <c r="L6204" s="444">
        <f t="shared" ca="1" si="222"/>
        <v>-1.541120671655887E+16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-1.541120671655887E+16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-64213361318995.289</v>
      </c>
      <c r="L6205" s="444">
        <f t="shared" ca="1" si="222"/>
        <v>-1.5475420077877866E+16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-1.5475420077877866E+16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-64480916991157.773</v>
      </c>
      <c r="L6206" s="444">
        <f t="shared" ca="1" si="222"/>
        <v>-1.5539900994869024E+16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-1.5539900994869024E+16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-64749587478620.93</v>
      </c>
      <c r="L6207" s="444">
        <f t="shared" ca="1" si="222"/>
        <v>-1.5604650582347644E+16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-1.5604650582347644E+16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-65019377426448.516</v>
      </c>
      <c r="L6208" s="444">
        <f t="shared" ca="1" si="222"/>
        <v>-1.5669669959774092E+16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-1.5669669959774092E+16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-65290291499058.711</v>
      </c>
      <c r="L6209" s="444">
        <f t="shared" ca="1" si="222"/>
        <v>-1.573496025127315E+16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-1.573496025127315E+16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-65562334380304.781</v>
      </c>
      <c r="L6210" s="444">
        <f t="shared" ca="1" si="222"/>
        <v>-1.5800522585653454E+16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-1.5800522585653454E+16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-65835510773556.063</v>
      </c>
      <c r="L6211" s="444">
        <f t="shared" ca="1" si="222"/>
        <v>-1.586635809642701E+16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-1.586635809642701E+16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-66109825401779.211</v>
      </c>
      <c r="L6212" s="444">
        <f t="shared" ca="1" si="222"/>
        <v>-1.593246792182879E+16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-1.593246792182879E+16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-66385283007619.961</v>
      </c>
      <c r="L6213" s="444">
        <f t="shared" ca="1" si="222"/>
        <v>-1.599885320483641E+16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-1.599885320483641E+16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-66661888353485.039</v>
      </c>
      <c r="L6214" s="444">
        <f t="shared" ca="1" si="222"/>
        <v>-1.6065515093189896E+16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-1.6065515093189896E+16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-66939646221624.563</v>
      </c>
      <c r="L6215" s="444">
        <f t="shared" ca="1" si="222"/>
        <v>-1.613245473941152E+16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-1.613245473941152E+16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-67218561414214.664</v>
      </c>
      <c r="L6216" s="444">
        <f t="shared" ca="1" si="222"/>
        <v>-1.6199673300825734E+16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-1.6199673300825734E+16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-67498638753440.555</v>
      </c>
      <c r="L6217" s="444">
        <f t="shared" ca="1" si="222"/>
        <v>-1.6267171939579174E+16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-1.6267171939579174E+16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-67779883081579.891</v>
      </c>
      <c r="L6218" s="444">
        <f t="shared" ca="1" si="222"/>
        <v>-1.6334951822660754E+16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-1.6334951822660754E+16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-68062299261086.477</v>
      </c>
      <c r="L6219" s="444">
        <f t="shared" ca="1" si="222"/>
        <v>-1.640301412192184E+16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-1.640301412192184E+16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-68345892174674.336</v>
      </c>
      <c r="L6220" s="444">
        <f t="shared" ca="1" si="222"/>
        <v>-1.6471360014096514E+16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-1.6471360014096514E+16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-68630666725402.141</v>
      </c>
      <c r="L6221" s="444">
        <f t="shared" ca="1" si="222"/>
        <v>-1.6539990680821916E+16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-1.6539990680821916E+16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-68916627836757.984</v>
      </c>
      <c r="L6222" s="444">
        <f t="shared" ca="1" si="222"/>
        <v>-1.6608907308658674E+16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-1.6608907308658674E+16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-69203780452744.477</v>
      </c>
      <c r="L6223" s="444">
        <f t="shared" ca="1" si="222"/>
        <v>-1.6678111089111418E+16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-1.6678111089111418E+16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-69492129537964.242</v>
      </c>
      <c r="L6224" s="444">
        <f t="shared" ca="1" si="222"/>
        <v>-1.6747603218649382E+16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-1.6747603218649382E+16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-69781680077705.758</v>
      </c>
      <c r="L6225" s="444">
        <f t="shared" ca="1" si="222"/>
        <v>-1.6817384898727088E+16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-1.6817384898727088E+16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-70072437078029.531</v>
      </c>
      <c r="L6226" s="444">
        <f t="shared" ca="1" si="222"/>
        <v>-1.6887457335805118E+16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-1.6887457335805118E+16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-70364405565854.656</v>
      </c>
      <c r="L6227" s="444">
        <f t="shared" ca="1" si="222"/>
        <v>-1.6957821741370972E+16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-1.6957821741370972E+16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-70657590589045.719</v>
      </c>
      <c r="L6228" s="444">
        <f t="shared" ca="1" si="222"/>
        <v>-1.7028479331960018E+16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-1.7028479331960018E+16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-70951997216500.078</v>
      </c>
      <c r="L6229" s="444">
        <f t="shared" ca="1" si="222"/>
        <v>-1.7099431329176518E+16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-1.7099431329176518E+16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-71247630538235.484</v>
      </c>
      <c r="L6230" s="444">
        <f t="shared" ca="1" si="222"/>
        <v>-1.7170678959714754E+16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-1.7170678959714754E+16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-71544495665478.141</v>
      </c>
      <c r="L6231" s="444">
        <f t="shared" ca="1" si="222"/>
        <v>-1.7242223455380232E+16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-1.7242223455380232E+16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-71842597730750.969</v>
      </c>
      <c r="L6232" s="444">
        <f t="shared" ca="1" si="222"/>
        <v>-1.7314066053110982E+16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-1.7314066053110982E+16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-72141941887962.438</v>
      </c>
      <c r="L6233" s="444">
        <f t="shared" ca="1" si="222"/>
        <v>-1.7386207994998944E+16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-1.7386207994998944E+16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-72442533312495.594</v>
      </c>
      <c r="L6234" s="444">
        <f t="shared" ca="1" si="222"/>
        <v>-1.745865052831144E+16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-1.745865052831144E+16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-72744377201297.672</v>
      </c>
      <c r="L6235" s="444">
        <f t="shared" ca="1" si="222"/>
        <v>-1.7531394905512738E+16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-1.7531394905512738E+16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-73047478772969.734</v>
      </c>
      <c r="L6236" s="444">
        <f t="shared" ca="1" si="222"/>
        <v>-1.7604442384285708E+16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-1.7604442384285708E+16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-73351843267857.109</v>
      </c>
      <c r="L6237" s="444">
        <f t="shared" ca="1" si="222"/>
        <v>-1.7677794227553566E+16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-1.7677794227553566E+16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-73657475948139.859</v>
      </c>
      <c r="L6238" s="444">
        <f t="shared" ca="1" si="222"/>
        <v>-1.7751451703501706E+16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-1.7751451703501706E+16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-73964382097923.766</v>
      </c>
      <c r="L6239" s="444">
        <f t="shared" ca="1" si="222"/>
        <v>-1.782541608559963E+16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-1.782541608559963E+16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-74272567023331.797</v>
      </c>
      <c r="L6240" s="444">
        <f t="shared" ca="1" si="222"/>
        <v>-1.7899688652622962E+16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-1.7899688652622962E+16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-74582036052595.672</v>
      </c>
      <c r="L6241" s="444">
        <f t="shared" ca="1" si="222"/>
        <v>-1.7974270688675558E+16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-1.7974270688675558E+16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-74892794536148.172</v>
      </c>
      <c r="L6242" s="444">
        <f t="shared" ca="1" si="222"/>
        <v>-1.8049163483211708E+16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-1.8049163483211708E+16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-75204847846715.453</v>
      </c>
      <c r="L6243" s="444">
        <f t="shared" ca="1" si="222"/>
        <v>-1.8124368331058424E+16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-1.8124368331058424E+16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-75518201379410.094</v>
      </c>
      <c r="L6244" s="444">
        <f t="shared" ca="1" si="222"/>
        <v>-1.8199886532437836E+16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-1.8199886532437836E+16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-75832860551824.313</v>
      </c>
      <c r="L6245" s="444">
        <f t="shared" ca="1" si="222"/>
        <v>-1.827571939298966E+16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-1.827571939298966E+16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-76148830804123.578</v>
      </c>
      <c r="L6246" s="444">
        <f t="shared" ca="1" si="222"/>
        <v>-1.8351868223793784E+16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-1.8351868223793784E+16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-76466117599140.766</v>
      </c>
      <c r="L6247" s="444">
        <f t="shared" ca="1" si="222"/>
        <v>-1.8428334341392924E+16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-1.8428334341392924E+16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-76784726422470.516</v>
      </c>
      <c r="L6248" s="444">
        <f t="shared" ca="1" si="222"/>
        <v>-1.8505119067815396E+16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-1.8505119067815396E+16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-77104662782564.156</v>
      </c>
      <c r="L6249" s="444">
        <f t="shared" ca="1" si="222"/>
        <v>-1.858222373059796E+16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-1.858222373059796E+16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-77425932210824.828</v>
      </c>
      <c r="L6250" s="444">
        <f t="shared" ca="1" si="222"/>
        <v>-1.8659649662808784E+16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3580614.5452843695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67.25</v>
      </c>
      <c r="C4" s="463">
        <f ca="1">(SUMIFS(H:H,I:I,"&gt;0",L:L,"&lt;0"))</f>
        <v>807</v>
      </c>
      <c r="D4" s="456">
        <f t="array" aca="1" ref="D4" ca="1">INDEX(N:N,MATCH(C4,H:H,0),0)</f>
        <v>75819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3580614.5452843695</v>
      </c>
      <c r="C8" s="447">
        <f t="shared" ref="C8:C71" si="0">SUMIF(G:G,A8,J:J)</f>
        <v>0</v>
      </c>
      <c r="D8" s="447">
        <f ca="1">SUMIF(G:G,1,K:K)</f>
        <v>183191.03571968741</v>
      </c>
      <c r="E8" s="447">
        <f t="shared" ref="E8:E71" ca="1" si="1">B8-C8+D8</f>
        <v>3763805.5810040571</v>
      </c>
      <c r="F8" s="431"/>
      <c r="G8" s="459">
        <v>1</v>
      </c>
      <c r="H8" s="459">
        <v>1</v>
      </c>
      <c r="I8" s="444">
        <f ca="1">B1</f>
        <v>3580614.5452843695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14919.227272018206</v>
      </c>
      <c r="L8" s="444">
        <f t="shared" ref="L8:L262" ca="1" si="3">I8-J8+K8</f>
        <v>3595533.7725563878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3763805.5810040571</v>
      </c>
      <c r="C9" s="447">
        <f t="shared" si="0"/>
        <v>0</v>
      </c>
      <c r="D9" s="447">
        <f ca="1">SUMIF(G:G,2,K:K)</f>
        <v>192563.43678202707</v>
      </c>
      <c r="E9" s="447">
        <f t="shared" ca="1" si="1"/>
        <v>3956369.0177860842</v>
      </c>
      <c r="F9" s="431"/>
      <c r="G9" s="459">
        <v>1</v>
      </c>
      <c r="H9" s="459">
        <v>2</v>
      </c>
      <c r="I9" s="444">
        <f t="shared" ref="I9:I263" ca="1" si="5">L8</f>
        <v>3595533.7725563878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14981.390718984951</v>
      </c>
      <c r="L9" s="444">
        <f t="shared" ca="1" si="3"/>
        <v>3610515.1632753727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3956369.0177860842</v>
      </c>
      <c r="C10" s="447">
        <f t="shared" si="0"/>
        <v>0</v>
      </c>
      <c r="D10" s="447">
        <f ca="1">SUMIF(G:G,3,K:K)</f>
        <v>202415.34767042476</v>
      </c>
      <c r="E10" s="447">
        <f t="shared" ca="1" si="1"/>
        <v>4158784.3654565089</v>
      </c>
      <c r="F10" s="431"/>
      <c r="G10" s="459">
        <v>1</v>
      </c>
      <c r="H10" s="459">
        <v>3</v>
      </c>
      <c r="I10" s="444">
        <f t="shared" ca="1" si="5"/>
        <v>3610515.1632753727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15043.813180314053</v>
      </c>
      <c r="L10" s="444">
        <f t="shared" ca="1" si="3"/>
        <v>3625558.9764556866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4158784.3654565089</v>
      </c>
      <c r="C11" s="447">
        <f t="shared" si="0"/>
        <v>0</v>
      </c>
      <c r="D11" s="447">
        <f ca="1">SUMIF(G:G,4,K:K)</f>
        <v>212771.30101763448</v>
      </c>
      <c r="E11" s="447">
        <f t="shared" ca="1" si="1"/>
        <v>4371555.666474143</v>
      </c>
      <c r="F11" s="431"/>
      <c r="G11" s="459">
        <v>1</v>
      </c>
      <c r="H11" s="459">
        <v>4</v>
      </c>
      <c r="I11" s="444">
        <f t="shared" ca="1" si="5"/>
        <v>3625558.9764556866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15106.495735232029</v>
      </c>
      <c r="L11" s="444">
        <f t="shared" ca="1" si="3"/>
        <v>3640665.4721909189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4371555.666474143</v>
      </c>
      <c r="C12" s="447">
        <f t="shared" si="0"/>
        <v>0</v>
      </c>
      <c r="D12" s="447">
        <f ca="1">SUMIF(G:G,5,K:K)</f>
        <v>223657.0845924622</v>
      </c>
      <c r="E12" s="447">
        <f t="shared" ca="1" si="1"/>
        <v>4595212.7510666056</v>
      </c>
      <c r="F12" s="431"/>
      <c r="G12" s="459">
        <v>1</v>
      </c>
      <c r="H12" s="459">
        <v>5</v>
      </c>
      <c r="I12" s="444">
        <f t="shared" ca="1" si="5"/>
        <v>3640665.4721909189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15169.439467462162</v>
      </c>
      <c r="L12" s="444">
        <f t="shared" ca="1" si="3"/>
        <v>3655834.9116583811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4595212.7510666056</v>
      </c>
      <c r="C13" s="447">
        <f t="shared" si="0"/>
        <v>110555.47832289393</v>
      </c>
      <c r="D13" s="447">
        <f ca="1">SUMIF(G:G,6,K:K)</f>
        <v>233710.16054001046</v>
      </c>
      <c r="E13" s="447">
        <f t="shared" ca="1" si="1"/>
        <v>4718367.433283722</v>
      </c>
      <c r="F13" s="431"/>
      <c r="G13" s="459">
        <v>1</v>
      </c>
      <c r="H13" s="459">
        <v>6</v>
      </c>
      <c r="I13" s="444">
        <f t="shared" ca="1" si="5"/>
        <v>3655834.9116583811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15232.645465243255</v>
      </c>
      <c r="L13" s="444">
        <f t="shared" ca="1" si="3"/>
        <v>3671067.5571236243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4718367.433283722</v>
      </c>
      <c r="C14" s="447">
        <f t="shared" si="0"/>
        <v>265333.14797494543</v>
      </c>
      <c r="D14" s="447">
        <f ca="1">SUMIF(G:G,7,K:K)</f>
        <v>234103.58671999918</v>
      </c>
      <c r="E14" s="447">
        <f t="shared" ca="1" si="1"/>
        <v>4687137.8720287755</v>
      </c>
      <c r="F14" s="431"/>
      <c r="G14" s="459">
        <v>1</v>
      </c>
      <c r="H14" s="459">
        <v>7</v>
      </c>
      <c r="I14" s="444">
        <f t="shared" ca="1" si="5"/>
        <v>3671067.5571236243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15296.114821348434</v>
      </c>
      <c r="L14" s="444">
        <f t="shared" ca="1" si="3"/>
        <v>3686363.6719449726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4687137.8720287755</v>
      </c>
      <c r="C15" s="447">
        <f t="shared" si="0"/>
        <v>265333.14797494543</v>
      </c>
      <c r="D15" s="447">
        <f ca="1">SUMIF(G:G,8,K:K)</f>
        <v>232505.82309618255</v>
      </c>
      <c r="E15" s="447">
        <f t="shared" ca="1" si="1"/>
        <v>4654310.5471500121</v>
      </c>
      <c r="F15" s="431"/>
      <c r="G15" s="459">
        <v>1</v>
      </c>
      <c r="H15" s="459">
        <v>8</v>
      </c>
      <c r="I15" s="444">
        <f t="shared" ca="1" si="5"/>
        <v>3686363.6719449726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15359.848633104049</v>
      </c>
      <c r="L15" s="444">
        <f t="shared" ca="1" si="3"/>
        <v>3701723.5205780766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4654310.5471500121</v>
      </c>
      <c r="C16" s="447">
        <f t="shared" si="0"/>
        <v>246150.24357494549</v>
      </c>
      <c r="D16" s="447">
        <f ca="1">SUMIF(G:G,9,K:K)</f>
        <v>231312.61105637613</v>
      </c>
      <c r="E16" s="447">
        <f t="shared" ca="1" si="1"/>
        <v>4639472.9146314431</v>
      </c>
      <c r="F16" s="431"/>
      <c r="G16" s="459">
        <v>1</v>
      </c>
      <c r="H16" s="459">
        <v>9</v>
      </c>
      <c r="I16" s="444">
        <f t="shared" ca="1" si="5"/>
        <v>3701723.5205780766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15423.848002408653</v>
      </c>
      <c r="L16" s="444">
        <f t="shared" ca="1" si="3"/>
        <v>3717147.3685804852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4639472.9146314431</v>
      </c>
      <c r="C17" s="447">
        <f t="shared" si="0"/>
        <v>244406.34317494548</v>
      </c>
      <c r="D17" s="447">
        <f ca="1">SUMIF(G:G,10,K:K)</f>
        <v>230642.71087083517</v>
      </c>
      <c r="E17" s="447">
        <f t="shared" ca="1" si="1"/>
        <v>4625709.2823273325</v>
      </c>
      <c r="F17" s="431"/>
      <c r="G17" s="459">
        <v>1</v>
      </c>
      <c r="H17" s="459">
        <v>10</v>
      </c>
      <c r="I17" s="444">
        <f t="shared" ca="1" si="5"/>
        <v>3717147.3685804852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15488.114035752023</v>
      </c>
      <c r="L17" s="444">
        <f t="shared" ca="1" si="3"/>
        <v>3732635.4826162374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4625709.2823273325</v>
      </c>
      <c r="C18" s="447">
        <f t="shared" si="0"/>
        <v>244406.34317494548</v>
      </c>
      <c r="D18" s="447">
        <f ca="1">SUMIF(G:G,11,K:K)</f>
        <v>229938.53732041054</v>
      </c>
      <c r="E18" s="447">
        <f t="shared" ca="1" si="1"/>
        <v>4611241.4764727978</v>
      </c>
      <c r="F18" s="431"/>
      <c r="G18" s="459">
        <v>1</v>
      </c>
      <c r="H18" s="459">
        <v>11</v>
      </c>
      <c r="I18" s="444">
        <f t="shared" ca="1" si="5"/>
        <v>3732635.4826162374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15552.64784423432</v>
      </c>
      <c r="L18" s="444">
        <f t="shared" ca="1" si="3"/>
        <v>3748188.1304604718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4611241.4764727978</v>
      </c>
      <c r="C19" s="447">
        <f t="shared" si="0"/>
        <v>244406.34317494548</v>
      </c>
      <c r="D19" s="447">
        <f ca="1">SUMIF(G:G,12,K:K)</f>
        <v>229198.33691470796</v>
      </c>
      <c r="E19" s="447">
        <f t="shared" ca="1" si="1"/>
        <v>4596033.4702125601</v>
      </c>
      <c r="F19" s="431"/>
      <c r="G19" s="459">
        <v>1</v>
      </c>
      <c r="H19" s="459">
        <v>12</v>
      </c>
      <c r="I19" s="444">
        <f t="shared" ca="1" si="5"/>
        <v>3748188.1304604718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15617.450543585299</v>
      </c>
      <c r="L19" s="444">
        <f t="shared" ca="1" si="3"/>
        <v>3763805.5810040571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4596033.4702125601</v>
      </c>
      <c r="C20" s="447">
        <f t="shared" si="0"/>
        <v>244406.34317494548</v>
      </c>
      <c r="D20" s="447">
        <f ca="1">SUMIF(G:G,13,K:K)</f>
        <v>228420.26645143706</v>
      </c>
      <c r="E20" s="447">
        <f t="shared" ca="1" si="1"/>
        <v>4580047.3934890516</v>
      </c>
      <c r="F20" s="431"/>
      <c r="G20" s="459">
        <v>2</v>
      </c>
      <c r="H20" s="459">
        <v>13</v>
      </c>
      <c r="I20" s="444">
        <f t="shared" ca="1" si="5"/>
        <v>3763805.5810040571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15682.52325418357</v>
      </c>
      <c r="L20" s="444">
        <f t="shared" ca="1" si="3"/>
        <v>3779488.1042582407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4580047.3934890516</v>
      </c>
      <c r="C21" s="447">
        <f t="shared" si="0"/>
        <v>244406.34317494548</v>
      </c>
      <c r="D21" s="447">
        <f ca="1">SUMIF(G:G,14,K:K)</f>
        <v>227602.3884265793</v>
      </c>
      <c r="E21" s="447">
        <f t="shared" ca="1" si="1"/>
        <v>4563243.4387406856</v>
      </c>
      <c r="F21" s="431"/>
      <c r="G21" s="459">
        <v>2</v>
      </c>
      <c r="H21" s="459">
        <v>14</v>
      </c>
      <c r="I21" s="444">
        <f t="shared" ca="1" si="5"/>
        <v>3779488.1042582407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15747.867101076003</v>
      </c>
      <c r="L21" s="444">
        <f t="shared" ca="1" si="3"/>
        <v>3795235.9713593167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4563243.4387406856</v>
      </c>
      <c r="C22" s="447">
        <f t="shared" si="0"/>
        <v>244406.34317494548</v>
      </c>
      <c r="D22" s="447">
        <f ca="1">SUMIF(G:G,15,K:K)</f>
        <v>226742.66620973407</v>
      </c>
      <c r="E22" s="447">
        <f t="shared" ca="1" si="1"/>
        <v>4545579.7617754741</v>
      </c>
      <c r="F22" s="431"/>
      <c r="G22" s="459">
        <v>2</v>
      </c>
      <c r="H22" s="459">
        <v>15</v>
      </c>
      <c r="I22" s="444">
        <f t="shared" ca="1" si="5"/>
        <v>3795235.9713593167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15813.483213997151</v>
      </c>
      <c r="L22" s="444">
        <f t="shared" ca="1" si="3"/>
        <v>3811049.4545733137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4545579.7617754741</v>
      </c>
      <c r="C23" s="447">
        <f t="shared" si="0"/>
        <v>244406.34317494548</v>
      </c>
      <c r="D23" s="447">
        <f ca="1">SUMIF(G:G,16,K:K)</f>
        <v>225838.95897262398</v>
      </c>
      <c r="E23" s="447">
        <f t="shared" ca="1" si="1"/>
        <v>4527012.3775731521</v>
      </c>
      <c r="F23" s="431"/>
      <c r="G23" s="459">
        <v>2</v>
      </c>
      <c r="H23" s="459">
        <v>16</v>
      </c>
      <c r="I23" s="444">
        <f t="shared" ca="1" si="5"/>
        <v>3811049.4545733137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15879.372727388805</v>
      </c>
      <c r="L23" s="444">
        <f t="shared" ca="1" si="3"/>
        <v>3826928.8273007027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4527012.3775731521</v>
      </c>
      <c r="C24" s="447">
        <f t="shared" si="0"/>
        <v>244406.34317494548</v>
      </c>
      <c r="D24" s="447">
        <f ca="1">SUMIF(G:G,17,K:K)</f>
        <v>224889.01635813399</v>
      </c>
      <c r="E24" s="447">
        <f t="shared" ca="1" si="1"/>
        <v>4507495.0507563408</v>
      </c>
      <c r="F24" s="431"/>
      <c r="G24" s="459">
        <v>2</v>
      </c>
      <c r="H24" s="459">
        <v>17</v>
      </c>
      <c r="I24" s="444">
        <f t="shared" ca="1" si="5"/>
        <v>3826928.8273007027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15945.536780419596</v>
      </c>
      <c r="L24" s="444">
        <f t="shared" ca="1" si="3"/>
        <v>3842874.3640811224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4507495.0507563408</v>
      </c>
      <c r="C25" s="447">
        <f t="shared" si="0"/>
        <v>244406.34317494548</v>
      </c>
      <c r="D25" s="447">
        <f ca="1">SUMIF(G:G,18,K:K)</f>
        <v>223890.47287660794</v>
      </c>
      <c r="E25" s="447">
        <f t="shared" ca="1" si="1"/>
        <v>4486979.1804580037</v>
      </c>
      <c r="F25" s="431"/>
      <c r="G25" s="459">
        <v>2</v>
      </c>
      <c r="H25" s="459">
        <v>18</v>
      </c>
      <c r="I25" s="444">
        <f t="shared" ca="1" si="5"/>
        <v>3842874.3640811224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16011.976517004679</v>
      </c>
      <c r="L25" s="444">
        <f t="shared" ca="1" si="3"/>
        <v>3858886.3405981273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4486979.1804580037</v>
      </c>
      <c r="C26" s="447">
        <f t="shared" si="0"/>
        <v>244406.34317494548</v>
      </c>
      <c r="D26" s="447">
        <f ca="1">SUMIF(G:G,19,K:K)</f>
        <v>222840.84201544948</v>
      </c>
      <c r="E26" s="447">
        <f t="shared" ca="1" si="1"/>
        <v>4465413.679298508</v>
      </c>
      <c r="F26" s="431"/>
      <c r="G26" s="459">
        <v>2</v>
      </c>
      <c r="H26" s="459">
        <v>19</v>
      </c>
      <c r="I26" s="444">
        <f t="shared" ca="1" si="5"/>
        <v>3858886.3405981273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16078.693085825531</v>
      </c>
      <c r="L26" s="444">
        <f t="shared" ca="1" si="3"/>
        <v>3874965.0336839529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4465413.679298508</v>
      </c>
      <c r="C27" s="447">
        <f t="shared" si="0"/>
        <v>244406.34317494548</v>
      </c>
      <c r="D27" s="447">
        <f ca="1">SUMIF(G:G,20,K:K)</f>
        <v>221737.51004735884</v>
      </c>
      <c r="E27" s="447">
        <f t="shared" ca="1" si="1"/>
        <v>4442744.8461709209</v>
      </c>
      <c r="F27" s="431"/>
      <c r="G27" s="459">
        <v>2</v>
      </c>
      <c r="H27" s="459">
        <v>20</v>
      </c>
      <c r="I27" s="444">
        <f t="shared" ca="1" si="5"/>
        <v>3874965.0336839529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16145.687640349803</v>
      </c>
      <c r="L27" s="444">
        <f t="shared" ca="1" si="3"/>
        <v>3891110.7213243027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4442744.8461709209</v>
      </c>
      <c r="C28" s="447">
        <f t="shared" si="0"/>
        <v>244406.34317494548</v>
      </c>
      <c r="D28" s="447">
        <f ca="1">SUMIF(G:G,21,K:K)</f>
        <v>220577.7295217872</v>
      </c>
      <c r="E28" s="447">
        <f t="shared" ca="1" si="1"/>
        <v>4418916.2325177621</v>
      </c>
      <c r="F28" s="431"/>
      <c r="G28" s="459">
        <v>2</v>
      </c>
      <c r="H28" s="459">
        <v>21</v>
      </c>
      <c r="I28" s="444">
        <f t="shared" ca="1" si="5"/>
        <v>3891110.7213243027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16212.961338851263</v>
      </c>
      <c r="L28" s="444">
        <f t="shared" ca="1" si="3"/>
        <v>3907323.6826631539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4418916.2325177621</v>
      </c>
      <c r="C29" s="447">
        <f t="shared" si="0"/>
        <v>244406.34317494548</v>
      </c>
      <c r="D29" s="447">
        <f ca="1">SUMIF(G:G,22,K:K)</f>
        <v>219358.61242340098</v>
      </c>
      <c r="E29" s="447">
        <f t="shared" ca="1" si="1"/>
        <v>4393868.5017662179</v>
      </c>
      <c r="F29" s="431"/>
      <c r="G29" s="459">
        <v>2</v>
      </c>
      <c r="H29" s="459">
        <v>22</v>
      </c>
      <c r="I29" s="444">
        <f t="shared" ca="1" si="5"/>
        <v>3907323.6826631539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16280.515344429807</v>
      </c>
      <c r="L29" s="444">
        <f t="shared" ca="1" si="3"/>
        <v>3923604.1980075836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4393868.5017662179</v>
      </c>
      <c r="C30" s="447">
        <f t="shared" si="0"/>
        <v>244406.34317494548</v>
      </c>
      <c r="D30" s="447">
        <f ca="1">SUMIF(G:G,23,K:K)</f>
        <v>218077.12298052129</v>
      </c>
      <c r="E30" s="447">
        <f t="shared" ca="1" si="1"/>
        <v>4367539.2815717934</v>
      </c>
      <c r="F30" s="431"/>
      <c r="G30" s="459">
        <v>2</v>
      </c>
      <c r="H30" s="459">
        <v>23</v>
      </c>
      <c r="I30" s="444">
        <f t="shared" ca="1" si="5"/>
        <v>3923604.1980075836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16348.350825031599</v>
      </c>
      <c r="L30" s="444">
        <f t="shared" ca="1" si="3"/>
        <v>3939952.5488326154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4367539.2815717934</v>
      </c>
      <c r="C31" s="447">
        <f t="shared" si="0"/>
        <v>244406.34317494548</v>
      </c>
      <c r="D31" s="447">
        <f ca="1">SUMIF(G:G,24,K:K)</f>
        <v>216730.0701056284</v>
      </c>
      <c r="E31" s="447">
        <f t="shared" ca="1" si="1"/>
        <v>4339863.0085024759</v>
      </c>
      <c r="F31" s="431"/>
      <c r="G31" s="459">
        <v>2</v>
      </c>
      <c r="H31" s="459">
        <v>24</v>
      </c>
      <c r="I31" s="444">
        <f t="shared" ca="1" si="5"/>
        <v>3939952.5488326154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16416.46895346923</v>
      </c>
      <c r="L31" s="444">
        <f t="shared" ca="1" si="3"/>
        <v>3956369.0177860847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4339863.0085024759</v>
      </c>
      <c r="C32" s="447">
        <f t="shared" si="0"/>
        <v>244406.34317494548</v>
      </c>
      <c r="D32" s="447">
        <f ca="1">SUMIF(G:G,25,K:K)</f>
        <v>215314.09944910905</v>
      </c>
      <c r="E32" s="447">
        <f t="shared" ca="1" si="1"/>
        <v>4310770.7647766396</v>
      </c>
      <c r="F32" s="431"/>
      <c r="G32" s="459">
        <v>3</v>
      </c>
      <c r="H32" s="459">
        <v>25</v>
      </c>
      <c r="I32" s="444">
        <f t="shared" ca="1" si="5"/>
        <v>3956369.0177860847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16484.870907442022</v>
      </c>
      <c r="L32" s="444">
        <f t="shared" ca="1" si="3"/>
        <v>3972853.8886935269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4310770.7647766396</v>
      </c>
      <c r="C33" s="447">
        <f t="shared" si="0"/>
        <v>244406.34317494548</v>
      </c>
      <c r="D33" s="447">
        <f ca="1">SUMIF(G:G,26,K:K)</f>
        <v>213825.68504645737</v>
      </c>
      <c r="E33" s="447">
        <f t="shared" ca="1" si="1"/>
        <v>4280190.1066481518</v>
      </c>
      <c r="F33" s="431"/>
      <c r="G33" s="459">
        <v>3</v>
      </c>
      <c r="H33" s="459">
        <v>26</v>
      </c>
      <c r="I33" s="444">
        <f t="shared" ca="1" si="5"/>
        <v>3972853.8886935269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16553.55786955636</v>
      </c>
      <c r="L33" s="444">
        <f t="shared" ca="1" si="3"/>
        <v>3989407.4465630832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4280190.1066481518</v>
      </c>
      <c r="C34" s="447">
        <f t="shared" si="0"/>
        <v>244406.34317494548</v>
      </c>
      <c r="D34" s="447">
        <f ca="1">SUMIF(G:G,27,K:K)</f>
        <v>212261.12053813154</v>
      </c>
      <c r="E34" s="447">
        <f t="shared" ca="1" si="1"/>
        <v>4248044.8840113375</v>
      </c>
      <c r="F34" s="431"/>
      <c r="G34" s="459">
        <v>3</v>
      </c>
      <c r="H34" s="459">
        <v>27</v>
      </c>
      <c r="I34" s="444">
        <f t="shared" ca="1" si="5"/>
        <v>3989407.4465630832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16622.53102734618</v>
      </c>
      <c r="L34" s="444">
        <f t="shared" ca="1" si="3"/>
        <v>4006029.9775904296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4248044.8840113375</v>
      </c>
      <c r="C35" s="447">
        <f t="shared" si="0"/>
        <v>244406.34317494548</v>
      </c>
      <c r="D35" s="447">
        <f ca="1">SUMIF(G:G,28,K:K)</f>
        <v>210616.5099402013</v>
      </c>
      <c r="E35" s="447">
        <f t="shared" ca="1" si="1"/>
        <v>4214255.0507765934</v>
      </c>
      <c r="F35" s="431"/>
      <c r="G35" s="459">
        <v>3</v>
      </c>
      <c r="H35" s="459">
        <v>28</v>
      </c>
      <c r="I35" s="444">
        <f t="shared" ca="1" si="5"/>
        <v>4006029.9775904296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16691.791573293456</v>
      </c>
      <c r="L35" s="444">
        <f t="shared" ca="1" si="3"/>
        <v>4022721.7691637231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4214255.0507765934</v>
      </c>
      <c r="C36" s="447">
        <f t="shared" si="0"/>
        <v>244406.34317494548</v>
      </c>
      <c r="D36" s="447">
        <f ca="1">SUMIF(G:G,29,K:K)</f>
        <v>208887.75794280443</v>
      </c>
      <c r="E36" s="447">
        <f t="shared" ca="1" si="1"/>
        <v>4178736.4655444524</v>
      </c>
      <c r="F36" s="431"/>
      <c r="G36" s="459">
        <v>3</v>
      </c>
      <c r="H36" s="459">
        <v>29</v>
      </c>
      <c r="I36" s="444">
        <f t="shared" ca="1" si="5"/>
        <v>4022721.7691637231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16761.340704848844</v>
      </c>
      <c r="L36" s="444">
        <f t="shared" ca="1" si="3"/>
        <v>4039483.1098685721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4178736.4655444524</v>
      </c>
      <c r="C37" s="447">
        <f t="shared" si="0"/>
        <v>244406.34317494548</v>
      </c>
      <c r="D37" s="447">
        <f ca="1">SUMIF(G:G,30,K:K)</f>
        <v>207070.55971225398</v>
      </c>
      <c r="E37" s="447">
        <f t="shared" ca="1" si="1"/>
        <v>4141400.6820817608</v>
      </c>
      <c r="F37" s="431"/>
      <c r="G37" s="459">
        <v>3</v>
      </c>
      <c r="H37" s="459">
        <v>30</v>
      </c>
      <c r="I37" s="444">
        <f t="shared" ca="1" si="5"/>
        <v>4039483.1098685721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16831.179624452383</v>
      </c>
      <c r="L37" s="444">
        <f t="shared" ca="1" si="3"/>
        <v>4056314.2894930243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4141400.6820817608</v>
      </c>
      <c r="C38" s="447">
        <f t="shared" si="0"/>
        <v>244406.34317494548</v>
      </c>
      <c r="D38" s="447">
        <f ca="1">SUMIF(G:G,31,K:K)</f>
        <v>205160.39017140126</v>
      </c>
      <c r="E38" s="447">
        <f t="shared" ca="1" si="1"/>
        <v>4102154.7290782165</v>
      </c>
      <c r="F38" s="431"/>
      <c r="G38" s="459">
        <v>3</v>
      </c>
      <c r="H38" s="459">
        <v>31</v>
      </c>
      <c r="I38" s="444">
        <f t="shared" ca="1" si="5"/>
        <v>4056314.2894930243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16901.30953955427</v>
      </c>
      <c r="L38" s="444">
        <f t="shared" ca="1" si="3"/>
        <v>4073215.5990325785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4102154.7290782165</v>
      </c>
      <c r="C39" s="447">
        <f t="shared" si="0"/>
        <v>244406.34317494548</v>
      </c>
      <c r="D39" s="447">
        <f ca="1">SUMIF(G:G,32,K:K)</f>
        <v>203152.49273156261</v>
      </c>
      <c r="E39" s="447">
        <f t="shared" ca="1" si="1"/>
        <v>4060900.8786348337</v>
      </c>
      <c r="F39" s="431"/>
      <c r="G39" s="459">
        <v>3</v>
      </c>
      <c r="H39" s="459">
        <v>32</v>
      </c>
      <c r="I39" s="444">
        <f t="shared" ca="1" si="5"/>
        <v>4073215.5990325785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16971.731662635746</v>
      </c>
      <c r="L39" s="444">
        <f t="shared" ca="1" si="3"/>
        <v>4090187.3306952142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4060900.8786348337</v>
      </c>
      <c r="C40" s="447">
        <f t="shared" si="0"/>
        <v>244406.34317494548</v>
      </c>
      <c r="D40" s="447">
        <f ca="1">SUMIF(G:G,33,K:K)</f>
        <v>201041.86744794995</v>
      </c>
      <c r="E40" s="447">
        <f t="shared" ca="1" si="1"/>
        <v>4017536.4029078381</v>
      </c>
      <c r="F40" s="431"/>
      <c r="G40" s="459">
        <v>3</v>
      </c>
      <c r="H40" s="459">
        <v>33</v>
      </c>
      <c r="I40" s="444">
        <f t="shared" ca="1" si="5"/>
        <v>4090187.3306952142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17042.447211230057</v>
      </c>
      <c r="L40" s="444">
        <f t="shared" ca="1" si="3"/>
        <v>4107229.7779064444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4017536.4029078381</v>
      </c>
      <c r="C41" s="447">
        <f t="shared" si="0"/>
        <v>244406.34317494548</v>
      </c>
      <c r="D41" s="447">
        <f ca="1">SUMIF(G:G,34,K:K)</f>
        <v>198823.25856911053</v>
      </c>
      <c r="E41" s="447">
        <f t="shared" ca="1" si="1"/>
        <v>3971953.3183020032</v>
      </c>
      <c r="F41" s="431"/>
      <c r="G41" s="459">
        <v>3</v>
      </c>
      <c r="H41" s="459">
        <v>34</v>
      </c>
      <c r="I41" s="444">
        <f t="shared" ca="1" si="5"/>
        <v>4107229.7779064444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17113.457407943519</v>
      </c>
      <c r="L41" s="444">
        <f t="shared" ca="1" si="3"/>
        <v>4124343.2353143878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3971953.3183020032</v>
      </c>
      <c r="C42" s="447">
        <f t="shared" si="0"/>
        <v>244406.34317494548</v>
      </c>
      <c r="D42" s="447">
        <f ca="1">SUMIF(G:G,35,K:K)</f>
        <v>196491.14144937237</v>
      </c>
      <c r="E42" s="447">
        <f t="shared" ca="1" si="1"/>
        <v>3924038.1165764299</v>
      </c>
      <c r="F42" s="431"/>
      <c r="G42" s="459">
        <v>3</v>
      </c>
      <c r="H42" s="459">
        <v>35</v>
      </c>
      <c r="I42" s="444">
        <f t="shared" ca="1" si="5"/>
        <v>4124343.2353143878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17184.763480476617</v>
      </c>
      <c r="L42" s="444">
        <f t="shared" ca="1" si="3"/>
        <v>4141527.9987948644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3924038.1165764299</v>
      </c>
      <c r="C43" s="447">
        <f t="shared" si="0"/>
        <v>244406.34317494548</v>
      </c>
      <c r="D43" s="447">
        <f ca="1">SUMIF(G:G,36,K:K)</f>
        <v>194039.70879170593</v>
      </c>
      <c r="E43" s="447">
        <f t="shared" ca="1" si="1"/>
        <v>3873671.4821931901</v>
      </c>
      <c r="F43" s="431"/>
      <c r="G43" s="459">
        <v>3</v>
      </c>
      <c r="H43" s="459">
        <v>36</v>
      </c>
      <c r="I43" s="444">
        <f t="shared" ca="1" si="5"/>
        <v>4141527.9987948644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17256.366661645265</v>
      </c>
      <c r="L43" s="444">
        <f t="shared" ca="1" si="3"/>
        <v>4158784.3654565099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3873671.4821931901</v>
      </c>
      <c r="C44" s="447">
        <f t="shared" si="0"/>
        <v>244406.34317494548</v>
      </c>
      <c r="D44" s="447">
        <f ca="1">SUMIF(G:G,37,K:K)</f>
        <v>191462.85618674409</v>
      </c>
      <c r="E44" s="447">
        <f t="shared" ca="1" si="1"/>
        <v>3820727.9952049889</v>
      </c>
      <c r="F44" s="431"/>
      <c r="G44" s="459">
        <v>4</v>
      </c>
      <c r="H44" s="459">
        <v>37</v>
      </c>
      <c r="I44" s="444">
        <f t="shared" ca="1" si="5"/>
        <v>4158784.3654565099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17328.268189402123</v>
      </c>
      <c r="L44" s="444">
        <f t="shared" ca="1" si="3"/>
        <v>4176112.6336459122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3820727.9952049889</v>
      </c>
      <c r="C45" s="447">
        <f t="shared" si="0"/>
        <v>244406.34317494548</v>
      </c>
      <c r="D45" s="447">
        <f ca="1">SUMIF(G:G,38,K:K)</f>
        <v>188754.16691195083</v>
      </c>
      <c r="E45" s="447">
        <f t="shared" ca="1" si="1"/>
        <v>3765075.8189419941</v>
      </c>
      <c r="F45" s="431"/>
      <c r="G45" s="459">
        <v>4</v>
      </c>
      <c r="H45" s="459">
        <v>38</v>
      </c>
      <c r="I45" s="444">
        <f t="shared" ca="1" si="5"/>
        <v>4176112.6336459122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17400.469306857965</v>
      </c>
      <c r="L45" s="444">
        <f t="shared" ca="1" si="3"/>
        <v>4193513.10295277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3765075.8189419941</v>
      </c>
      <c r="C46" s="447">
        <f t="shared" si="0"/>
        <v>244406.34317494548</v>
      </c>
      <c r="D46" s="447">
        <f ca="1">SUMIF(G:G,39,K:K)</f>
        <v>185906.89595308731</v>
      </c>
      <c r="E46" s="447">
        <f t="shared" ca="1" si="1"/>
        <v>3706576.3717201357</v>
      </c>
      <c r="F46" s="431"/>
      <c r="G46" s="459">
        <v>4</v>
      </c>
      <c r="H46" s="459">
        <v>39</v>
      </c>
      <c r="I46" s="444">
        <f t="shared" ca="1" si="5"/>
        <v>4193513.10295277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17472.971262303206</v>
      </c>
      <c r="L46" s="444">
        <f t="shared" ca="1" si="3"/>
        <v>4210986.0742150731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3706576.3717201357</v>
      </c>
      <c r="C47" s="447">
        <f t="shared" si="0"/>
        <v>244406.34317494548</v>
      </c>
      <c r="D47" s="447">
        <f ca="1">SUMIF(G:G,40,K:K)</f>
        <v>182913.95320818471</v>
      </c>
      <c r="E47" s="447">
        <f t="shared" ca="1" si="1"/>
        <v>3645083.9817533749</v>
      </c>
      <c r="F47" s="431"/>
      <c r="G47" s="459">
        <v>4</v>
      </c>
      <c r="H47" s="459">
        <v>40</v>
      </c>
      <c r="I47" s="444">
        <f t="shared" ca="1" si="5"/>
        <v>4210986.0742150731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17545.77530922947</v>
      </c>
      <c r="L47" s="444">
        <f t="shared" ca="1" si="3"/>
        <v>4228531.8495243024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3645083.9817533749</v>
      </c>
      <c r="C48" s="447">
        <f t="shared" si="0"/>
        <v>244406.34317494548</v>
      </c>
      <c r="D48" s="447">
        <f ca="1">SUMIF(G:G,41,K:K)</f>
        <v>179767.8858322016</v>
      </c>
      <c r="E48" s="447">
        <f t="shared" ca="1" si="1"/>
        <v>3580445.524410631</v>
      </c>
      <c r="F48" s="431"/>
      <c r="G48" s="459">
        <v>4</v>
      </c>
      <c r="H48" s="459">
        <v>41</v>
      </c>
      <c r="I48" s="444">
        <f t="shared" ca="1" si="5"/>
        <v>4228531.8495243024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17618.882706351258</v>
      </c>
      <c r="L48" s="444">
        <f t="shared" ca="1" si="3"/>
        <v>4246150.732230654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3580445.524410631</v>
      </c>
      <c r="C49" s="447">
        <f t="shared" si="0"/>
        <v>244406.34317494548</v>
      </c>
      <c r="D49" s="447">
        <f ca="1">SUMIF(G:G,42,K:K)</f>
        <v>176460.8596783994</v>
      </c>
      <c r="E49" s="447">
        <f t="shared" ca="1" si="1"/>
        <v>3512500.0409140848</v>
      </c>
      <c r="F49" s="431"/>
      <c r="G49" s="459">
        <v>4</v>
      </c>
      <c r="H49" s="459">
        <v>42</v>
      </c>
      <c r="I49" s="444">
        <f t="shared" ca="1" si="5"/>
        <v>4246150.732230654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17692.294717627723</v>
      </c>
      <c r="L49" s="444">
        <f t="shared" ca="1" si="3"/>
        <v>4263843.0269482816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3512500.0409140848</v>
      </c>
      <c r="C50" s="447">
        <f t="shared" si="0"/>
        <v>244406.34317494548</v>
      </c>
      <c r="D50" s="447">
        <f ca="1">SUMIF(G:G,43,K:K)</f>
        <v>172984.63979022414</v>
      </c>
      <c r="E50" s="447">
        <f t="shared" ca="1" si="1"/>
        <v>3441078.3375293631</v>
      </c>
      <c r="F50" s="431"/>
      <c r="G50" s="459">
        <v>4</v>
      </c>
      <c r="H50" s="459">
        <v>43</v>
      </c>
      <c r="I50" s="444">
        <f t="shared" ca="1" si="5"/>
        <v>4263843.0269482816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17766.012612284507</v>
      </c>
      <c r="L50" s="444">
        <f t="shared" ca="1" si="3"/>
        <v>4281609.0395605657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3441078.3375293631</v>
      </c>
      <c r="C51" s="447">
        <f t="shared" si="0"/>
        <v>244406.34317494548</v>
      </c>
      <c r="D51" s="447">
        <f ca="1">SUMIF(G:G,44,K:K)</f>
        <v>169330.56989511559</v>
      </c>
      <c r="E51" s="447">
        <f t="shared" ca="1" si="1"/>
        <v>3366002.5642495332</v>
      </c>
      <c r="F51" s="431"/>
      <c r="G51" s="459">
        <v>4</v>
      </c>
      <c r="H51" s="459">
        <v>44</v>
      </c>
      <c r="I51" s="444">
        <f t="shared" ca="1" si="5"/>
        <v>4281609.0395605657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17840.037664835691</v>
      </c>
      <c r="L51" s="444">
        <f t="shared" ca="1" si="3"/>
        <v>4299449.0772254011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3366002.5642495332</v>
      </c>
      <c r="C52" s="447">
        <f t="shared" si="0"/>
        <v>244406.34317494548</v>
      </c>
      <c r="D52" s="447">
        <f ca="1">SUMIF(G:G,45,K:K)</f>
        <v>165489.55084918076</v>
      </c>
      <c r="E52" s="447">
        <f t="shared" ca="1" si="1"/>
        <v>3287085.7719237683</v>
      </c>
      <c r="F52" s="431"/>
      <c r="G52" s="459">
        <v>4</v>
      </c>
      <c r="H52" s="459">
        <v>45</v>
      </c>
      <c r="I52" s="444">
        <f t="shared" ca="1" si="5"/>
        <v>4299449.0772254011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17914.371155105837</v>
      </c>
      <c r="L52" s="444">
        <f t="shared" ca="1" si="3"/>
        <v>4317363.4483805066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3287085.7719237683</v>
      </c>
      <c r="C53" s="447">
        <f t="shared" si="0"/>
        <v>244406.34317494548</v>
      </c>
      <c r="D53" s="447">
        <f ca="1">SUMIF(G:G,46,K:K)</f>
        <v>161452.01797905611</v>
      </c>
      <c r="E53" s="447">
        <f t="shared" ca="1" si="1"/>
        <v>3204131.4467278789</v>
      </c>
      <c r="F53" s="431"/>
      <c r="G53" s="459">
        <v>4</v>
      </c>
      <c r="H53" s="459">
        <v>46</v>
      </c>
      <c r="I53" s="444">
        <f t="shared" ca="1" si="5"/>
        <v>4317363.4483805066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17989.014368252112</v>
      </c>
      <c r="L53" s="444">
        <f t="shared" ca="1" si="3"/>
        <v>4335352.4627487585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3204131.4467278789</v>
      </c>
      <c r="C54" s="447">
        <f t="shared" si="0"/>
        <v>244406.34317494548</v>
      </c>
      <c r="D54" s="447">
        <f ca="1">SUMIF(G:G,47,K:K)</f>
        <v>157207.91726453585</v>
      </c>
      <c r="E54" s="447">
        <f t="shared" ca="1" si="1"/>
        <v>3116933.0208174693</v>
      </c>
      <c r="F54" s="431"/>
      <c r="G54" s="459">
        <v>4</v>
      </c>
      <c r="H54" s="459">
        <v>47</v>
      </c>
      <c r="I54" s="444">
        <f t="shared" ca="1" si="5"/>
        <v>4335352.4627487585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18063.968594786493</v>
      </c>
      <c r="L54" s="444">
        <f t="shared" ca="1" si="3"/>
        <v>4353416.4313435452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3116933.0208174693</v>
      </c>
      <c r="C55" s="447">
        <f t="shared" si="0"/>
        <v>244406.34317494548</v>
      </c>
      <c r="D55" s="447">
        <f ca="1">SUMIF(G:G,48,K:K)</f>
        <v>152746.68030265963</v>
      </c>
      <c r="E55" s="447">
        <f t="shared" ca="1" si="1"/>
        <v>3025273.3579451833</v>
      </c>
      <c r="F55" s="431"/>
      <c r="G55" s="459">
        <v>4</v>
      </c>
      <c r="H55" s="459">
        <v>48</v>
      </c>
      <c r="I55" s="444">
        <f t="shared" ca="1" si="5"/>
        <v>4353416.4313435452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18139.235130598106</v>
      </c>
      <c r="L55" s="444">
        <f t="shared" ca="1" si="3"/>
        <v>4371555.666474143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3025273.3579451833</v>
      </c>
      <c r="C56" s="447">
        <f t="shared" si="0"/>
        <v>244406.34317494548</v>
      </c>
      <c r="D56" s="447">
        <f ca="1">SUMIF(G:G,49,K:K)</f>
        <v>148057.1979909137</v>
      </c>
      <c r="E56" s="447">
        <f t="shared" ca="1" si="1"/>
        <v>2928924.2127611516</v>
      </c>
      <c r="F56" s="431"/>
      <c r="G56" s="459">
        <f>G55+1</f>
        <v>5</v>
      </c>
      <c r="H56" s="459">
        <v>49</v>
      </c>
      <c r="I56" s="444">
        <f t="shared" ca="1" si="5"/>
        <v>4371555.666474143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18214.815276975594</v>
      </c>
      <c r="L56" s="444">
        <f t="shared" ca="1" si="3"/>
        <v>4389770.4817511188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2928924.2127611516</v>
      </c>
      <c r="C57" s="447">
        <f t="shared" si="0"/>
        <v>244406.34317494548</v>
      </c>
      <c r="D57" s="447">
        <f ca="1">SUMIF(G:G,50,K:K)</f>
        <v>143127.792864016</v>
      </c>
      <c r="E57" s="447">
        <f t="shared" ca="1" si="1"/>
        <v>2827645.6624502218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4389770.4817511188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18290.710340629663</v>
      </c>
      <c r="L57" s="444">
        <f t="shared" ca="1" si="3"/>
        <v>4408061.1920917481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2827645.6624502218</v>
      </c>
      <c r="C58" s="447">
        <f t="shared" si="0"/>
        <v>244406.34317494548</v>
      </c>
      <c r="D58" s="447">
        <f ca="1">SUMIF(G:G,51,K:K)</f>
        <v>137946.19001539823</v>
      </c>
      <c r="E58" s="447">
        <f t="shared" ca="1" si="1"/>
        <v>2721185.5092906747</v>
      </c>
      <c r="F58" s="431"/>
      <c r="G58" s="459">
        <f t="shared" si="8"/>
        <v>5</v>
      </c>
      <c r="H58" s="459">
        <v>51</v>
      </c>
      <c r="I58" s="444">
        <f t="shared" ca="1" si="5"/>
        <v>4408061.1920917481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18366.921633715618</v>
      </c>
      <c r="L58" s="444">
        <f t="shared" ca="1" si="3"/>
        <v>4426428.1137254639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2721185.5092906747</v>
      </c>
      <c r="C59" s="447">
        <f t="shared" si="0"/>
        <v>244406.34317494548</v>
      </c>
      <c r="D59" s="447">
        <f ca="1">SUMIF(G:G,52,K:K)</f>
        <v>132499.48653097582</v>
      </c>
      <c r="E59" s="447">
        <f t="shared" ca="1" si="1"/>
        <v>2609278.652646705</v>
      </c>
      <c r="F59" s="431"/>
      <c r="G59" s="459">
        <f t="shared" si="8"/>
        <v>5</v>
      </c>
      <c r="H59" s="459">
        <v>52</v>
      </c>
      <c r="I59" s="444">
        <f t="shared" ca="1" si="5"/>
        <v>4426428.1137254639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18443.450473856101</v>
      </c>
      <c r="L59" s="444">
        <f t="shared" ca="1" si="3"/>
        <v>4444871.56419932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2609278.652646705</v>
      </c>
      <c r="C60" s="447">
        <f t="shared" si="0"/>
        <v>244406.34317494548</v>
      </c>
      <c r="D60" s="447">
        <f ca="1">SUMIF(G:G,53,K:K)</f>
        <v>126774.11935909129</v>
      </c>
      <c r="E60" s="447">
        <f t="shared" ca="1" si="1"/>
        <v>2491646.4288308509</v>
      </c>
      <c r="F60" s="431"/>
      <c r="G60" s="459">
        <f t="shared" si="8"/>
        <v>5</v>
      </c>
      <c r="H60" s="459">
        <v>53</v>
      </c>
      <c r="I60" s="444">
        <f t="shared" ca="1" si="5"/>
        <v>4444871.56419932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18520.298184163832</v>
      </c>
      <c r="L60" s="444">
        <f t="shared" ca="1" si="3"/>
        <v>4463391.8623834839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2491646.4288308509</v>
      </c>
      <c r="C61" s="447">
        <f t="shared" si="0"/>
        <v>244406.34317494548</v>
      </c>
      <c r="D61" s="447">
        <f ca="1">SUMIF(G:G,54,K:K)</f>
        <v>120755.83153662336</v>
      </c>
      <c r="E61" s="447">
        <f t="shared" ca="1" si="1"/>
        <v>2367995.9171925285</v>
      </c>
      <c r="F61" s="431"/>
      <c r="G61" s="459">
        <f t="shared" si="8"/>
        <v>5</v>
      </c>
      <c r="H61" s="459">
        <v>54</v>
      </c>
      <c r="I61" s="444">
        <f t="shared" ca="1" si="5"/>
        <v>4463391.8623834839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18597.466093264517</v>
      </c>
      <c r="L61" s="444">
        <f t="shared" ca="1" si="3"/>
        <v>4481989.3284767484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2367995.9171925285</v>
      </c>
      <c r="C62" s="447">
        <f t="shared" si="0"/>
        <v>244406.34317494548</v>
      </c>
      <c r="D62" s="447">
        <f ca="1">SUMIF(G:G,55,K:K)</f>
        <v>114429.63668715948</v>
      </c>
      <c r="E62" s="447">
        <f t="shared" ca="1" si="1"/>
        <v>2238019.2107047425</v>
      </c>
      <c r="F62" s="431"/>
      <c r="G62" s="459">
        <f t="shared" si="8"/>
        <v>5</v>
      </c>
      <c r="H62" s="459">
        <v>55</v>
      </c>
      <c r="I62" s="444">
        <f t="shared" ca="1" si="5"/>
        <v>4481989.3284767484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18674.955535319787</v>
      </c>
      <c r="L62" s="444">
        <f t="shared" ca="1" si="3"/>
        <v>4500664.2840120681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2238019.2107047425</v>
      </c>
      <c r="C63" s="447">
        <f t="shared" si="0"/>
        <v>244406.34317494548</v>
      </c>
      <c r="D63" s="447">
        <f ca="1">SUMIF(G:G,56,K:K)</f>
        <v>107779.78170282739</v>
      </c>
      <c r="E63" s="447">
        <f t="shared" ca="1" si="1"/>
        <v>2101392.6492326241</v>
      </c>
      <c r="F63" s="431"/>
      <c r="G63" s="459">
        <f t="shared" si="8"/>
        <v>5</v>
      </c>
      <c r="H63" s="459">
        <v>56</v>
      </c>
      <c r="I63" s="444">
        <f t="shared" ca="1" si="5"/>
        <v>4500664.2840120681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18752.767850050284</v>
      </c>
      <c r="L63" s="444">
        <f t="shared" ca="1" si="3"/>
        <v>4519417.0518621188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2101392.6492326241</v>
      </c>
      <c r="C64" s="447">
        <f t="shared" si="0"/>
        <v>244406.34317494548</v>
      </c>
      <c r="D64" s="447">
        <f ca="1">SUMIF(G:G,57,K:K)</f>
        <v>100789.70751685857</v>
      </c>
      <c r="E64" s="447">
        <f t="shared" ca="1" si="1"/>
        <v>1957776.0135745371</v>
      </c>
      <c r="F64" s="431"/>
      <c r="G64" s="459">
        <f t="shared" si="8"/>
        <v>5</v>
      </c>
      <c r="H64" s="459">
        <v>57</v>
      </c>
      <c r="I64" s="444">
        <f t="shared" ca="1" si="5"/>
        <v>4519417.0518621188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18830.904382758828</v>
      </c>
      <c r="L64" s="444">
        <f t="shared" ca="1" si="3"/>
        <v>4538247.9562448775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1957776.0135745371</v>
      </c>
      <c r="C65" s="447">
        <f t="shared" si="0"/>
        <v>244406.34317494548</v>
      </c>
      <c r="D65" s="447">
        <f ca="1">SUMIF(G:G,58,K:K)</f>
        <v>93442.007869201479</v>
      </c>
      <c r="E65" s="447">
        <f t="shared" ca="1" si="1"/>
        <v>1806811.678268793</v>
      </c>
      <c r="F65" s="431"/>
      <c r="G65" s="459">
        <f t="shared" si="8"/>
        <v>5</v>
      </c>
      <c r="H65" s="459">
        <v>58</v>
      </c>
      <c r="I65" s="444">
        <f t="shared" ca="1" si="5"/>
        <v>4538247.9562448775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18909.366484353657</v>
      </c>
      <c r="L65" s="444">
        <f t="shared" ca="1" si="3"/>
        <v>4557157.3227292309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1806811.678268793</v>
      </c>
      <c r="C66" s="447">
        <f t="shared" si="0"/>
        <v>244406.34317494548</v>
      </c>
      <c r="D66" s="447">
        <f ca="1">SUMIF(G:G,59,K:K)</f>
        <v>85718.385962505272</v>
      </c>
      <c r="E66" s="447">
        <f t="shared" ca="1" si="1"/>
        <v>1648123.7210563528</v>
      </c>
      <c r="F66" s="431"/>
      <c r="G66" s="459">
        <f t="shared" si="8"/>
        <v>5</v>
      </c>
      <c r="H66" s="459">
        <v>59</v>
      </c>
      <c r="I66" s="444">
        <f t="shared" ca="1" si="5"/>
        <v>4557157.3227292309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18988.155511371795</v>
      </c>
      <c r="L66" s="444">
        <f t="shared" ca="1" si="3"/>
        <v>4576145.4782406026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1648123.7210563528</v>
      </c>
      <c r="C67" s="447">
        <f t="shared" si="0"/>
        <v>244406.34317494548</v>
      </c>
      <c r="D67" s="447">
        <f t="shared" ref="D67:D71" ca="1" si="9">SUMIF(G:G,60,K:K)</f>
        <v>77599.608900541571</v>
      </c>
      <c r="E67" s="447">
        <f t="shared" ca="1" si="1"/>
        <v>1481316.9867819489</v>
      </c>
      <c r="F67" s="431"/>
      <c r="G67" s="459">
        <f t="shared" si="8"/>
        <v>5</v>
      </c>
      <c r="H67" s="459">
        <v>60</v>
      </c>
      <c r="I67" s="444">
        <f t="shared" ca="1" si="5"/>
        <v>4576145.4782406026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19067.272826002511</v>
      </c>
      <c r="L67" s="444">
        <f t="shared" ca="1" si="3"/>
        <v>4595212.7510666056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1481316.9867819489</v>
      </c>
      <c r="C68" s="447">
        <f t="shared" si="0"/>
        <v>244406.34317494548</v>
      </c>
      <c r="D68" s="447">
        <f t="shared" ca="1" si="9"/>
        <v>77599.608900541571</v>
      </c>
      <c r="E68" s="447">
        <f t="shared" ca="1" si="1"/>
        <v>1314510.2525075451</v>
      </c>
      <c r="F68" s="431"/>
      <c r="G68" s="459">
        <f>G67+1</f>
        <v>6</v>
      </c>
      <c r="H68" s="459">
        <v>61</v>
      </c>
      <c r="I68" s="444">
        <f t="shared" ca="1" si="5"/>
        <v>4595212.7510666056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19146.719796110858</v>
      </c>
      <c r="L68" s="444">
        <f t="shared" ca="1" si="3"/>
        <v>4614359.4708627164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1314510.2525075451</v>
      </c>
      <c r="C69" s="447">
        <f t="shared" si="0"/>
        <v>244406.34317494548</v>
      </c>
      <c r="D69" s="447">
        <f t="shared" ca="1" si="9"/>
        <v>77599.608900541571</v>
      </c>
      <c r="E69" s="447">
        <f t="shared" ca="1" si="1"/>
        <v>1147703.5182331412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4614359.4708627164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19226.497795261319</v>
      </c>
      <c r="L69" s="444">
        <f t="shared" ca="1" si="3"/>
        <v>4633585.9686579779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1147703.5182331412</v>
      </c>
      <c r="C70" s="447">
        <f t="shared" si="0"/>
        <v>244406.34317494548</v>
      </c>
      <c r="D70" s="447">
        <f t="shared" ca="1" si="9"/>
        <v>77599.608900541571</v>
      </c>
      <c r="E70" s="447">
        <f t="shared" ca="1" si="1"/>
        <v>980896.78395873727</v>
      </c>
      <c r="F70" s="431"/>
      <c r="G70" s="459">
        <f t="shared" si="10"/>
        <v>6</v>
      </c>
      <c r="H70" s="459">
        <v>63</v>
      </c>
      <c r="I70" s="444">
        <f t="shared" ca="1" si="5"/>
        <v>4633585.9686579779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19306.608202741576</v>
      </c>
      <c r="L70" s="444">
        <f t="shared" ca="1" si="3"/>
        <v>4652892.5768607194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980896.78395873727</v>
      </c>
      <c r="C71" s="447">
        <f t="shared" si="0"/>
        <v>244406.34317494548</v>
      </c>
      <c r="D71" s="447">
        <f t="shared" ca="1" si="9"/>
        <v>77599.608900541571</v>
      </c>
      <c r="E71" s="447">
        <f t="shared" ca="1" si="1"/>
        <v>814090.04968433338</v>
      </c>
      <c r="F71" s="431"/>
      <c r="G71" s="459">
        <f t="shared" si="10"/>
        <v>6</v>
      </c>
      <c r="H71" s="459">
        <v>64</v>
      </c>
      <c r="I71" s="444">
        <f t="shared" ca="1" si="5"/>
        <v>4652892.5768607194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19387.052403586331</v>
      </c>
      <c r="L71" s="444">
        <f t="shared" ca="1" si="3"/>
        <v>4672279.6292643053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4672279.6292643053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19467.831788601274</v>
      </c>
      <c r="L72" s="444">
        <f t="shared" ca="1" si="3"/>
        <v>4691747.4610529067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4691747.4610529067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19548.947754387111</v>
      </c>
      <c r="L73" s="444">
        <f t="shared" ca="1" si="3"/>
        <v>4711296.4088072935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4711296.4088072935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19630.401703363721</v>
      </c>
      <c r="L74" s="444">
        <f t="shared" ca="1" si="3"/>
        <v>4730926.8105106568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4730926.8105106568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19620.065478525325</v>
      </c>
      <c r="L75" s="444">
        <f t="shared" ca="1" si="3"/>
        <v>4728435.7803246034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4728435.7803246034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19609.686186083436</v>
      </c>
      <c r="L76" s="444">
        <f t="shared" ca="1" si="3"/>
        <v>4725934.3708461085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4725934.3708461085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19599.263646589709</v>
      </c>
      <c r="L77" s="444">
        <f t="shared" ca="1" si="3"/>
        <v>4723422.5388281196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4723422.5388281196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19588.797679848089</v>
      </c>
      <c r="L78" s="444">
        <f t="shared" ca="1" si="3"/>
        <v>4720900.2408433892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4720900.2408433892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19578.28810491171</v>
      </c>
      <c r="L79" s="444">
        <f t="shared" ca="1" si="3"/>
        <v>4718367.433283722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4718367.433283722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19567.734740079766</v>
      </c>
      <c r="L80" s="444">
        <f t="shared" ca="1" si="3"/>
        <v>4715824.0723592229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4715824.0723592229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19557.13740289435</v>
      </c>
      <c r="L81" s="444">
        <f t="shared" ca="1" si="3"/>
        <v>4713270.1140975384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4713270.1140975384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19546.495910137332</v>
      </c>
      <c r="L82" s="444">
        <f t="shared" ca="1" si="3"/>
        <v>4710705.5143430969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4710705.5143430969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19535.810077827158</v>
      </c>
      <c r="L83" s="444">
        <f t="shared" ca="1" si="3"/>
        <v>4708130.2287563458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4708130.2287563458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19525.079721215698</v>
      </c>
      <c r="L84" s="444">
        <f t="shared" ca="1" si="3"/>
        <v>4705544.2128129834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4705544.2128129834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19514.304654785021</v>
      </c>
      <c r="L85" s="444">
        <f t="shared" ca="1" si="3"/>
        <v>4702947.4218031904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4702947.4218031904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19503.484692244216</v>
      </c>
      <c r="L86" s="444">
        <f t="shared" ca="1" si="3"/>
        <v>4700339.8108308557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4700339.8108308557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19492.619646526156</v>
      </c>
      <c r="L87" s="444">
        <f t="shared" ca="1" si="3"/>
        <v>4697721.3348128032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4697721.3348128032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19481.709329784269</v>
      </c>
      <c r="L88" s="444">
        <f t="shared" ca="1" si="3"/>
        <v>4695091.9484780086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4695091.9484780086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19470.753553389291</v>
      </c>
      <c r="L89" s="444">
        <f t="shared" ca="1" si="3"/>
        <v>4692451.6063668197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4692451.6063668197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19459.752127926004</v>
      </c>
      <c r="L90" s="444">
        <f t="shared" ca="1" si="3"/>
        <v>4689800.2628301671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4689800.2628301671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19448.704863189952</v>
      </c>
      <c r="L91" s="444">
        <f t="shared" ca="1" si="3"/>
        <v>4687137.8720287783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4687137.8720287783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19437.611568184166</v>
      </c>
      <c r="L92" s="444">
        <f t="shared" ca="1" si="3"/>
        <v>4684464.3879323844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4684464.3879323844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19426.472051115859</v>
      </c>
      <c r="L93" s="444">
        <f t="shared" ca="1" si="3"/>
        <v>4681779.7643189216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4681779.7643189216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19415.286119393095</v>
      </c>
      <c r="L94" s="444">
        <f t="shared" ca="1" si="3"/>
        <v>4679083.9547737362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4679083.9547737362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19404.05357962149</v>
      </c>
      <c r="L95" s="444">
        <f t="shared" ca="1" si="3"/>
        <v>4676376.9126887796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4676376.9126887796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19392.774237600839</v>
      </c>
      <c r="L96" s="444">
        <f t="shared" ca="1" si="3"/>
        <v>4673658.5912618022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4673658.5912618022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19381.447898321767</v>
      </c>
      <c r="L97" s="444">
        <f t="shared" ca="1" si="3"/>
        <v>4670928.9434955455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4670928.9434955455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19370.074365962362</v>
      </c>
      <c r="L98" s="444">
        <f t="shared" ca="1" si="3"/>
        <v>4668187.9221969293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4668187.9221969293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19358.653443884796</v>
      </c>
      <c r="L99" s="444">
        <f t="shared" ca="1" si="3"/>
        <v>4665435.4799762359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4665435.4799762359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19347.184934631907</v>
      </c>
      <c r="L100" s="444">
        <f t="shared" ca="1" si="3"/>
        <v>4662671.5692462893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4662671.5692462893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19335.668639923795</v>
      </c>
      <c r="L101" s="444">
        <f t="shared" ca="1" si="3"/>
        <v>4659896.1422216343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4659896.1422216343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19324.104360654397</v>
      </c>
      <c r="L102" s="444">
        <f t="shared" ca="1" si="3"/>
        <v>4657109.1509177098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4657109.1509177098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19312.491896888048</v>
      </c>
      <c r="L103" s="444">
        <f t="shared" ca="1" si="3"/>
        <v>4654310.5471500196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4654310.5471500196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19300.831047856005</v>
      </c>
      <c r="L104" s="444">
        <f t="shared" ca="1" si="3"/>
        <v>4651500.2825332973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4651500.2825332973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19296.38786361966</v>
      </c>
      <c r="L105" s="444">
        <f t="shared" ca="1" si="3"/>
        <v>4650429.4751323378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4650429.4751323378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19291.926166115663</v>
      </c>
      <c r="L106" s="444">
        <f t="shared" ca="1" si="3"/>
        <v>4649354.2060338743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4649354.2060338743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19287.445878205399</v>
      </c>
      <c r="L107" s="444">
        <f t="shared" ca="1" si="3"/>
        <v>4648274.4566475013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4648274.4566475013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19282.946922428844</v>
      </c>
      <c r="L108" s="444">
        <f t="shared" ca="1" si="3"/>
        <v>4647190.2083053514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4647190.2083053514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19278.429221003218</v>
      </c>
      <c r="L109" s="444">
        <f t="shared" ca="1" si="3"/>
        <v>4646101.442261776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4646101.442261776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19273.892695821654</v>
      </c>
      <c r="L110" s="444">
        <f t="shared" ca="1" si="3"/>
        <v>4645008.139693019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4645008.139693019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19269.337268451833</v>
      </c>
      <c r="L111" s="444">
        <f t="shared" ca="1" si="3"/>
        <v>4643910.2816968923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4643910.2816968923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19264.762860134641</v>
      </c>
      <c r="L112" s="444">
        <f t="shared" ca="1" si="3"/>
        <v>4642807.8492924478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4642807.8492924478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19260.169391782787</v>
      </c>
      <c r="L113" s="444">
        <f t="shared" ca="1" si="3"/>
        <v>4641700.8234196519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4641700.8234196519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19255.556783979471</v>
      </c>
      <c r="L114" s="444">
        <f t="shared" ca="1" si="3"/>
        <v>4640589.1849390529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4640589.1849390529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19250.924956976974</v>
      </c>
      <c r="L115" s="444">
        <f t="shared" ca="1" si="3"/>
        <v>4639472.9146314515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4639472.9146314515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19246.273830695303</v>
      </c>
      <c r="L116" s="444">
        <f t="shared" ca="1" si="3"/>
        <v>4638351.9931975678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4638351.9931975678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19241.603324720789</v>
      </c>
      <c r="L117" s="444">
        <f t="shared" ca="1" si="3"/>
        <v>4637226.4012577096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4637226.4012577096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19236.913358304711</v>
      </c>
      <c r="L118" s="444">
        <f t="shared" ca="1" si="3"/>
        <v>4636096.1193514355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4636096.1193514355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19232.203850361904</v>
      </c>
      <c r="L119" s="444">
        <f t="shared" ca="1" si="3"/>
        <v>4634961.1279372182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4634961.1279372182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19227.47471946933</v>
      </c>
      <c r="L120" s="444">
        <f t="shared" ca="1" si="3"/>
        <v>4633821.4073921088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4633821.4073921088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19222.725883864707</v>
      </c>
      <c r="L121" s="444">
        <f t="shared" ca="1" si="3"/>
        <v>4632676.9380113948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4632676.9380113948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19217.957261445066</v>
      </c>
      <c r="L122" s="444">
        <f t="shared" ca="1" si="3"/>
        <v>4631527.700008261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4631527.700008261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19213.168769765343</v>
      </c>
      <c r="L123" s="444">
        <f t="shared" ca="1" si="3"/>
        <v>4630373.6735134479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4630373.6735134479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19208.360326036953</v>
      </c>
      <c r="L124" s="444">
        <f t="shared" ca="1" si="3"/>
        <v>4629214.8385749059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4629214.8385749059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19203.531847126364</v>
      </c>
      <c r="L125" s="444">
        <f t="shared" ca="1" si="3"/>
        <v>4628051.1751574539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4628051.1751574539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19198.683249553647</v>
      </c>
      <c r="L126" s="444">
        <f t="shared" ca="1" si="3"/>
        <v>4626882.6631424287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4626882.6631424287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19193.814449491041</v>
      </c>
      <c r="L127" s="444">
        <f t="shared" ca="1" si="3"/>
        <v>4625709.2823273409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4625709.2823273409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19188.925362761507</v>
      </c>
      <c r="L128" s="444">
        <f t="shared" ca="1" si="3"/>
        <v>4624531.0124255233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4624531.0124255233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19184.01590483727</v>
      </c>
      <c r="L129" s="444">
        <f t="shared" ca="1" si="3"/>
        <v>4623347.8330657817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4623347.8330657817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19179.085990838346</v>
      </c>
      <c r="L130" s="444">
        <f t="shared" ca="1" si="3"/>
        <v>4622159.7237920417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4622159.7237920417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19174.135535531095</v>
      </c>
      <c r="L131" s="444">
        <f t="shared" ca="1" si="3"/>
        <v>4620966.6640629936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4620966.6640629936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19169.164453326728</v>
      </c>
      <c r="L132" s="444">
        <f t="shared" ca="1" si="3"/>
        <v>4619768.6332517415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4619768.6332517415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19164.172658279844</v>
      </c>
      <c r="L133" s="444">
        <f t="shared" ca="1" si="3"/>
        <v>4618565.6106454423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4618565.6106454423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19159.160064086929</v>
      </c>
      <c r="L134" s="444">
        <f t="shared" ca="1" si="3"/>
        <v>4617357.5754449507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4617357.5754449507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19154.126584084883</v>
      </c>
      <c r="L135" s="444">
        <f t="shared" ca="1" si="3"/>
        <v>4616144.5067644566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4616144.5067644566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19149.07213124949</v>
      </c>
      <c r="L136" s="444">
        <f t="shared" ca="1" si="3"/>
        <v>4614926.383631127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4614926.383631127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19143.996618193949</v>
      </c>
      <c r="L137" s="444">
        <f t="shared" ca="1" si="3"/>
        <v>4613703.1849847417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4613703.1849847417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19138.899957167345</v>
      </c>
      <c r="L138" s="444">
        <f t="shared" ca="1" si="3"/>
        <v>4612474.8896773299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4612474.8896773299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19133.78206005313</v>
      </c>
      <c r="L139" s="444">
        <f t="shared" ca="1" si="3"/>
        <v>4611241.4764728043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4611241.4764728043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19128.642838367607</v>
      </c>
      <c r="L140" s="444">
        <f t="shared" ca="1" si="3"/>
        <v>4610002.9240465928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4610002.9240465928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19123.482203258391</v>
      </c>
      <c r="L141" s="444">
        <f t="shared" ca="1" si="3"/>
        <v>4608759.2109852722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4608759.2109852722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19118.300065502888</v>
      </c>
      <c r="L142" s="444">
        <f t="shared" ca="1" si="3"/>
        <v>4607510.3157861959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4607510.3157861959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19113.096335506736</v>
      </c>
      <c r="L143" s="444">
        <f t="shared" ca="1" si="3"/>
        <v>4606256.2168571241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4606256.2168571241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19107.870923302271</v>
      </c>
      <c r="L144" s="444">
        <f t="shared" ca="1" si="3"/>
        <v>4604996.8925158475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4604996.8925158475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19102.623738546954</v>
      </c>
      <c r="L145" s="444">
        <f t="shared" ca="1" si="3"/>
        <v>4603732.3209898155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4603732.3209898155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19097.354690521821</v>
      </c>
      <c r="L146" s="444">
        <f t="shared" ca="1" si="3"/>
        <v>4602462.4804157587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4602462.4804157587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19092.063688129914</v>
      </c>
      <c r="L147" s="444">
        <f t="shared" ca="1" si="3"/>
        <v>4601187.34883931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4601187.34883931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19086.750639894712</v>
      </c>
      <c r="L148" s="444">
        <f t="shared" ca="1" si="3"/>
        <v>4599906.9042146262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4599906.9042146262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19081.415453958529</v>
      </c>
      <c r="L149" s="444">
        <f t="shared" ca="1" si="3"/>
        <v>4598621.1244040057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4598621.1244040057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19076.058038080944</v>
      </c>
      <c r="L150" s="444">
        <f t="shared" ca="1" si="3"/>
        <v>4597329.987177508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4597329.987177508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19070.678299637206</v>
      </c>
      <c r="L151" s="444">
        <f t="shared" ca="1" si="3"/>
        <v>4596033.4702125667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4596033.4702125667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19065.276145616615</v>
      </c>
      <c r="L152" s="444">
        <f t="shared" ca="1" si="3"/>
        <v>4594731.5510936044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4594731.5510936044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19059.851482620939</v>
      </c>
      <c r="L153" s="444">
        <f t="shared" ca="1" si="3"/>
        <v>4593424.207311647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4593424.207311647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19054.404216862786</v>
      </c>
      <c r="L154" s="444">
        <f t="shared" ca="1" si="3"/>
        <v>4592111.4162639314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4592111.4162639314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19048.934254163971</v>
      </c>
      <c r="L155" s="444">
        <f t="shared" ca="1" si="3"/>
        <v>4590793.1552535165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4590793.1552535165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19043.441499953908</v>
      </c>
      <c r="L156" s="444">
        <f t="shared" ca="1" si="3"/>
        <v>4589469.4014888918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4589469.4014888918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19037.925859267969</v>
      </c>
      <c r="L157" s="444">
        <f t="shared" ca="1" si="3"/>
        <v>4588140.1320835808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4588140.1320835808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19032.387236745843</v>
      </c>
      <c r="L158" s="444">
        <f t="shared" ca="1" si="3"/>
        <v>4586805.3240557481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4586805.3240557481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19026.825536629873</v>
      </c>
      <c r="L159" s="444">
        <f t="shared" ca="1" si="3"/>
        <v>4585464.9543277994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4585464.9543277994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19021.240662763419</v>
      </c>
      <c r="L160" s="444">
        <f t="shared" ca="1" si="3"/>
        <v>4584118.9997259844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4584118.9997259844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19015.632518589191</v>
      </c>
      <c r="L161" s="444">
        <f t="shared" ca="1" si="3"/>
        <v>4582767.4369799951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4582767.4369799951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19010.001007147566</v>
      </c>
      <c r="L162" s="444">
        <f t="shared" ca="1" si="3"/>
        <v>4581410.2427225634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4581410.2427225634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19004.346031074936</v>
      </c>
      <c r="L163" s="444">
        <f t="shared" ca="1" si="3"/>
        <v>4580047.39348906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4580047.39348906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18998.667492602006</v>
      </c>
      <c r="L164" s="444">
        <f t="shared" ca="1" si="3"/>
        <v>4578678.8657170832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4578678.8657170832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18992.965293552101</v>
      </c>
      <c r="L165" s="444">
        <f t="shared" ca="1" si="3"/>
        <v>4577304.6357460562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4577304.6357460562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18987.239335339487</v>
      </c>
      <c r="L166" s="444">
        <f t="shared" ca="1" si="3"/>
        <v>4575924.6798168169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4575924.6798168169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18981.489518967657</v>
      </c>
      <c r="L167" s="444">
        <f t="shared" ca="1" si="3"/>
        <v>4574538.9740712056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4574538.9740712056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18975.71574502761</v>
      </c>
      <c r="L168" s="444">
        <f t="shared" ca="1" si="3"/>
        <v>4573147.494551654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4573147.494551654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18969.917913696147</v>
      </c>
      <c r="L169" s="444">
        <f t="shared" ca="1" si="3"/>
        <v>4571750.217200771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4571750.217200771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18964.095924734134</v>
      </c>
      <c r="L170" s="444">
        <f t="shared" ca="1" si="3"/>
        <v>4570347.1178609263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4570347.1178609263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18958.249677484782</v>
      </c>
      <c r="L171" s="444">
        <f t="shared" ca="1" si="3"/>
        <v>4568938.1722738324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4568938.1722738324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18952.379070871888</v>
      </c>
      <c r="L172" s="444">
        <f t="shared" ca="1" si="3"/>
        <v>4567523.3560801251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4567523.3560801251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18946.484003398109</v>
      </c>
      <c r="L173" s="444">
        <f t="shared" ca="1" si="3"/>
        <v>4566102.6448189449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4566102.6448189449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18940.564373143192</v>
      </c>
      <c r="L174" s="444">
        <f t="shared" ca="1" si="3"/>
        <v>4564676.0139275091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4564676.0139275091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18934.620077762211</v>
      </c>
      <c r="L175" s="444">
        <f t="shared" ca="1" si="3"/>
        <v>4563243.4387406921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4563243.4387406921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18928.651014483807</v>
      </c>
      <c r="L176" s="444">
        <f t="shared" ca="1" si="3"/>
        <v>4561804.8944905968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4561804.8944905968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18922.657080108409</v>
      </c>
      <c r="L177" s="444">
        <f t="shared" ca="1" si="3"/>
        <v>4560360.3563061263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4560360.3563061263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18916.638171006449</v>
      </c>
      <c r="L178" s="444">
        <f t="shared" ca="1" si="3"/>
        <v>4558909.7992125535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4558909.7992125535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18910.594183116562</v>
      </c>
      <c r="L179" s="444">
        <f t="shared" ca="1" si="3"/>
        <v>4557453.198131091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4557453.198131091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18904.525011943799</v>
      </c>
      <c r="L180" s="444">
        <f t="shared" ca="1" si="3"/>
        <v>4555990.5278784558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4555990.5278784558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18898.43055255782</v>
      </c>
      <c r="L181" s="444">
        <f t="shared" ca="1" si="3"/>
        <v>4554521.7631664351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4554521.7631664351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18892.310699591068</v>
      </c>
      <c r="L182" s="444">
        <f t="shared" ca="1" si="3"/>
        <v>4553046.8786014477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4553046.8786014477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18886.165347236954</v>
      </c>
      <c r="L183" s="444">
        <f t="shared" ca="1" si="3"/>
        <v>4551565.848684106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4551565.848684106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18879.99438924803</v>
      </c>
      <c r="L184" s="444">
        <f t="shared" ca="1" si="3"/>
        <v>4550078.6478087753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4550078.6478087753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18873.797718934151</v>
      </c>
      <c r="L185" s="444">
        <f t="shared" ca="1" si="3"/>
        <v>4548585.2502631303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4548585.2502631303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18867.57522916063</v>
      </c>
      <c r="L186" s="444">
        <f t="shared" ca="1" si="3"/>
        <v>4547085.630227712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4547085.630227712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18861.326812346389</v>
      </c>
      <c r="L187" s="444">
        <f t="shared" ca="1" si="3"/>
        <v>4545579.7617754797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4545579.7617754797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18855.052360462087</v>
      </c>
      <c r="L188" s="444">
        <f t="shared" ca="1" si="3"/>
        <v>4544067.6188713629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4544067.6188713629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18848.751765028268</v>
      </c>
      <c r="L189" s="444">
        <f t="shared" ca="1" si="3"/>
        <v>4542549.1753718127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4542549.1753718127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18842.424917113472</v>
      </c>
      <c r="L190" s="444">
        <f t="shared" ca="1" si="3"/>
        <v>4541024.4050243469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4541024.4050243469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18836.071707332369</v>
      </c>
      <c r="L191" s="444">
        <f t="shared" ca="1" si="3"/>
        <v>4539493.2814671006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4539493.2814671006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18829.69202584384</v>
      </c>
      <c r="L192" s="444">
        <f t="shared" ca="1" si="3"/>
        <v>4537955.7782283658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4537955.7782283658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18823.285762349111</v>
      </c>
      <c r="L193" s="444">
        <f t="shared" ca="1" si="3"/>
        <v>4536411.8687261362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4536411.8687261362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18816.852806089821</v>
      </c>
      <c r="L194" s="444">
        <f t="shared" ca="1" si="3"/>
        <v>4534861.5262676468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4534861.5262676468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18810.393045846118</v>
      </c>
      <c r="L195" s="444">
        <f t="shared" ca="1" si="3"/>
        <v>4533304.7240489144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4533304.7240489144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18803.906369934732</v>
      </c>
      <c r="L196" s="444">
        <f t="shared" ca="1" si="3"/>
        <v>4531741.4351542704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4531741.4351542704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18797.392666207048</v>
      </c>
      <c r="L197" s="444">
        <f t="shared" ca="1" si="3"/>
        <v>4530171.6325558983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4530171.6325558983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18790.851822047163</v>
      </c>
      <c r="L198" s="444">
        <f t="shared" ca="1" si="3"/>
        <v>4528595.289113367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4528595.289113367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18784.283724369951</v>
      </c>
      <c r="L199" s="444">
        <f t="shared" ca="1" si="3"/>
        <v>4527012.3775731586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4527012.3775731586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18777.688259619081</v>
      </c>
      <c r="L200" s="444">
        <f t="shared" ca="1" si="3"/>
        <v>4525422.8705681991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4525422.8705681991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18771.065313765084</v>
      </c>
      <c r="L201" s="444">
        <f t="shared" ca="1" si="3"/>
        <v>4523826.7406173851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4523826.7406173851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18764.41477230336</v>
      </c>
      <c r="L202" s="444">
        <f t="shared" ca="1" si="3"/>
        <v>4522223.9601251101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4522223.9601251101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18757.736520252212</v>
      </c>
      <c r="L203" s="444">
        <f t="shared" ca="1" si="3"/>
        <v>4520614.5013807835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4520614.5013807835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18751.030442150852</v>
      </c>
      <c r="L204" s="444">
        <f t="shared" ca="1" si="3"/>
        <v>4518998.3365583559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4518998.3365583559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18744.296422057403</v>
      </c>
      <c r="L205" s="444">
        <f t="shared" ca="1" si="3"/>
        <v>4517375.4377158349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4517375.4377158349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18737.5343435469</v>
      </c>
      <c r="L206" s="444">
        <f t="shared" ca="1" si="3"/>
        <v>4515745.7767948033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4515745.7767948033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18730.744089709267</v>
      </c>
      <c r="L207" s="444">
        <f t="shared" ca="1" si="3"/>
        <v>4514109.3256199341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4514109.3256199341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18723.925543147314</v>
      </c>
      <c r="L208" s="444">
        <f t="shared" ca="1" si="3"/>
        <v>4512466.0558985025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4512466.0558985025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18717.078585974683</v>
      </c>
      <c r="L209" s="444">
        <f t="shared" ca="1" si="3"/>
        <v>4510815.9392198985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4510815.9392198985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18710.203099813833</v>
      </c>
      <c r="L210" s="444">
        <f t="shared" ca="1" si="3"/>
        <v>4509158.947055134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4509158.947055134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18703.29896579398</v>
      </c>
      <c r="L211" s="444">
        <f t="shared" ca="1" si="3"/>
        <v>4507495.0507563492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4507495.0507563492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18696.366064549042</v>
      </c>
      <c r="L212" s="444">
        <f t="shared" ca="1" si="3"/>
        <v>4505824.2215563199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4505824.2215563199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18689.404276215588</v>
      </c>
      <c r="L213" s="444">
        <f t="shared" ca="1" si="3"/>
        <v>4504146.4305679565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4504146.4305679565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18682.41348043074</v>
      </c>
      <c r="L214" s="444">
        <f t="shared" ca="1" si="3"/>
        <v>4502461.6487838086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4502461.6487838086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18675.393556330124</v>
      </c>
      <c r="L215" s="444">
        <f t="shared" ca="1" si="3"/>
        <v>4500769.8470755601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4500769.8470755601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18668.344382545754</v>
      </c>
      <c r="L216" s="444">
        <f t="shared" ca="1" si="3"/>
        <v>4499070.9961935272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4499070.9961935272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18661.265837203951</v>
      </c>
      <c r="L217" s="444">
        <f t="shared" ca="1" si="3"/>
        <v>4497365.0667661522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4497365.0667661522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18654.157797923221</v>
      </c>
      <c r="L218" s="444">
        <f t="shared" ca="1" si="3"/>
        <v>4495652.0292994967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4495652.0292994967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18647.020141812158</v>
      </c>
      <c r="L219" s="444">
        <f t="shared" ca="1" si="3"/>
        <v>4493931.8541767299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4493931.8541767299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18639.852745467295</v>
      </c>
      <c r="L220" s="444">
        <f t="shared" ca="1" si="3"/>
        <v>4492204.511657618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4492204.511657618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18632.655484970997</v>
      </c>
      <c r="L221" s="444">
        <f t="shared" ca="1" si="3"/>
        <v>4490469.9718780098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4490469.9718780098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18625.428235889296</v>
      </c>
      <c r="L222" s="444">
        <f t="shared" ca="1" si="3"/>
        <v>4488728.2048493205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4488728.2048493205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18618.170873269755</v>
      </c>
      <c r="L223" s="444">
        <f t="shared" ca="1" si="3"/>
        <v>4486979.1804580111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4486979.1804580111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18610.883271639301</v>
      </c>
      <c r="L224" s="444">
        <f t="shared" ca="1" si="3"/>
        <v>4485222.8684650715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4485222.8684650715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18603.565305002052</v>
      </c>
      <c r="L225" s="444">
        <f t="shared" ca="1" si="3"/>
        <v>4483459.2385054948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4483459.2385054948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18596.216846837149</v>
      </c>
      <c r="L226" s="444">
        <f t="shared" ca="1" si="3"/>
        <v>4481688.2600877527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4481688.2600877527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18588.837770096558</v>
      </c>
      <c r="L227" s="444">
        <f t="shared" ca="1" si="3"/>
        <v>4479909.9025932709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4479909.9025932709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18581.427947202883</v>
      </c>
      <c r="L228" s="444">
        <f t="shared" ca="1" si="3"/>
        <v>4478124.1352758948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4478124.1352758948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18573.98725004715</v>
      </c>
      <c r="L229" s="444">
        <f t="shared" ca="1" si="3"/>
        <v>4476330.9272613628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4476330.9272613628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18566.515549986601</v>
      </c>
      <c r="L230" s="444">
        <f t="shared" ca="1" si="3"/>
        <v>4474530.2475467706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4474530.2475467706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18559.012717842466</v>
      </c>
      <c r="L231" s="444">
        <f t="shared" ca="1" si="3"/>
        <v>4472722.0650000339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4472722.0650000339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18551.478623897729</v>
      </c>
      <c r="L232" s="444">
        <f t="shared" ca="1" si="3"/>
        <v>4470906.3483593529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4470906.3483593529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18543.913137894891</v>
      </c>
      <c r="L233" s="444">
        <f t="shared" ca="1" si="3"/>
        <v>4469083.0662326692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4469083.0662326692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18536.316129033708</v>
      </c>
      <c r="L234" s="444">
        <f t="shared" ca="1" si="3"/>
        <v>4467252.1870971238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4467252.1870971238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18528.687465968938</v>
      </c>
      <c r="L235" s="444">
        <f t="shared" ca="1" si="3"/>
        <v>4465413.6792985136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4465413.6792985136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18521.027016808061</v>
      </c>
      <c r="L236" s="444">
        <f t="shared" ca="1" si="3"/>
        <v>4463567.5110507431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4463567.5110507431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18513.334649109016</v>
      </c>
      <c r="L237" s="444">
        <f t="shared" ca="1" si="3"/>
        <v>4461713.6504352735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4461713.6504352735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18505.610229877893</v>
      </c>
      <c r="L238" s="444">
        <f t="shared" ca="1" si="3"/>
        <v>4459852.0654005725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4459852.0654005725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18497.85362556664</v>
      </c>
      <c r="L239" s="444">
        <f t="shared" ca="1" si="3"/>
        <v>4457982.7237615604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4457982.7237615604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18490.064702070755</v>
      </c>
      <c r="L240" s="444">
        <f t="shared" ca="1" si="3"/>
        <v>4456105.5931990519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4456105.5931990519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18482.243324726973</v>
      </c>
      <c r="L241" s="444">
        <f t="shared" ca="1" si="3"/>
        <v>4454220.6412591999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4454220.6412591999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18474.38935831092</v>
      </c>
      <c r="L242" s="444">
        <f t="shared" ca="1" si="3"/>
        <v>4452327.8353529321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4452327.8353529321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18466.502667034805</v>
      </c>
      <c r="L243" s="444">
        <f t="shared" ca="1" si="3"/>
        <v>4450427.1427553883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4450427.1427553883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18458.583114545039</v>
      </c>
      <c r="L244" s="444">
        <f t="shared" ca="1" si="3"/>
        <v>4448518.5306053543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4448518.5306053543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18450.630563919898</v>
      </c>
      <c r="L245" s="444">
        <f t="shared" ca="1" si="3"/>
        <v>4446601.9659046959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4446601.9659046959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18442.644877667153</v>
      </c>
      <c r="L246" s="444">
        <f t="shared" ca="1" si="3"/>
        <v>4444677.4155177847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4444677.4155177847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18434.625917721693</v>
      </c>
      <c r="L247" s="444">
        <f t="shared" ca="1" si="3"/>
        <v>4442744.8461709274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4442744.8461709274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18426.57354544312</v>
      </c>
      <c r="L248" s="444">
        <f t="shared" ca="1" si="3"/>
        <v>4440804.2244517915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4440804.2244517915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18418.487621613385</v>
      </c>
      <c r="L249" s="444">
        <f t="shared" ca="1" si="3"/>
        <v>4438855.5168088265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4438855.5168088265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18410.368006434364</v>
      </c>
      <c r="L250" s="444">
        <f t="shared" ca="1" si="3"/>
        <v>4436898.689550682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4436898.689550682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18402.21455952543</v>
      </c>
      <c r="L251" s="444">
        <f t="shared" ca="1" si="3"/>
        <v>4434933.7088456284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4434933.7088456284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18394.02713992104</v>
      </c>
      <c r="L252" s="444">
        <f t="shared" ca="1" si="3"/>
        <v>4432960.5407209704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4432960.5407209704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18385.805606068297</v>
      </c>
      <c r="L253" s="444">
        <f t="shared" ca="1" si="3"/>
        <v>4430979.1510624597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4430979.1510624597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18377.549815824503</v>
      </c>
      <c r="L254" s="444">
        <f t="shared" ca="1" si="3"/>
        <v>4428989.5056137051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4428989.5056137051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18369.259626454692</v>
      </c>
      <c r="L255" s="444">
        <f t="shared" ca="1" si="3"/>
        <v>4426991.569975581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4426991.569975581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18360.934894629176</v>
      </c>
      <c r="L256" s="444">
        <f t="shared" ca="1" si="3"/>
        <v>4424985.309605631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4424985.309605631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18352.575476421051</v>
      </c>
      <c r="L257" s="444">
        <f t="shared" ca="1" si="3"/>
        <v>4422970.6898174733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4422970.6898174733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18344.181227303729</v>
      </c>
      <c r="L258" s="444">
        <f t="shared" ca="1" si="3"/>
        <v>4420947.6757801985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4420947.6757801985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18335.752002148416</v>
      </c>
      <c r="L259" s="444">
        <f t="shared" ca="1" si="3"/>
        <v>4418916.2325177677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4418916.2325177677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18327.287655221618</v>
      </c>
      <c r="L260" s="444">
        <f t="shared" ca="1" si="3"/>
        <v>4416876.3249084102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4416876.3249084102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18318.78804018263</v>
      </c>
      <c r="L261" s="444">
        <f t="shared" ca="1" si="3"/>
        <v>4414827.917684014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4414827.917684014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18310.253010080978</v>
      </c>
      <c r="L262" s="444">
        <f t="shared" ca="1" si="3"/>
        <v>4412770.9754295163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4412770.9754295163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18301.682417353906</v>
      </c>
      <c r="L263" s="444">
        <f t="shared" ref="L263:L517" ca="1" si="28">I263-J263+K263</f>
        <v>4410705.4625822911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4410705.4625822911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18293.076113823801</v>
      </c>
      <c r="L264" s="444">
        <f t="shared" ca="1" si="28"/>
        <v>4408631.3434315361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4408631.3434315361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18284.433950695657</v>
      </c>
      <c r="L265" s="444">
        <f t="shared" ca="1" si="28"/>
        <v>4406548.5821176525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4406548.5821176525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18275.755778554474</v>
      </c>
      <c r="L266" s="444">
        <f t="shared" ca="1" si="28"/>
        <v>4404457.1426316286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4404457.1426316286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18267.041447362706</v>
      </c>
      <c r="L267" s="444">
        <f t="shared" ca="1" si="28"/>
        <v>4402356.9888144126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4402356.9888144126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18258.29080645764</v>
      </c>
      <c r="L268" s="444">
        <f t="shared" ca="1" si="28"/>
        <v>4400248.0843562912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4400248.0843562912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18249.503704548802</v>
      </c>
      <c r="L269" s="444">
        <f t="shared" ca="1" si="28"/>
        <v>4398130.3927962612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4398130.3927962612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18240.679989715343</v>
      </c>
      <c r="L270" s="444">
        <f t="shared" ca="1" si="28"/>
        <v>4396003.8775213975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4396003.8775213975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18231.819509403413</v>
      </c>
      <c r="L271" s="444">
        <f t="shared" ca="1" si="28"/>
        <v>4393868.5017662225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4393868.5017662225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18222.922110423515</v>
      </c>
      <c r="L272" s="444">
        <f t="shared" ca="1" si="28"/>
        <v>4391724.2286120672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4391724.2286120672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18213.987638947867</v>
      </c>
      <c r="L273" s="444">
        <f t="shared" ca="1" si="28"/>
        <v>4389571.0209864359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4389571.0209864359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18205.015940507739</v>
      </c>
      <c r="L274" s="444">
        <f t="shared" ca="1" si="28"/>
        <v>4387408.841662365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4387408.841662365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18196.006859990775</v>
      </c>
      <c r="L275" s="444">
        <f t="shared" ca="1" si="28"/>
        <v>4385237.653257777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4385237.653257777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18186.960241638324</v>
      </c>
      <c r="L276" s="444">
        <f t="shared" ca="1" si="28"/>
        <v>4383057.4182348363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4383057.4182348363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18177.875929042741</v>
      </c>
      <c r="L277" s="444">
        <f t="shared" ca="1" si="28"/>
        <v>4380868.0988993002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4380868.0988993002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18168.753765144673</v>
      </c>
      <c r="L278" s="444">
        <f t="shared" ca="1" si="28"/>
        <v>4378669.6573998658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4378669.6573998658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18159.593592230362</v>
      </c>
      <c r="L279" s="444">
        <f t="shared" ca="1" si="28"/>
        <v>4376462.0557275172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4376462.0557275172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18150.395251928909</v>
      </c>
      <c r="L280" s="444">
        <f t="shared" ca="1" si="28"/>
        <v>4374245.2557148673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4374245.2557148673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18141.158585209534</v>
      </c>
      <c r="L281" s="444">
        <f t="shared" ca="1" si="28"/>
        <v>4372019.2190354979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4372019.2190354979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18131.883432378829</v>
      </c>
      <c r="L282" s="444">
        <f t="shared" ca="1" si="28"/>
        <v>4369783.9072032981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4369783.9072032981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18122.569633077997</v>
      </c>
      <c r="L283" s="444">
        <f t="shared" ca="1" si="28"/>
        <v>4367539.2815717971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4367539.2815717971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18113.217026280076</v>
      </c>
      <c r="L284" s="444">
        <f t="shared" ca="1" si="28"/>
        <v>4365285.3033334985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4365285.3033334985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18103.825450287164</v>
      </c>
      <c r="L285" s="444">
        <f t="shared" ca="1" si="28"/>
        <v>4363021.9335192069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4363021.9335192069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18094.394742727618</v>
      </c>
      <c r="L286" s="444">
        <f t="shared" ca="1" si="28"/>
        <v>4360749.1329973554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4360749.1329973554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18084.924740553237</v>
      </c>
      <c r="L287" s="444">
        <f t="shared" ca="1" si="28"/>
        <v>4358466.8624733295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4358466.8624733295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18075.415280036461</v>
      </c>
      <c r="L288" s="444">
        <f t="shared" ca="1" si="28"/>
        <v>4356175.0824887874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4356175.0824887874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18065.866196767536</v>
      </c>
      <c r="L289" s="444">
        <f t="shared" ca="1" si="28"/>
        <v>4353873.753420976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4353873.753420976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18056.277325651656</v>
      </c>
      <c r="L290" s="444">
        <f t="shared" ca="1" si="28"/>
        <v>4351562.8354820488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4351562.8354820488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18046.648500906125</v>
      </c>
      <c r="L291" s="444">
        <f t="shared" ca="1" si="28"/>
        <v>4349242.2887183763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4349242.2887183763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18036.979556057489</v>
      </c>
      <c r="L292" s="444">
        <f t="shared" ca="1" si="28"/>
        <v>4346912.0730098551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4346912.0730098551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18027.27032393865</v>
      </c>
      <c r="L293" s="444">
        <f t="shared" ca="1" si="28"/>
        <v>4344572.148069215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4344572.148069215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18017.520636685986</v>
      </c>
      <c r="L294" s="444">
        <f t="shared" ca="1" si="28"/>
        <v>4342222.4734413223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4342222.4734413223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18007.730325736433</v>
      </c>
      <c r="L295" s="444">
        <f t="shared" ca="1" si="28"/>
        <v>4339863.0085024796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4339863.0085024796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17997.899221824588</v>
      </c>
      <c r="L296" s="444">
        <f t="shared" ca="1" si="28"/>
        <v>4337493.7124597253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4337493.7124597253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17988.027154979776</v>
      </c>
      <c r="L297" s="444">
        <f t="shared" ca="1" si="28"/>
        <v>4335114.5443501268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4335114.5443501268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17978.113954523116</v>
      </c>
      <c r="L298" s="444">
        <f t="shared" ca="1" si="28"/>
        <v>4332725.4630400715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4332725.4630400715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17968.159449064551</v>
      </c>
      <c r="L299" s="444">
        <f t="shared" ca="1" si="28"/>
        <v>4330326.4272245569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4330326.4272245569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17958.163466499907</v>
      </c>
      <c r="L300" s="444">
        <f t="shared" ca="1" si="28"/>
        <v>4327917.3954264782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4327917.3954264782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17948.125834007915</v>
      </c>
      <c r="L301" s="444">
        <f t="shared" ca="1" si="28"/>
        <v>4325498.3259959072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4325498.3259959072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17938.046378047202</v>
      </c>
      <c r="L302" s="444">
        <f t="shared" ca="1" si="28"/>
        <v>4323069.1771093756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4323069.1771093756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17927.92492435332</v>
      </c>
      <c r="L303" s="444">
        <f t="shared" ca="1" si="28"/>
        <v>4320629.9067691499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4320629.9067691499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17917.761297935715</v>
      </c>
      <c r="L304" s="444">
        <f t="shared" ca="1" si="28"/>
        <v>4318180.4728025068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4318180.4728025068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17907.555323074699</v>
      </c>
      <c r="L305" s="444">
        <f t="shared" ca="1" si="28"/>
        <v>4315720.8328610025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4315720.8328610025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17897.306823318431</v>
      </c>
      <c r="L306" s="444">
        <f t="shared" ca="1" si="28"/>
        <v>4313250.9444197426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4313250.9444197426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17887.015621479848</v>
      </c>
      <c r="L307" s="444">
        <f t="shared" ca="1" si="28"/>
        <v>4310770.7647766434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4310770.7647766434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17876.681539633602</v>
      </c>
      <c r="L308" s="444">
        <f t="shared" ca="1" si="28"/>
        <v>4308280.2510516979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4308280.2510516979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17866.304399112996</v>
      </c>
      <c r="L309" s="444">
        <f t="shared" ca="1" si="28"/>
        <v>4305779.3601862323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4305779.3601862323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17855.884020506888</v>
      </c>
      <c r="L310" s="444">
        <f t="shared" ca="1" si="28"/>
        <v>4303268.0489421608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4303268.0489421608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17845.420223656591</v>
      </c>
      <c r="L311" s="444">
        <f t="shared" ca="1" si="28"/>
        <v>4300746.273901239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4300746.273901239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17834.912827652752</v>
      </c>
      <c r="L312" s="444">
        <f t="shared" ca="1" si="28"/>
        <v>4298213.9914643131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4298213.9914643131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17824.361650832227</v>
      </c>
      <c r="L313" s="444">
        <f t="shared" ca="1" si="28"/>
        <v>4295671.1578505663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4295671.1578505663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17813.766510774949</v>
      </c>
      <c r="L314" s="444">
        <f t="shared" ca="1" si="28"/>
        <v>4293117.7290967628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4293117.7290967628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17803.127224300766</v>
      </c>
      <c r="L315" s="444">
        <f t="shared" ca="1" si="28"/>
        <v>4290553.661056485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4290553.661056485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17792.443607466277</v>
      </c>
      <c r="L316" s="444">
        <f t="shared" ca="1" si="28"/>
        <v>4287978.9093993725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4287978.9093993725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17781.715475561639</v>
      </c>
      <c r="L317" s="444">
        <f t="shared" ca="1" si="28"/>
        <v>4285393.4296103558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4285393.4296103558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17770.942643107403</v>
      </c>
      <c r="L318" s="444">
        <f t="shared" ca="1" si="28"/>
        <v>4282797.1769888848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4282797.1769888848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17760.124923851276</v>
      </c>
      <c r="L319" s="444">
        <f t="shared" ca="1" si="28"/>
        <v>4280190.1066481574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4280190.1066481574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17749.26213076491</v>
      </c>
      <c r="L320" s="444">
        <f t="shared" ca="1" si="28"/>
        <v>4277572.1735143438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4277572.1735143438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17738.354076040687</v>
      </c>
      <c r="L321" s="444">
        <f t="shared" ca="1" si="28"/>
        <v>4274943.3323258059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4274943.3323258059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17727.400571088445</v>
      </c>
      <c r="L322" s="444">
        <f t="shared" ca="1" si="28"/>
        <v>4272303.5376323154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4272303.5376323154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17716.401426532237</v>
      </c>
      <c r="L323" s="444">
        <f t="shared" ca="1" si="28"/>
        <v>4269652.7437942689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4269652.7437942689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17705.356452207041</v>
      </c>
      <c r="L324" s="444">
        <f t="shared" ca="1" si="28"/>
        <v>4266990.9049818972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4266990.9049818972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17694.265457155492</v>
      </c>
      <c r="L325" s="444">
        <f t="shared" ca="1" si="28"/>
        <v>4264317.9751744736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4264317.9751744736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17683.128249624562</v>
      </c>
      <c r="L326" s="444">
        <f t="shared" ca="1" si="28"/>
        <v>4261633.9081595195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4261633.9081595195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17671.944637062254</v>
      </c>
      <c r="L327" s="444">
        <f t="shared" ca="1" si="28"/>
        <v>4258938.6575320028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4258938.6575320028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17660.714426114268</v>
      </c>
      <c r="L328" s="444">
        <f t="shared" ca="1" si="28"/>
        <v>4256232.1766935382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4256232.1766935382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17649.437422620664</v>
      </c>
      <c r="L329" s="444">
        <f t="shared" ca="1" si="28"/>
        <v>4253514.4188515805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4253514.4188515805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17638.113431612506</v>
      </c>
      <c r="L330" s="444">
        <f t="shared" ca="1" si="28"/>
        <v>4250785.3370186146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4250785.3370186146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17626.742257308484</v>
      </c>
      <c r="L331" s="444">
        <f t="shared" ca="1" si="28"/>
        <v>4248044.8840113441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4248044.8840113441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17615.32370311152</v>
      </c>
      <c r="L332" s="444">
        <f t="shared" ca="1" si="28"/>
        <v>4245293.0124498764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4245293.0124498764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17603.857571605407</v>
      </c>
      <c r="L333" s="444">
        <f t="shared" ca="1" si="28"/>
        <v>4242529.6747569032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4242529.6747569032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17592.34366455135</v>
      </c>
      <c r="L334" s="444">
        <f t="shared" ca="1" si="28"/>
        <v>4239754.8231568756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4239754.8231568756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17580.781782884569</v>
      </c>
      <c r="L335" s="444">
        <f t="shared" ca="1" si="28"/>
        <v>4236968.4096751809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4236968.4096751809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17569.171726710843</v>
      </c>
      <c r="L336" s="444">
        <f t="shared" ca="1" si="28"/>
        <v>4234170.3861373132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4234170.3861373132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17557.513295303059</v>
      </c>
      <c r="L337" s="444">
        <f t="shared" ca="1" si="28"/>
        <v>4231360.7041680375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4231360.7041680375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17545.806287097745</v>
      </c>
      <c r="L338" s="444">
        <f t="shared" ca="1" si="28"/>
        <v>4228539.3151905565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4228539.3151905565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17534.050499691573</v>
      </c>
      <c r="L339" s="444">
        <f t="shared" ca="1" si="28"/>
        <v>4225706.1704256693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4225706.1704256693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17522.245729837876</v>
      </c>
      <c r="L340" s="444">
        <f t="shared" ca="1" si="28"/>
        <v>4222861.2208909281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4222861.2208909281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17510.391773443123</v>
      </c>
      <c r="L341" s="444">
        <f t="shared" ca="1" si="28"/>
        <v>4220004.417399792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4220004.417399792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17498.488425563388</v>
      </c>
      <c r="L342" s="444">
        <f t="shared" ca="1" si="28"/>
        <v>4217135.7105607763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4217135.7105607763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17486.535480400824</v>
      </c>
      <c r="L343" s="444">
        <f t="shared" ca="1" si="28"/>
        <v>4214255.050776598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4214255.050776598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17474.532731300082</v>
      </c>
      <c r="L344" s="444">
        <f t="shared" ca="1" si="28"/>
        <v>4211362.3882433195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4211362.3882433195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17462.479970744753</v>
      </c>
      <c r="L345" s="444">
        <f t="shared" ca="1" si="28"/>
        <v>4208457.6729494855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4208457.6729494855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17450.376990353776</v>
      </c>
      <c r="L346" s="444">
        <f t="shared" ca="1" si="28"/>
        <v>4205540.8546752604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4205540.8546752604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17438.223580877839</v>
      </c>
      <c r="L347" s="444">
        <f t="shared" ca="1" si="28"/>
        <v>4202611.8829915598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4202611.8829915598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17426.019532195754</v>
      </c>
      <c r="L348" s="444">
        <f t="shared" ca="1" si="28"/>
        <v>4199670.7072591763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4199670.7072591763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17413.764633310824</v>
      </c>
      <c r="L349" s="444">
        <f t="shared" ca="1" si="28"/>
        <v>4196717.2766279085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4196717.2766279085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17401.458672347206</v>
      </c>
      <c r="L350" s="444">
        <f t="shared" ca="1" si="28"/>
        <v>4193751.5400356767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4193751.5400356767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17389.10143654624</v>
      </c>
      <c r="L351" s="444">
        <f t="shared" ca="1" si="28"/>
        <v>4190773.446207644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4190773.446207644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17376.692712262771</v>
      </c>
      <c r="L352" s="444">
        <f t="shared" ca="1" si="28"/>
        <v>4187782.9436553279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4187782.9436553279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17364.232284961454</v>
      </c>
      <c r="L353" s="444">
        <f t="shared" ca="1" si="28"/>
        <v>4184779.9806757104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4184779.9806757104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17351.71993921305</v>
      </c>
      <c r="L354" s="444">
        <f t="shared" ca="1" si="28"/>
        <v>4181764.5053503448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4181764.5053503448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17339.15545869069</v>
      </c>
      <c r="L355" s="444">
        <f t="shared" ca="1" si="28"/>
        <v>4178736.4655444566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4178736.4655444566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17326.538626166155</v>
      </c>
      <c r="L356" s="444">
        <f t="shared" ca="1" si="28"/>
        <v>4175695.8089060439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4175695.8089060439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17313.869223506103</v>
      </c>
      <c r="L357" s="444">
        <f t="shared" ca="1" si="28"/>
        <v>4172642.4828649713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4172642.4828649713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17301.147031668304</v>
      </c>
      <c r="L358" s="444">
        <f t="shared" ca="1" si="28"/>
        <v>4169576.4346320606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4169576.4346320606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17288.371830697841</v>
      </c>
      <c r="L359" s="444">
        <f t="shared" ca="1" si="28"/>
        <v>4166497.6111981794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4166497.6111981794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17275.543399723334</v>
      </c>
      <c r="L360" s="444">
        <f t="shared" ca="1" si="28"/>
        <v>4163405.9593333239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4163405.9593333239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17262.661516953103</v>
      </c>
      <c r="L361" s="444">
        <f t="shared" ca="1" si="28"/>
        <v>4160301.4255856983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4160301.4255856983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17249.72595967133</v>
      </c>
      <c r="L362" s="444">
        <f t="shared" ca="1" si="28"/>
        <v>4157183.9562807907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4157183.9562807907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17236.736504234217</v>
      </c>
      <c r="L363" s="444">
        <f t="shared" ca="1" si="28"/>
        <v>4154053.4975204463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4154053.4975204463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17223.692926066113</v>
      </c>
      <c r="L364" s="444">
        <f t="shared" ca="1" si="28"/>
        <v>4150909.9951819335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4150909.9951819335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17210.594999655645</v>
      </c>
      <c r="L365" s="444">
        <f t="shared" ca="1" si="28"/>
        <v>4147753.3949170103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4147753.3949170103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17197.442498551798</v>
      </c>
      <c r="L366" s="444">
        <f t="shared" ca="1" si="28"/>
        <v>4144583.6421509832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4144583.6421509832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17184.235195360015</v>
      </c>
      <c r="L367" s="444">
        <f t="shared" ca="1" si="28"/>
        <v>4141400.6820817646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4141400.6820817646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17170.972861738275</v>
      </c>
      <c r="L368" s="444">
        <f t="shared" ca="1" si="28"/>
        <v>4138204.4596789242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4138204.4596789242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17157.655268393104</v>
      </c>
      <c r="L369" s="444">
        <f t="shared" ca="1" si="28"/>
        <v>4134994.9196827384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4134994.9196827384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17144.282185075666</v>
      </c>
      <c r="L370" s="444">
        <f t="shared" ca="1" si="28"/>
        <v>4131772.0066032354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4131772.0066032354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17130.853380577733</v>
      </c>
      <c r="L371" s="444">
        <f t="shared" ca="1" si="28"/>
        <v>4128535.6647192342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4128535.6647192342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17117.368622727732</v>
      </c>
      <c r="L372" s="444">
        <f t="shared" ca="1" si="28"/>
        <v>4125285.8380773831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4125285.8380773831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17103.827678386686</v>
      </c>
      <c r="L373" s="444">
        <f t="shared" ca="1" si="28"/>
        <v>4122022.4704911909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4122022.4704911909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17090.230313444215</v>
      </c>
      <c r="L374" s="444">
        <f t="shared" ca="1" si="28"/>
        <v>4118745.5055400562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4118745.5055400562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17076.57629281449</v>
      </c>
      <c r="L375" s="444">
        <f t="shared" ca="1" si="28"/>
        <v>4115454.886568292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4115454.886568292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17062.86538043214</v>
      </c>
      <c r="L376" s="444">
        <f t="shared" ca="1" si="28"/>
        <v>4112150.5566841452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4112150.5566841452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17049.097339248194</v>
      </c>
      <c r="L377" s="444">
        <f t="shared" ca="1" si="28"/>
        <v>4108832.4587588147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4108832.4587588147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17035.271931225983</v>
      </c>
      <c r="L378" s="444">
        <f t="shared" ca="1" si="28"/>
        <v>4105500.5354254618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4105500.5354254618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17021.388917337012</v>
      </c>
      <c r="L379" s="444">
        <f t="shared" ca="1" si="28"/>
        <v>4102154.7290782202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4102154.7290782202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17007.448057556838</v>
      </c>
      <c r="L380" s="444">
        <f t="shared" ca="1" si="28"/>
        <v>4098794.9818711984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4098794.9818711984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16993.449110860915</v>
      </c>
      <c r="L381" s="444">
        <f t="shared" ca="1" si="28"/>
        <v>4095421.2357174805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4095421.2357174805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16979.391835220424</v>
      </c>
      <c r="L382" s="444">
        <f t="shared" ca="1" si="28"/>
        <v>4092033.4322881224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4092033.4322881224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16965.275987598096</v>
      </c>
      <c r="L383" s="444">
        <f t="shared" ca="1" si="28"/>
        <v>4088631.5130111417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4088631.5130111417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16951.101323944011</v>
      </c>
      <c r="L384" s="444">
        <f t="shared" ca="1" si="28"/>
        <v>4085215.4190705069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4085215.4190705069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16936.86759919137</v>
      </c>
      <c r="L385" s="444">
        <f t="shared" ca="1" si="28"/>
        <v>4081785.0914051193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4081785.0914051193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16922.574567252253</v>
      </c>
      <c r="L386" s="444">
        <f t="shared" ca="1" si="28"/>
        <v>4078340.4707077928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4078340.4707077928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16908.22198101339</v>
      </c>
      <c r="L387" s="444">
        <f t="shared" ca="1" si="28"/>
        <v>4074881.4974242272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4074881.4974242272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16893.809592331869</v>
      </c>
      <c r="L388" s="444">
        <f t="shared" ca="1" si="28"/>
        <v>4071408.1117519801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4071408.1117519801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16879.337152030839</v>
      </c>
      <c r="L389" s="444">
        <f t="shared" ca="1" si="28"/>
        <v>4067920.2536394321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4067920.2536394321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16864.804409895223</v>
      </c>
      <c r="L390" s="444">
        <f t="shared" ca="1" si="28"/>
        <v>4064417.8627847484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4064417.8627847484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16850.211114667374</v>
      </c>
      <c r="L391" s="444">
        <f t="shared" ca="1" si="28"/>
        <v>4060900.878634837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4060900.878634837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16835.557014042744</v>
      </c>
      <c r="L392" s="444">
        <f t="shared" ca="1" si="28"/>
        <v>4057369.2403843012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4057369.2403843012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16820.841854665508</v>
      </c>
      <c r="L393" s="444">
        <f t="shared" ca="1" si="28"/>
        <v>4053822.8869743878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4053822.8869743878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16806.065382124201</v>
      </c>
      <c r="L394" s="444">
        <f t="shared" ca="1" si="28"/>
        <v>4050261.7570919334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4050261.7570919334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16791.227340947313</v>
      </c>
      <c r="L395" s="444">
        <f t="shared" ca="1" si="28"/>
        <v>4046685.789168302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4046685.789168302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16776.327474598849</v>
      </c>
      <c r="L396" s="444">
        <f t="shared" ca="1" si="28"/>
        <v>4043094.9213783219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4043094.9213783219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16761.365525473931</v>
      </c>
      <c r="L397" s="444">
        <f t="shared" ca="1" si="28"/>
        <v>4039489.091639217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4039489.091639217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16746.341234894324</v>
      </c>
      <c r="L398" s="444">
        <f t="shared" ca="1" si="28"/>
        <v>4035868.2376095327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4035868.2376095327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16731.254343103978</v>
      </c>
      <c r="L399" s="444">
        <f t="shared" ca="1" si="28"/>
        <v>4032232.2966880579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4032232.2966880579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16716.104589264498</v>
      </c>
      <c r="L400" s="444">
        <f t="shared" ca="1" si="28"/>
        <v>4028581.2060127435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4028581.2060127435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16700.891711450684</v>
      </c>
      <c r="L401" s="444">
        <f t="shared" ca="1" si="28"/>
        <v>4024914.9024596154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4024914.9024596154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16685.615446645985</v>
      </c>
      <c r="L402" s="444">
        <f t="shared" ca="1" si="28"/>
        <v>4021233.3226416823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4021233.3226416823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16670.27553073793</v>
      </c>
      <c r="L403" s="444">
        <f t="shared" ca="1" si="28"/>
        <v>4017536.4029078414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4017536.4029078414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16654.871698513594</v>
      </c>
      <c r="L404" s="444">
        <f t="shared" ca="1" si="28"/>
        <v>4013824.0793417762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4013824.0793417762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16639.403683654989</v>
      </c>
      <c r="L405" s="444">
        <f t="shared" ca="1" si="28"/>
        <v>4010096.2877608524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4010096.2877608524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16623.871218734472</v>
      </c>
      <c r="L406" s="444">
        <f t="shared" ca="1" si="28"/>
        <v>4006352.963715008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4006352.963715008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16608.274035210121</v>
      </c>
      <c r="L407" s="444">
        <f t="shared" ca="1" si="28"/>
        <v>4002594.0424856395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4002594.0424856395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16592.611863421087</v>
      </c>
      <c r="L408" s="444">
        <f t="shared" ca="1" si="28"/>
        <v>3998819.4590844819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3998819.4590844819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16576.88443258293</v>
      </c>
      <c r="L409" s="444">
        <f t="shared" ca="1" si="28"/>
        <v>3995029.1482524863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3995029.1482524863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16561.091470782947</v>
      </c>
      <c r="L410" s="444">
        <f t="shared" ca="1" si="28"/>
        <v>3991223.0444586906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3991223.0444586906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16545.232704975464</v>
      </c>
      <c r="L411" s="444">
        <f t="shared" ca="1" si="28"/>
        <v>3987401.0818990874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3987401.0818990874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16529.307860977118</v>
      </c>
      <c r="L412" s="444">
        <f t="shared" ca="1" si="28"/>
        <v>3983563.1944954856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3983563.1944954856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16513.316663462112</v>
      </c>
      <c r="L413" s="444">
        <f t="shared" ca="1" si="28"/>
        <v>3979709.315894369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3979709.315894369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16497.258835957462</v>
      </c>
      <c r="L414" s="444">
        <f t="shared" ca="1" si="28"/>
        <v>3975839.3794657476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3975839.3794657476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16481.134100838204</v>
      </c>
      <c r="L415" s="444">
        <f t="shared" ca="1" si="28"/>
        <v>3971953.3183020069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3971953.3183020069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16464.942179322617</v>
      </c>
      <c r="L416" s="444">
        <f t="shared" ca="1" si="28"/>
        <v>3968051.0652167508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3968051.0652167508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16448.682791467385</v>
      </c>
      <c r="L417" s="444">
        <f t="shared" ca="1" si="28"/>
        <v>3964132.5527436393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3964132.5527436393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16432.355656162756</v>
      </c>
      <c r="L418" s="444">
        <f t="shared" ca="1" si="28"/>
        <v>3960197.7131352234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3960197.7131352234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16415.960491127684</v>
      </c>
      <c r="L419" s="444">
        <f t="shared" ca="1" si="28"/>
        <v>3956246.4783617724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3956246.4783617724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16399.497012904973</v>
      </c>
      <c r="L420" s="444">
        <f t="shared" ca="1" si="28"/>
        <v>3952278.7801100984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3952278.7801100984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16382.96493685633</v>
      </c>
      <c r="L421" s="444">
        <f t="shared" ca="1" si="28"/>
        <v>3948294.5497823758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3948294.5497823758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16366.363977157489</v>
      </c>
      <c r="L422" s="444">
        <f t="shared" ca="1" si="28"/>
        <v>3944293.7184949545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3944293.7184949545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16349.693846793232</v>
      </c>
      <c r="L423" s="444">
        <f t="shared" ca="1" si="28"/>
        <v>3940276.2170771691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3940276.2170771691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16332.954257552459</v>
      </c>
      <c r="L424" s="444">
        <f t="shared" ca="1" si="28"/>
        <v>3936241.9760701428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3936241.9760701428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16316.144920023184</v>
      </c>
      <c r="L425" s="444">
        <f t="shared" ca="1" si="28"/>
        <v>3932190.9257255872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3932190.9257255872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16299.265543587535</v>
      </c>
      <c r="L426" s="444">
        <f t="shared" ca="1" si="28"/>
        <v>3928122.9960045959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3928122.9960045959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16282.315836416738</v>
      </c>
      <c r="L427" s="444">
        <f t="shared" ca="1" si="28"/>
        <v>3924038.1165764336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3924038.1165764336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16265.295505466062</v>
      </c>
      <c r="L428" s="444">
        <f t="shared" ca="1" si="28"/>
        <v>3919936.2168173208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3919936.2168173208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16248.204256469759</v>
      </c>
      <c r="L429" s="444">
        <f t="shared" ca="1" si="28"/>
        <v>3915817.2258092118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3915817.2258092118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16231.04179393597</v>
      </c>
      <c r="L430" s="444">
        <f t="shared" ca="1" si="28"/>
        <v>3911681.072338569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3911681.072338569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16213.807821141625</v>
      </c>
      <c r="L431" s="444">
        <f t="shared" ca="1" si="28"/>
        <v>3907527.6848951317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3907527.6848951317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16196.502040127303</v>
      </c>
      <c r="L432" s="444">
        <f t="shared" ca="1" si="28"/>
        <v>3903356.9916706802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3903356.9916706802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16179.124151692089</v>
      </c>
      <c r="L433" s="444">
        <f t="shared" ca="1" si="28"/>
        <v>3899168.9205577937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3899168.9205577937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16161.673855388395</v>
      </c>
      <c r="L434" s="444">
        <f t="shared" ca="1" si="28"/>
        <v>3894963.3991486034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3894963.3991486034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16144.150849516767</v>
      </c>
      <c r="L435" s="444">
        <f t="shared" ca="1" si="28"/>
        <v>3890740.3547335416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3890740.3547335416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16126.554831120677</v>
      </c>
      <c r="L436" s="444">
        <f t="shared" ca="1" si="28"/>
        <v>3886499.7143000835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3886499.7143000835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16108.885495981267</v>
      </c>
      <c r="L437" s="444">
        <f t="shared" ca="1" si="28"/>
        <v>3882241.4045314859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3882241.4045314859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16091.14253861211</v>
      </c>
      <c r="L438" s="444">
        <f t="shared" ca="1" si="28"/>
        <v>3877965.3518055193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3877965.3518055193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16073.325652253921</v>
      </c>
      <c r="L439" s="444">
        <f t="shared" ca="1" si="28"/>
        <v>3873671.4821931943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3873671.4821931943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16055.434528869233</v>
      </c>
      <c r="L440" s="444">
        <f t="shared" ca="1" si="28"/>
        <v>3869359.7214574846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3869359.7214574846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16037.468859137109</v>
      </c>
      <c r="L441" s="444">
        <f t="shared" ca="1" si="28"/>
        <v>3865029.9950520429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3865029.9950520429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16019.428332447767</v>
      </c>
      <c r="L442" s="444">
        <f t="shared" ca="1" si="28"/>
        <v>3860682.2281199116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3860682.2281199116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16001.312636897221</v>
      </c>
      <c r="L443" s="444">
        <f t="shared" ca="1" si="28"/>
        <v>3856316.3454922303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3856316.3454922303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15983.121459281881</v>
      </c>
      <c r="L444" s="444">
        <f t="shared" ca="1" si="28"/>
        <v>3851932.2716869335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3851932.2716869335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15964.854485093145</v>
      </c>
      <c r="L445" s="444">
        <f t="shared" ca="1" si="28"/>
        <v>3847529.9309074478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3847529.9309074478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15946.511398511953</v>
      </c>
      <c r="L446" s="444">
        <f t="shared" ca="1" si="28"/>
        <v>3843109.247041381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3843109.247041381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15928.091882403342</v>
      </c>
      <c r="L447" s="444">
        <f t="shared" ca="1" si="28"/>
        <v>3838670.1436592056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3838670.1436592056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15909.595618310943</v>
      </c>
      <c r="L448" s="444">
        <f t="shared" ca="1" si="28"/>
        <v>3834212.5440129377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3834212.5440129377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15891.022286451496</v>
      </c>
      <c r="L449" s="444">
        <f t="shared" ca="1" si="28"/>
        <v>3829736.3710348103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3829736.3710348103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15872.371565709298</v>
      </c>
      <c r="L450" s="444">
        <f t="shared" ca="1" si="28"/>
        <v>3825241.5473359409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3825241.5473359409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15853.643133630678</v>
      </c>
      <c r="L451" s="444">
        <f t="shared" ca="1" si="28"/>
        <v>3820727.9952049926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3820727.9952049926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15834.836666418392</v>
      </c>
      <c r="L452" s="444">
        <f t="shared" ca="1" si="28"/>
        <v>3816195.636606832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3816195.636606832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15815.951838926057</v>
      </c>
      <c r="L453" s="444">
        <f t="shared" ca="1" si="28"/>
        <v>3811644.3931811792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3811644.3931811792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15796.988324652501</v>
      </c>
      <c r="L454" s="444">
        <f t="shared" ca="1" si="28"/>
        <v>3807074.1862412528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3807074.1862412528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15777.945795736139</v>
      </c>
      <c r="L455" s="444">
        <f t="shared" ca="1" si="28"/>
        <v>3802484.9367724103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3802484.9367724103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15758.823922949297</v>
      </c>
      <c r="L456" s="444">
        <f t="shared" ca="1" si="28"/>
        <v>3797876.5654307809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3797876.5654307809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15739.62237569251</v>
      </c>
      <c r="L457" s="444">
        <f t="shared" ca="1" si="28"/>
        <v>3793248.9925418948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3793248.9925418948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15720.340821988819</v>
      </c>
      <c r="L458" s="444">
        <f t="shared" ca="1" si="28"/>
        <v>3788602.1380993049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3788602.1380993049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15700.978928478025</v>
      </c>
      <c r="L459" s="444">
        <f t="shared" ca="1" si="28"/>
        <v>3783935.921763204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3783935.921763204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15681.536360410941</v>
      </c>
      <c r="L460" s="444">
        <f t="shared" ca="1" si="28"/>
        <v>3779250.2628590362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3779250.2628590362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15662.012781643574</v>
      </c>
      <c r="L461" s="444">
        <f t="shared" ca="1" si="28"/>
        <v>3774545.0803761012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3774545.0803761012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15642.407854631343</v>
      </c>
      <c r="L462" s="444">
        <f t="shared" ca="1" si="28"/>
        <v>3769820.2929661539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3769820.2929661539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15622.721240423229</v>
      </c>
      <c r="L463" s="444">
        <f t="shared" ca="1" si="28"/>
        <v>3765075.8189419983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3765075.8189419983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15602.952598655915</v>
      </c>
      <c r="L464" s="444">
        <f t="shared" ca="1" si="28"/>
        <v>3760311.5762760756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3760311.5762760756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15583.101587547902</v>
      </c>
      <c r="L465" s="444">
        <f t="shared" ca="1" si="28"/>
        <v>3755527.4825990447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3755527.4825990447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15563.167863893608</v>
      </c>
      <c r="L466" s="444">
        <f t="shared" ca="1" si="28"/>
        <v>3750723.4551983597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3750723.4551983597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15543.151083057421</v>
      </c>
      <c r="L467" s="444">
        <f t="shared" ca="1" si="28"/>
        <v>3745899.4110168382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3745899.4110168382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15523.050898967747</v>
      </c>
      <c r="L468" s="444">
        <f t="shared" ca="1" si="28"/>
        <v>3741055.2666512271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3741055.2666512271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15502.866964111037</v>
      </c>
      <c r="L469" s="444">
        <f t="shared" ca="1" si="28"/>
        <v>3736190.9383507594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3736190.9383507594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15482.598929525753</v>
      </c>
      <c r="L470" s="444">
        <f t="shared" ca="1" si="28"/>
        <v>3731306.3420157065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3731306.3420157065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15462.246444796367</v>
      </c>
      <c r="L471" s="444">
        <f t="shared" ca="1" si="28"/>
        <v>3726401.3931959239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3726401.3931959239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15441.80915804727</v>
      </c>
      <c r="L472" s="444">
        <f t="shared" ca="1" si="28"/>
        <v>3721476.0070893923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3721476.0070893923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15421.286715936723</v>
      </c>
      <c r="L473" s="444">
        <f t="shared" ca="1" si="28"/>
        <v>3716530.0985407503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3716530.0985407503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15400.678763650714</v>
      </c>
      <c r="L474" s="444">
        <f t="shared" ca="1" si="28"/>
        <v>3711563.5820398224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3711563.5820398224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15379.984944896847</v>
      </c>
      <c r="L475" s="444">
        <f t="shared" ca="1" si="28"/>
        <v>3706576.3717201403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3706576.3717201403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15359.204901898172</v>
      </c>
      <c r="L476" s="444">
        <f t="shared" ca="1" si="28"/>
        <v>3701568.3813574598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3701568.3813574598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15338.338275387003</v>
      </c>
      <c r="L477" s="444">
        <f t="shared" ca="1" si="28"/>
        <v>3696539.524368268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3696539.524368268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15317.384704598704</v>
      </c>
      <c r="L478" s="444">
        <f t="shared" ca="1" si="28"/>
        <v>3691489.7138082879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3691489.7138082879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15296.343827265455</v>
      </c>
      <c r="L479" s="444">
        <f t="shared" ca="1" si="28"/>
        <v>3686418.8623709744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3686418.8623709744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15275.215279609984</v>
      </c>
      <c r="L480" s="444">
        <f t="shared" ca="1" si="28"/>
        <v>3681326.8823860055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3681326.8823860055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15253.998696339278</v>
      </c>
      <c r="L481" s="444">
        <f t="shared" ca="1" si="28"/>
        <v>3676213.685817766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3676213.685817766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15232.693710638279</v>
      </c>
      <c r="L482" s="444">
        <f t="shared" ca="1" si="28"/>
        <v>3671079.1842638254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3671079.1842638254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15211.299954163527</v>
      </c>
      <c r="L483" s="444">
        <f t="shared" ca="1" si="28"/>
        <v>3665923.28895341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3665923.28895341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15189.817057036798</v>
      </c>
      <c r="L484" s="444">
        <f t="shared" ca="1" si="28"/>
        <v>3660745.910745868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3660745.910745868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15168.244647838706</v>
      </c>
      <c r="L485" s="444">
        <f t="shared" ca="1" si="28"/>
        <v>3655546.9601291278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3655546.9601291278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15146.582353602289</v>
      </c>
      <c r="L486" s="444">
        <f t="shared" ca="1" si="28"/>
        <v>3650326.3472181512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3650326.3472181512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15124.829799806552</v>
      </c>
      <c r="L487" s="444">
        <f t="shared" ca="1" si="28"/>
        <v>3645083.9817533791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3645083.9817533791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15102.986610369999</v>
      </c>
      <c r="L488" s="444">
        <f t="shared" ca="1" si="28"/>
        <v>3639819.7730991705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3639819.7730991705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15081.052407644132</v>
      </c>
      <c r="L489" s="444">
        <f t="shared" ca="1" si="28"/>
        <v>3634533.630242236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3634533.630242236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15059.026812406904</v>
      </c>
      <c r="L490" s="444">
        <f t="shared" ca="1" si="28"/>
        <v>3629225.4617900639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3629225.4617900639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15036.909443856188</v>
      </c>
      <c r="L491" s="444">
        <f t="shared" ca="1" si="28"/>
        <v>3623895.1759693413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3623895.1759693413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15014.699919603177</v>
      </c>
      <c r="L492" s="444">
        <f t="shared" ca="1" si="28"/>
        <v>3618542.6806243658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3618542.6806243658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14992.397855665778</v>
      </c>
      <c r="L493" s="444">
        <f t="shared" ca="1" si="28"/>
        <v>3613167.883215453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3613167.883215453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14970.002866461975</v>
      </c>
      <c r="L494" s="444">
        <f t="shared" ca="1" si="28"/>
        <v>3607770.6908173361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3607770.6908173361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14947.514564803156</v>
      </c>
      <c r="L495" s="444">
        <f t="shared" ca="1" si="28"/>
        <v>3602351.0101175606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3602351.0101175606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14924.932561887425</v>
      </c>
      <c r="L496" s="444">
        <f t="shared" ca="1" si="28"/>
        <v>3596908.7474148693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3596908.7474148693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14902.256467292877</v>
      </c>
      <c r="L497" s="444">
        <f t="shared" ca="1" si="28"/>
        <v>3591443.8086175835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3591443.8086175835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14879.485888970852</v>
      </c>
      <c r="L498" s="444">
        <f t="shared" ca="1" si="28"/>
        <v>3585956.0992419757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3585956.0992419757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14856.620433239155</v>
      </c>
      <c r="L499" s="444">
        <f t="shared" ca="1" si="28"/>
        <v>3580445.5244106362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3580445.5244106362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14833.65970477524</v>
      </c>
      <c r="L500" s="444">
        <f t="shared" ca="1" si="28"/>
        <v>3574911.9888508325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3574911.9888508325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14810.60330660939</v>
      </c>
      <c r="L501" s="444">
        <f t="shared" ca="1" si="28"/>
        <v>3569355.3968928629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3569355.3968928629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14787.450840117852</v>
      </c>
      <c r="L502" s="444">
        <f t="shared" ca="1" si="28"/>
        <v>3563775.6524684019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3563775.6524684019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14764.201905015929</v>
      </c>
      <c r="L503" s="444">
        <f t="shared" ca="1" si="28"/>
        <v>3558172.659108839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3558172.659108839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14740.856099351084</v>
      </c>
      <c r="L504" s="444">
        <f t="shared" ca="1" si="28"/>
        <v>3552546.3199436115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3552546.3199436115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14717.413019495969</v>
      </c>
      <c r="L505" s="444">
        <f t="shared" ca="1" si="28"/>
        <v>3546896.5376985287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3546896.5376985287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14693.872260141459</v>
      </c>
      <c r="L506" s="444">
        <f t="shared" ca="1" si="28"/>
        <v>3541223.2146940916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3541223.2146940916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14670.233414289634</v>
      </c>
      <c r="L507" s="444">
        <f t="shared" ca="1" si="28"/>
        <v>3535526.2528438023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3535526.2528438023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14646.496073246764</v>
      </c>
      <c r="L508" s="444">
        <f t="shared" ca="1" si="28"/>
        <v>3529805.5536524705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3529805.5536524705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14622.659826616215</v>
      </c>
      <c r="L509" s="444">
        <f t="shared" ca="1" si="28"/>
        <v>3524061.018214508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3524061.018214508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14598.724262291369</v>
      </c>
      <c r="L510" s="444">
        <f t="shared" ca="1" si="28"/>
        <v>3518292.5472122207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3518292.5472122207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14574.688966448508</v>
      </c>
      <c r="L511" s="444">
        <f t="shared" ca="1" si="28"/>
        <v>3512500.0409140904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3512500.0409140904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14550.553523539631</v>
      </c>
      <c r="L512" s="444">
        <f t="shared" ca="1" si="28"/>
        <v>3506683.3991730511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3506683.3991730511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14526.3175162853</v>
      </c>
      <c r="L513" s="444">
        <f t="shared" ca="1" si="28"/>
        <v>3500842.5214247578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3500842.5214247578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14501.980525667414</v>
      </c>
      <c r="L514" s="444">
        <f t="shared" ca="1" si="28"/>
        <v>3494977.3066858463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3494977.3066858463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14477.542130921945</v>
      </c>
      <c r="L515" s="444">
        <f t="shared" ca="1" si="28"/>
        <v>3489087.6535521895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3489087.6535521895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14453.001909531711</v>
      </c>
      <c r="L516" s="444">
        <f t="shared" ca="1" si="28"/>
        <v>3483173.4601971423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3483173.4601971423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14428.359437219015</v>
      </c>
      <c r="L517" s="444">
        <f t="shared" ca="1" si="28"/>
        <v>3477234.6243697824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3477234.6243697824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14403.614287938348</v>
      </c>
      <c r="L518" s="444">
        <f t="shared" ref="L518:L772" ca="1" si="54">I518-J518+K518</f>
        <v>3471271.0433931421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3471271.0433931421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14378.766033869013</v>
      </c>
      <c r="L519" s="444">
        <f t="shared" ca="1" si="54"/>
        <v>3465282.6141624325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3465282.6141624325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14353.814245407724</v>
      </c>
      <c r="L520" s="444">
        <f t="shared" ca="1" si="54"/>
        <v>3459269.2331432616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3459269.2331432616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14328.758491161178</v>
      </c>
      <c r="L521" s="444">
        <f t="shared" ca="1" si="54"/>
        <v>3453230.7963698441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3453230.7963698441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14303.598337938605</v>
      </c>
      <c r="L522" s="444">
        <f t="shared" ca="1" si="54"/>
        <v>3447167.1994432039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3447167.1994432039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14278.333350744271</v>
      </c>
      <c r="L523" s="444">
        <f t="shared" ca="1" si="54"/>
        <v>3441078.3375293692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3441078.3375293692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14252.96309276996</v>
      </c>
      <c r="L524" s="444">
        <f t="shared" ca="1" si="54"/>
        <v>3434964.1053575603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3434964.1053575603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14227.487125387423</v>
      </c>
      <c r="L525" s="444">
        <f t="shared" ca="1" si="54"/>
        <v>3428824.3972183689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3428824.3972183689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14201.905008140791</v>
      </c>
      <c r="L526" s="444">
        <f t="shared" ca="1" si="54"/>
        <v>3422659.1069619311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3422659.1069619311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14176.216298738969</v>
      </c>
      <c r="L527" s="444">
        <f t="shared" ca="1" si="54"/>
        <v>3416468.1279960913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3416468.1279960913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14150.420553047967</v>
      </c>
      <c r="L528" s="444">
        <f t="shared" ca="1" si="54"/>
        <v>3410251.3532845606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3410251.3532845606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14124.517325083258</v>
      </c>
      <c r="L529" s="444">
        <f t="shared" ca="1" si="54"/>
        <v>3404008.6753450651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3404008.6753450651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14098.506167002026</v>
      </c>
      <c r="L530" s="444">
        <f t="shared" ca="1" si="54"/>
        <v>3397739.9862474883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3397739.9862474883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14072.386629095454</v>
      </c>
      <c r="L531" s="444">
        <f t="shared" ca="1" si="54"/>
        <v>3391445.1776120048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3391445.1776120048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14046.158259780941</v>
      </c>
      <c r="L532" s="444">
        <f t="shared" ca="1" si="54"/>
        <v>3385124.1406072071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3385124.1406072071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14019.820605594285</v>
      </c>
      <c r="L533" s="444">
        <f t="shared" ca="1" si="54"/>
        <v>3378776.7659482225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3378776.7659482225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13993.37321118185</v>
      </c>
      <c r="L534" s="444">
        <f t="shared" ca="1" si="54"/>
        <v>3372402.9438948254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3372402.9438948254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13966.815619292694</v>
      </c>
      <c r="L535" s="444">
        <f t="shared" ca="1" si="54"/>
        <v>3366002.5642495393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3366002.5642495393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13940.14737077067</v>
      </c>
      <c r="L536" s="444">
        <f t="shared" ca="1" si="54"/>
        <v>3359575.5163557311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3359575.5163557311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13913.368004546468</v>
      </c>
      <c r="L537" s="444">
        <f t="shared" ca="1" si="54"/>
        <v>3353121.6890956988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3353121.6890956988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13886.477057629667</v>
      </c>
      <c r="L538" s="444">
        <f t="shared" ca="1" si="54"/>
        <v>3346640.9708887497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3346640.9708887497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13859.474065100711</v>
      </c>
      <c r="L539" s="444">
        <f t="shared" ca="1" si="54"/>
        <v>3340133.2496892717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3340133.2496892717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13832.358560102886</v>
      </c>
      <c r="L540" s="444">
        <f t="shared" ca="1" si="54"/>
        <v>3333598.4129847959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3333598.4129847959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13805.130073834238</v>
      </c>
      <c r="L541" s="444">
        <f t="shared" ca="1" si="54"/>
        <v>3327036.3477940513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3327036.3477940513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13777.788135539469</v>
      </c>
      <c r="L542" s="444">
        <f t="shared" ca="1" si="54"/>
        <v>3320446.9406650118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3320446.9406650118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13750.332272501804</v>
      </c>
      <c r="L543" s="444">
        <f t="shared" ca="1" si="54"/>
        <v>3313830.0776729346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3313830.0776729346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13722.762010034816</v>
      </c>
      <c r="L544" s="444">
        <f t="shared" ca="1" si="54"/>
        <v>3307185.6444183905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3307185.6444183905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13695.076871474213</v>
      </c>
      <c r="L545" s="444">
        <f t="shared" ca="1" si="54"/>
        <v>3300513.5260252859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3300513.5260252859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13667.27637816961</v>
      </c>
      <c r="L546" s="444">
        <f t="shared" ca="1" si="54"/>
        <v>3293813.6071388768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3293813.6071388768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13639.360049476241</v>
      </c>
      <c r="L547" s="444">
        <f t="shared" ca="1" si="54"/>
        <v>3287085.7719237744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3287085.7719237744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13611.327402746649</v>
      </c>
      <c r="L548" s="444">
        <f t="shared" ca="1" si="54"/>
        <v>3280329.9040619424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3280329.9040619424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13583.177953322347</v>
      </c>
      <c r="L549" s="444">
        <f t="shared" ca="1" si="54"/>
        <v>3273545.886750686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3273545.886750686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13554.911214525446</v>
      </c>
      <c r="L550" s="444">
        <f t="shared" ca="1" si="54"/>
        <v>3266733.6027006325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3266733.6027006325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13526.526697650224</v>
      </c>
      <c r="L551" s="444">
        <f t="shared" ca="1" si="54"/>
        <v>3259892.9341337038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3259892.9341337038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13498.023911954688</v>
      </c>
      <c r="L552" s="444">
        <f t="shared" ca="1" si="54"/>
        <v>3253023.7627810799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3253023.7627810799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13469.402364652087</v>
      </c>
      <c r="L553" s="444">
        <f t="shared" ca="1" si="54"/>
        <v>3246125.9698811532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3246125.9698811532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13440.661560902394</v>
      </c>
      <c r="L554" s="444">
        <f t="shared" ca="1" si="54"/>
        <v>3239199.4361774768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3239199.4361774768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13411.801003803741</v>
      </c>
      <c r="L555" s="444">
        <f t="shared" ca="1" si="54"/>
        <v>3232244.0419167019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3232244.0419167019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13382.820194383847</v>
      </c>
      <c r="L556" s="444">
        <f t="shared" ca="1" si="54"/>
        <v>3225259.6668465068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3225259.6668465068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13353.718631591366</v>
      </c>
      <c r="L557" s="444">
        <f t="shared" ca="1" si="54"/>
        <v>3218246.1902135191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3218246.1902135191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13324.49581228725</v>
      </c>
      <c r="L558" s="444">
        <f t="shared" ca="1" si="54"/>
        <v>3211203.4907612274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3211203.4907612274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13295.151231236036</v>
      </c>
      <c r="L559" s="444">
        <f t="shared" ca="1" si="54"/>
        <v>3204131.4467278845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3204131.4467278845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13265.684381097106</v>
      </c>
      <c r="L560" s="444">
        <f t="shared" ca="1" si="54"/>
        <v>3197029.9358444028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3197029.9358444028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13236.094752415933</v>
      </c>
      <c r="L561" s="444">
        <f t="shared" ca="1" si="54"/>
        <v>3189898.83533224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3189898.83533224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13206.381833615254</v>
      </c>
      <c r="L562" s="444">
        <f t="shared" ca="1" si="54"/>
        <v>3182738.0219012764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3182738.0219012764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13176.545110986241</v>
      </c>
      <c r="L563" s="444">
        <f t="shared" ca="1" si="54"/>
        <v>3175547.3717476837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3175547.3717476837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13146.584068679604</v>
      </c>
      <c r="L564" s="444">
        <f t="shared" ca="1" si="54"/>
        <v>3168326.7605517847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3168326.7605517847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13116.498188696691</v>
      </c>
      <c r="L565" s="444">
        <f t="shared" ca="1" si="54"/>
        <v>3161076.0634759027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3161076.0634759027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13086.286950880516</v>
      </c>
      <c r="L566" s="444">
        <f t="shared" ca="1" si="54"/>
        <v>3153795.1551622045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3153795.1551622045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13055.949832906774</v>
      </c>
      <c r="L567" s="444">
        <f t="shared" ca="1" si="54"/>
        <v>3146483.9097305327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3146483.9097305327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13025.486310274808</v>
      </c>
      <c r="L568" s="444">
        <f t="shared" ca="1" si="54"/>
        <v>3139142.2007762287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3139142.2007762287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12994.895856298541</v>
      </c>
      <c r="L569" s="444">
        <f t="shared" ca="1" si="54"/>
        <v>3131769.9013679484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3131769.9013679484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12964.177942097373</v>
      </c>
      <c r="L570" s="444">
        <f t="shared" ca="1" si="54"/>
        <v>3124366.8840454668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3124366.8840454668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12933.332036587033</v>
      </c>
      <c r="L571" s="444">
        <f t="shared" ca="1" si="54"/>
        <v>3116933.0208174749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3116933.0208174749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12902.357606470401</v>
      </c>
      <c r="L572" s="444">
        <f t="shared" ca="1" si="54"/>
        <v>3109468.1831593667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3109468.1831593667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12871.254116228283</v>
      </c>
      <c r="L573" s="444">
        <f t="shared" ca="1" si="54"/>
        <v>3101972.2420110162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3101972.2420110162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12840.021028110155</v>
      </c>
      <c r="L574" s="444">
        <f t="shared" ca="1" si="54"/>
        <v>3094445.0677745477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3094445.0677745477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12808.65780212487</v>
      </c>
      <c r="L575" s="444">
        <f t="shared" ca="1" si="54"/>
        <v>3086886.5303120939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3086886.5303120939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12777.163896031312</v>
      </c>
      <c r="L576" s="444">
        <f t="shared" ca="1" si="54"/>
        <v>3079296.4989435463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3079296.4989435463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12745.538765329031</v>
      </c>
      <c r="L577" s="444">
        <f t="shared" ca="1" si="54"/>
        <v>3071674.8424442965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3071674.8424442965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12713.781863248823</v>
      </c>
      <c r="L578" s="444">
        <f t="shared" ca="1" si="54"/>
        <v>3064021.4290429666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3064021.4290429666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12681.892640743283</v>
      </c>
      <c r="L579" s="444">
        <f t="shared" ca="1" si="54"/>
        <v>3056336.1264191312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3056336.1264191312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12649.870546477301</v>
      </c>
      <c r="L580" s="444">
        <f t="shared" ca="1" si="54"/>
        <v>3048618.8017010298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3048618.8017010298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12617.715026818545</v>
      </c>
      <c r="L581" s="444">
        <f t="shared" ca="1" si="54"/>
        <v>3040869.3214632696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3040869.3214632696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12585.425525827879</v>
      </c>
      <c r="L582" s="444">
        <f t="shared" ca="1" si="54"/>
        <v>3033087.5517245186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3033087.5517245186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12553.00148524975</v>
      </c>
      <c r="L583" s="444">
        <f t="shared" ca="1" si="54"/>
        <v>3025273.3579451898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3025273.3579451898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12520.442344502546</v>
      </c>
      <c r="L584" s="444">
        <f t="shared" ca="1" si="54"/>
        <v>3017426.6050251136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3017426.6050251136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12487.747540668895</v>
      </c>
      <c r="L585" s="444">
        <f t="shared" ca="1" si="54"/>
        <v>3009547.1573012038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3009547.1573012038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12454.916508485938</v>
      </c>
      <c r="L586" s="444">
        <f t="shared" ca="1" si="54"/>
        <v>3001634.878545111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3001634.878545111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12421.94868033555</v>
      </c>
      <c r="L587" s="444">
        <f t="shared" ca="1" si="54"/>
        <v>2993689.6319608679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2993689.6319608679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12388.843486234538</v>
      </c>
      <c r="L588" s="444">
        <f t="shared" ca="1" si="54"/>
        <v>2985711.2801825237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2985711.2801825237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12355.60035382477</v>
      </c>
      <c r="L589" s="444">
        <f t="shared" ca="1" si="54"/>
        <v>2977699.6852717698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2977699.6852717698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12322.218708363296</v>
      </c>
      <c r="L590" s="444">
        <f t="shared" ca="1" si="54"/>
        <v>2969654.7087155543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2969654.7087155543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12288.697972712398</v>
      </c>
      <c r="L591" s="444">
        <f t="shared" ca="1" si="54"/>
        <v>2961576.2114236881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2961576.2114236881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12255.037567329622</v>
      </c>
      <c r="L592" s="444">
        <f t="shared" ca="1" si="54"/>
        <v>2953464.0537264389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2953464.0537264389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12221.23691025775</v>
      </c>
      <c r="L593" s="444">
        <f t="shared" ca="1" si="54"/>
        <v>2945318.0953721181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2945318.0953721181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12187.295417114747</v>
      </c>
      <c r="L594" s="444">
        <f t="shared" ca="1" si="54"/>
        <v>2937138.1955246539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2937138.1955246539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12153.212501083646</v>
      </c>
      <c r="L595" s="444">
        <f t="shared" ca="1" si="54"/>
        <v>2928924.2127611586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2928924.2127611586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12118.987572902415</v>
      </c>
      <c r="L596" s="444">
        <f t="shared" ca="1" si="54"/>
        <v>2920676.0050694821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2920676.0050694821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12084.620040853764</v>
      </c>
      <c r="L597" s="444">
        <f t="shared" ca="1" si="54"/>
        <v>2912393.4298457573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2912393.4298457573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12050.10931075491</v>
      </c>
      <c r="L598" s="444">
        <f t="shared" ca="1" si="54"/>
        <v>2904076.3438919336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2904076.3438919336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12015.454785947311</v>
      </c>
      <c r="L599" s="444">
        <f t="shared" ca="1" si="54"/>
        <v>2895724.603413302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2895724.603413302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11980.655867286347</v>
      </c>
      <c r="L600" s="444">
        <f t="shared" ca="1" si="54"/>
        <v>2887338.0640160097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2887338.0640160097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11945.711953130962</v>
      </c>
      <c r="L601" s="444">
        <f t="shared" ca="1" si="54"/>
        <v>2878916.5807045619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2878916.5807045619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11910.622439333263</v>
      </c>
      <c r="L602" s="444">
        <f t="shared" ca="1" si="54"/>
        <v>2870460.0078793163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2870460.0078793163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11875.386719228072</v>
      </c>
      <c r="L603" s="444">
        <f t="shared" ca="1" si="54"/>
        <v>2861968.1993339658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2861968.1993339658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11840.004183622446</v>
      </c>
      <c r="L604" s="444">
        <f t="shared" ca="1" si="54"/>
        <v>2853441.0082530095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2853441.0082530095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11804.474220785129</v>
      </c>
      <c r="L605" s="444">
        <f t="shared" ca="1" si="54"/>
        <v>2844878.287209216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2844878.287209216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11768.796216435989</v>
      </c>
      <c r="L606" s="444">
        <f t="shared" ca="1" si="54"/>
        <v>2836279.8881610734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2836279.8881610734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11732.969553735395</v>
      </c>
      <c r="L607" s="444">
        <f t="shared" ca="1" si="54"/>
        <v>2827645.6624502302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2827645.6624502302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11696.993613273547</v>
      </c>
      <c r="L608" s="444">
        <f t="shared" ca="1" si="54"/>
        <v>2818975.4607989248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2818975.4607989248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11660.867773059776</v>
      </c>
      <c r="L609" s="444">
        <f t="shared" ca="1" si="54"/>
        <v>2810269.1333074057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2810269.1333074057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11624.591408511778</v>
      </c>
      <c r="L610" s="444">
        <f t="shared" ca="1" si="54"/>
        <v>2801526.5294513386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2801526.5294513386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11588.163892444833</v>
      </c>
      <c r="L611" s="444">
        <f t="shared" ca="1" si="54"/>
        <v>2792747.4980792045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2792747.4980792045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11551.58459506094</v>
      </c>
      <c r="L612" s="444">
        <f t="shared" ca="1" si="54"/>
        <v>2783931.8874096866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2783931.8874096866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11514.852883937949</v>
      </c>
      <c r="L613" s="444">
        <f t="shared" ca="1" si="54"/>
        <v>2775079.5450290455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2775079.5450290455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11477.968124018611</v>
      </c>
      <c r="L614" s="444">
        <f t="shared" ca="1" si="54"/>
        <v>2766190.3178884853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2766190.3178884853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11440.92967759961</v>
      </c>
      <c r="L615" s="444">
        <f t="shared" ca="1" si="54"/>
        <v>2757264.052301506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2757264.052301506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11403.736904320531</v>
      </c>
      <c r="L616" s="444">
        <f t="shared" ca="1" si="54"/>
        <v>2748300.5939412476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2748300.5939412476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11366.389161152787</v>
      </c>
      <c r="L617" s="444">
        <f t="shared" ca="1" si="54"/>
        <v>2739299.7878378215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2739299.7878378215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11328.885802388511</v>
      </c>
      <c r="L618" s="444">
        <f t="shared" ca="1" si="54"/>
        <v>2730261.4783756314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2730261.4783756314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11291.226179629386</v>
      </c>
      <c r="L619" s="444">
        <f t="shared" ca="1" si="54"/>
        <v>2721185.5092906822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2721185.5092906822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11253.40964177543</v>
      </c>
      <c r="L620" s="444">
        <f t="shared" ca="1" si="54"/>
        <v>2712071.7236678787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2712071.7236678787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11215.435535013748</v>
      </c>
      <c r="L621" s="444">
        <f t="shared" ca="1" si="54"/>
        <v>2702919.9639383135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2702919.9639383135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11177.303202807228</v>
      </c>
      <c r="L622" s="444">
        <f t="shared" ca="1" si="54"/>
        <v>2693730.0718765422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2693730.0718765422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11139.01198588318</v>
      </c>
      <c r="L623" s="444">
        <f t="shared" ca="1" si="54"/>
        <v>2684501.8885978465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2684501.8885978465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11100.561222221948</v>
      </c>
      <c r="L624" s="444">
        <f t="shared" ca="1" si="54"/>
        <v>2675235.2545554899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2675235.2545554899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11061.950247045463</v>
      </c>
      <c r="L625" s="444">
        <f t="shared" ca="1" si="54"/>
        <v>2665930.0095379567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2665930.0095379567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11023.178392805741</v>
      </c>
      <c r="L626" s="444">
        <f t="shared" ca="1" si="54"/>
        <v>2656585.9926661835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2656585.9926661835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10984.244989173352</v>
      </c>
      <c r="L627" s="444">
        <f t="shared" ca="1" si="54"/>
        <v>2647203.0423907782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2647203.0423907782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10945.14936302583</v>
      </c>
      <c r="L628" s="444">
        <f t="shared" ca="1" si="54"/>
        <v>2637780.9964892254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2637780.9964892254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10905.890838436027</v>
      </c>
      <c r="L629" s="444">
        <f t="shared" ca="1" si="54"/>
        <v>2628319.6920630825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2628319.6920630825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10866.468736660432</v>
      </c>
      <c r="L630" s="444">
        <f t="shared" ca="1" si="54"/>
        <v>2618818.9655351639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2618818.9655351639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10826.882376127438</v>
      </c>
      <c r="L631" s="444">
        <f t="shared" ca="1" si="54"/>
        <v>2609278.6526467125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2609278.6526467125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10787.131072425556</v>
      </c>
      <c r="L632" s="444">
        <f t="shared" ca="1" si="54"/>
        <v>2599698.5884545594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2599698.5884545594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10747.214138291585</v>
      </c>
      <c r="L633" s="444">
        <f t="shared" ca="1" si="54"/>
        <v>2590078.6073282724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2590078.6073282724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10707.130883598724</v>
      </c>
      <c r="L634" s="444">
        <f t="shared" ca="1" si="54"/>
        <v>2580418.5429472923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2580418.5429472923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10666.88061534464</v>
      </c>
      <c r="L635" s="444">
        <f t="shared" ca="1" si="54"/>
        <v>2570718.2282980583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2570718.2282980583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10626.462637639497</v>
      </c>
      <c r="L636" s="444">
        <f t="shared" ca="1" si="54"/>
        <v>2560977.4956711191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2560977.4956711191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10585.876251693917</v>
      </c>
      <c r="L637" s="444">
        <f t="shared" ca="1" si="54"/>
        <v>2551196.1766582341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2551196.1766582341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10545.120755806896</v>
      </c>
      <c r="L638" s="444">
        <f t="shared" ca="1" si="54"/>
        <v>2541374.1021494623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2541374.1021494623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10504.195445353682</v>
      </c>
      <c r="L639" s="444">
        <f t="shared" ca="1" si="54"/>
        <v>2531511.1023302372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2531511.1023302372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10463.099612773576</v>
      </c>
      <c r="L640" s="444">
        <f t="shared" ca="1" si="54"/>
        <v>2521607.0066784318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2521607.0066784318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10421.83254755772</v>
      </c>
      <c r="L641" s="444">
        <f t="shared" ca="1" si="54"/>
        <v>2511661.6439614105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2511661.6439614105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10380.393536236799</v>
      </c>
      <c r="L642" s="444">
        <f t="shared" ca="1" si="54"/>
        <v>2501674.8422330683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2501674.8422330683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10338.781862368705</v>
      </c>
      <c r="L643" s="444">
        <f t="shared" ca="1" si="54"/>
        <v>2491646.4288308583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2491646.4288308583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10296.996806526164</v>
      </c>
      <c r="L644" s="444">
        <f t="shared" ca="1" si="54"/>
        <v>2481576.2303728056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2481576.2303728056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10255.037646284278</v>
      </c>
      <c r="L645" s="444">
        <f t="shared" ca="1" si="54"/>
        <v>2471464.0727545111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2471464.0727545111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10212.903656208051</v>
      </c>
      <c r="L646" s="444">
        <f t="shared" ca="1" si="54"/>
        <v>2461309.7811461403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2461309.7811461403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10170.594107839839</v>
      </c>
      <c r="L647" s="444">
        <f t="shared" ca="1" si="54"/>
        <v>2451113.1799894013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2451113.1799894013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10128.10826968676</v>
      </c>
      <c r="L648" s="444">
        <f t="shared" ca="1" si="54"/>
        <v>2440874.0929945093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2440874.0929945093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10085.445407208044</v>
      </c>
      <c r="L649" s="444">
        <f t="shared" ca="1" si="54"/>
        <v>2430592.3431371385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2430592.3431371385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10042.604782802333</v>
      </c>
      <c r="L650" s="444">
        <f t="shared" ca="1" si="54"/>
        <v>2420267.7526553622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2420267.7526553622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9999.5856557949301</v>
      </c>
      <c r="L651" s="444">
        <f t="shared" ca="1" si="54"/>
        <v>2409900.1430465784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2409900.1430465784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9956.3872824249975</v>
      </c>
      <c r="L652" s="444">
        <f t="shared" ca="1" si="54"/>
        <v>2399489.3350644247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2399489.3350644247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9913.0089158326919</v>
      </c>
      <c r="L653" s="444">
        <f t="shared" ca="1" si="54"/>
        <v>2389035.1487156786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2389035.1487156786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9869.4498060462483</v>
      </c>
      <c r="L654" s="444">
        <f t="shared" ca="1" si="54"/>
        <v>2378537.403257146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2378537.403257146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9825.7091999690292</v>
      </c>
      <c r="L655" s="444">
        <f t="shared" ca="1" si="54"/>
        <v>2367995.9171925364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2367995.9171925364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9781.7863413664891</v>
      </c>
      <c r="L656" s="444">
        <f t="shared" ca="1" si="54"/>
        <v>2357410.508269324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2357410.508269324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9737.6804708531054</v>
      </c>
      <c r="L657" s="444">
        <f t="shared" ca="1" si="54"/>
        <v>2346780.9934755983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2346780.9934755983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9693.3908258792471</v>
      </c>
      <c r="L658" s="444">
        <f t="shared" ca="1" si="54"/>
        <v>2336107.1890368988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2336107.1890368988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9648.9166407180001</v>
      </c>
      <c r="L659" s="444">
        <f t="shared" ca="1" si="54"/>
        <v>2325388.910413038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2325388.910413038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9604.2571464519133</v>
      </c>
      <c r="L660" s="444">
        <f t="shared" ca="1" si="54"/>
        <v>2314625.9722949113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2314625.9722949113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9559.411570959719</v>
      </c>
      <c r="L661" s="444">
        <f t="shared" ca="1" si="54"/>
        <v>2303818.1886012922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2303818.1886012922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9514.379138902972</v>
      </c>
      <c r="L662" s="444">
        <f t="shared" ca="1" si="54"/>
        <v>2292965.3724756162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2292965.3724756162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9469.1590717126564</v>
      </c>
      <c r="L663" s="444">
        <f t="shared" ca="1" si="54"/>
        <v>2282067.3362827501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2282067.3362827501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9423.7505875757142</v>
      </c>
      <c r="L664" s="444">
        <f t="shared" ca="1" si="54"/>
        <v>2271123.8916057469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2271123.8916057469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9378.1529014215339</v>
      </c>
      <c r="L665" s="444">
        <f t="shared" ca="1" si="54"/>
        <v>2260134.8492425894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2260134.8492425894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9332.3652249083771</v>
      </c>
      <c r="L666" s="444">
        <f t="shared" ca="1" si="54"/>
        <v>2249100.0192029192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2249100.0192029192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9286.3867664097525</v>
      </c>
      <c r="L667" s="444">
        <f t="shared" ca="1" si="54"/>
        <v>2238019.2107047504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2238019.2107047504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9240.2167310007153</v>
      </c>
      <c r="L668" s="444">
        <f t="shared" ca="1" si="54"/>
        <v>2226892.2321711723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2226892.2321711723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9193.8543204441394</v>
      </c>
      <c r="L669" s="444">
        <f t="shared" ca="1" si="54"/>
        <v>2215718.8912270376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2215718.8912270376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9147.2987331769109</v>
      </c>
      <c r="L670" s="444">
        <f t="shared" ca="1" si="54"/>
        <v>2204498.994695636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2204498.994695636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9100.5491642960715</v>
      </c>
      <c r="L671" s="444">
        <f t="shared" ca="1" si="54"/>
        <v>2193232.3485953533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2193232.3485953533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9053.6048055448937</v>
      </c>
      <c r="L672" s="444">
        <f t="shared" ca="1" si="54"/>
        <v>2181918.7581363195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2181918.7581363195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9006.4648452989186</v>
      </c>
      <c r="L673" s="444">
        <f t="shared" ca="1" si="54"/>
        <v>2170558.0277170395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2170558.0277170395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8959.1284685519186</v>
      </c>
      <c r="L674" s="444">
        <f t="shared" ca="1" si="54"/>
        <v>2159149.9609210128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2159149.9609210128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8911.5948569018074</v>
      </c>
      <c r="L675" s="444">
        <f t="shared" ca="1" si="54"/>
        <v>2147694.360513336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2147694.360513336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8863.8631885364885</v>
      </c>
      <c r="L676" s="444">
        <f t="shared" ca="1" si="54"/>
        <v>2136191.0284372936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2136191.0284372936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8815.932638219645</v>
      </c>
      <c r="L677" s="444">
        <f t="shared" ca="1" si="54"/>
        <v>2124639.7658109344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2124639.7658109344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8767.8023772764809</v>
      </c>
      <c r="L678" s="444">
        <f t="shared" ca="1" si="54"/>
        <v>2113040.3729236322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2113040.3729236322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8719.4715735793889</v>
      </c>
      <c r="L679" s="444">
        <f t="shared" ca="1" si="54"/>
        <v>2101392.6492326329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2101392.6492326329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8670.9393915335586</v>
      </c>
      <c r="L680" s="444">
        <f t="shared" ca="1" si="54"/>
        <v>2089696.3933595878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2089696.3933595878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8622.2049920625377</v>
      </c>
      <c r="L681" s="444">
        <f t="shared" ca="1" si="54"/>
        <v>2077951.4030870716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2077951.4030870716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8573.2675325937198</v>
      </c>
      <c r="L682" s="444">
        <f t="shared" ca="1" si="54"/>
        <v>2066157.4753550866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2066157.4753550866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8524.1261670437834</v>
      </c>
      <c r="L683" s="444">
        <f t="shared" ca="1" si="54"/>
        <v>2054314.4062575516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2054314.4062575516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8474.7800458040547</v>
      </c>
      <c r="L684" s="444">
        <f t="shared" ca="1" si="54"/>
        <v>2042421.9910387769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2042421.9910387769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8425.2283157258262</v>
      </c>
      <c r="L685" s="444">
        <f t="shared" ca="1" si="54"/>
        <v>2030480.0240899241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2030480.0240899241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8375.470120105605</v>
      </c>
      <c r="L686" s="444">
        <f t="shared" ca="1" si="54"/>
        <v>2018488.2989454509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2018488.2989454509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8325.5045986703008</v>
      </c>
      <c r="L687" s="444">
        <f t="shared" ca="1" si="54"/>
        <v>2006446.6082795425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2006446.6082795425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8275.3308875623479</v>
      </c>
      <c r="L688" s="444">
        <f t="shared" ca="1" si="54"/>
        <v>1994354.7439025261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1994354.7439025261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8224.9481193247811</v>
      </c>
      <c r="L689" s="444">
        <f t="shared" ca="1" si="54"/>
        <v>1982212.4967572722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1982212.4967572722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8174.3554228862222</v>
      </c>
      <c r="L690" s="444">
        <f t="shared" ca="1" si="54"/>
        <v>1970019.6569155797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1970019.6569155797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8123.5519235458369</v>
      </c>
      <c r="L691" s="444">
        <f t="shared" ca="1" si="54"/>
        <v>1957776.0135745467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1957776.0135745467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8072.5367429581993</v>
      </c>
      <c r="L692" s="444">
        <f t="shared" ca="1" si="54"/>
        <v>1945481.3550529261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1945481.3550529261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8021.3089991181141</v>
      </c>
      <c r="L693" s="444">
        <f t="shared" ca="1" si="54"/>
        <v>1933135.4687874655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1933135.4687874655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7969.8678063453608</v>
      </c>
      <c r="L694" s="444">
        <f t="shared" ca="1" si="54"/>
        <v>1920738.1413292321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1920738.1413292321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7918.2122752693895</v>
      </c>
      <c r="L695" s="444">
        <f t="shared" ca="1" si="54"/>
        <v>1908289.1583399228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1908289.1583399228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7866.3415128139332</v>
      </c>
      <c r="L696" s="444">
        <f t="shared" ca="1" si="54"/>
        <v>1895788.3045881579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1895788.3045881579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7814.2546221815792</v>
      </c>
      <c r="L697" s="444">
        <f t="shared" ca="1" si="54"/>
        <v>1883235.3639457608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1883235.3639457608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7761.9507028382568</v>
      </c>
      <c r="L698" s="444">
        <f t="shared" ca="1" si="54"/>
        <v>1870630.1193840203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1870630.1193840203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7709.4288504976721</v>
      </c>
      <c r="L699" s="444">
        <f t="shared" ca="1" si="54"/>
        <v>1857972.3529699391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1857972.3529699391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7656.6881571056683</v>
      </c>
      <c r="L700" s="444">
        <f t="shared" ca="1" si="54"/>
        <v>1845261.8458624659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1845261.8458624659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7603.7277108245298</v>
      </c>
      <c r="L701" s="444">
        <f t="shared" ca="1" si="54"/>
        <v>1832498.3783087116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1832498.3783087116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7550.5465960172196</v>
      </c>
      <c r="L702" s="444">
        <f t="shared" ca="1" si="54"/>
        <v>1819681.72964015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1819681.72964015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7497.1438932315459</v>
      </c>
      <c r="L703" s="444">
        <f t="shared" ca="1" si="54"/>
        <v>1806811.6782688028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1806811.6782688028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7443.5186791842671</v>
      </c>
      <c r="L704" s="444">
        <f t="shared" ca="1" si="54"/>
        <v>1793888.0016834084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1793888.0016834084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7389.6700267451233</v>
      </c>
      <c r="L705" s="444">
        <f t="shared" ca="1" si="54"/>
        <v>1780910.4764455748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1780910.4764455748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7335.5970049208154</v>
      </c>
      <c r="L706" s="444">
        <f t="shared" ca="1" si="54"/>
        <v>1767878.8781859167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1767878.8781859167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7281.298678838908</v>
      </c>
      <c r="L707" s="444">
        <f t="shared" ca="1" si="54"/>
        <v>1754792.9816001768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1754792.9816001768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7226.7741097316584</v>
      </c>
      <c r="L708" s="444">
        <f t="shared" ca="1" si="54"/>
        <v>1741652.5604453296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1741652.5604453296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7172.0223549197954</v>
      </c>
      <c r="L709" s="444">
        <f t="shared" ca="1" si="54"/>
        <v>1728457.3875356705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1728457.3875356705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7117.0424677962155</v>
      </c>
      <c r="L710" s="444">
        <f t="shared" ca="1" si="54"/>
        <v>1715207.234738888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1715207.234738888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7061.8334978096218</v>
      </c>
      <c r="L711" s="444">
        <f t="shared" ca="1" si="54"/>
        <v>1701901.8729721189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1701901.8729721189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7006.3944904480841</v>
      </c>
      <c r="L712" s="444">
        <f t="shared" ca="1" si="54"/>
        <v>1688541.0721979882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1688541.0721979882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6950.7244872225392</v>
      </c>
      <c r="L713" s="444">
        <f t="shared" ca="1" si="54"/>
        <v>1675124.6014206319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1675124.6014206319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6894.822525650221</v>
      </c>
      <c r="L714" s="444">
        <f t="shared" ca="1" si="54"/>
        <v>1661652.2286817033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1661652.2286817033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6838.6876392380191</v>
      </c>
      <c r="L715" s="444">
        <f t="shared" ca="1" si="54"/>
        <v>1648123.7210563626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1648123.7210563626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6782.3188574657661</v>
      </c>
      <c r="L716" s="444">
        <f t="shared" ca="1" si="54"/>
        <v>1634538.8446492497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1634538.8446492497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6725.715205769462</v>
      </c>
      <c r="L717" s="444">
        <f t="shared" ca="1" si="54"/>
        <v>1620897.3645904404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1620897.3645904404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6668.8757055244232</v>
      </c>
      <c r="L718" s="444">
        <f t="shared" ca="1" si="54"/>
        <v>1607199.045031386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1607199.045031386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6611.7993740283628</v>
      </c>
      <c r="L719" s="444">
        <f t="shared" ca="1" si="54"/>
        <v>1593443.6491408355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1593443.6491408355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6554.4852244844033</v>
      </c>
      <c r="L720" s="444">
        <f t="shared" ca="1" si="54"/>
        <v>1579630.9391007412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1579630.9391007412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6496.93226598401</v>
      </c>
      <c r="L721" s="444">
        <f t="shared" ca="1" si="54"/>
        <v>1565760.6761021463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1565760.6761021463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6439.1395034898642</v>
      </c>
      <c r="L722" s="444">
        <f t="shared" ca="1" si="54"/>
        <v>1551832.6203410574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1551832.6203410574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6381.105937818661</v>
      </c>
      <c r="L723" s="444">
        <f t="shared" ca="1" si="54"/>
        <v>1537846.5310142974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1537846.5310142974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6322.8305656238272</v>
      </c>
      <c r="L724" s="444">
        <f t="shared" ca="1" si="54"/>
        <v>1523802.1663153425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1523802.1663153425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6264.3123793781824</v>
      </c>
      <c r="L725" s="444">
        <f t="shared" ca="1" si="54"/>
        <v>1509699.2834301419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1509699.2834301419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6205.5503673565127</v>
      </c>
      <c r="L726" s="444">
        <f t="shared" ca="1" si="54"/>
        <v>1495537.6385329196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1495537.6385329196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6146.5435136180868</v>
      </c>
      <c r="L727" s="444">
        <f t="shared" ca="1" si="54"/>
        <v>1481316.986781959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1481316.986781959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6087.2907979890842</v>
      </c>
      <c r="L728" s="444">
        <f t="shared" ca="1" si="54"/>
        <v>1467037.0823153693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1467037.0823153693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6027.7911960449601</v>
      </c>
      <c r="L729" s="444">
        <f t="shared" ca="1" si="54"/>
        <v>1452697.6782468355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1452697.6782468355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5968.0436790927361</v>
      </c>
      <c r="L730" s="444">
        <f t="shared" ca="1" si="54"/>
        <v>1438298.5266613495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1438298.5266613495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5908.0472141532109</v>
      </c>
      <c r="L731" s="444">
        <f t="shared" ca="1" si="54"/>
        <v>1423839.3786109239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1423839.3786109239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5847.8007639431044</v>
      </c>
      <c r="L732" s="444">
        <f t="shared" ca="1" si="54"/>
        <v>1409319.9841102881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1409319.9841102881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5787.3032868571217</v>
      </c>
      <c r="L733" s="444">
        <f t="shared" ca="1" si="54"/>
        <v>1394740.0921325665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1394740.0921325665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5726.5537369499489</v>
      </c>
      <c r="L734" s="444">
        <f t="shared" ca="1" si="54"/>
        <v>1380099.4506049377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1380099.4506049377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5665.5510639181621</v>
      </c>
      <c r="L735" s="444">
        <f t="shared" ca="1" si="54"/>
        <v>1365397.8064042772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1365397.8064042772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5604.2942130820766</v>
      </c>
      <c r="L736" s="444">
        <f t="shared" ca="1" si="54"/>
        <v>1350634.9053527806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1350634.9053527806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5542.7821253675074</v>
      </c>
      <c r="L737" s="444">
        <f t="shared" ca="1" si="54"/>
        <v>1335810.4922135693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1335810.4922135693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5481.0137372874606</v>
      </c>
      <c r="L738" s="444">
        <f t="shared" ca="1" si="54"/>
        <v>1320924.3106862779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1320924.3106862779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5418.9879809237464</v>
      </c>
      <c r="L739" s="444">
        <f t="shared" ca="1" si="54"/>
        <v>1305976.103402623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1305976.103402623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5356.7037839085169</v>
      </c>
      <c r="L740" s="444">
        <f t="shared" ca="1" si="54"/>
        <v>1290965.6119219528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1290965.6119219528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5294.1600694057252</v>
      </c>
      <c r="L741" s="444">
        <f t="shared" ca="1" si="54"/>
        <v>1275892.5767267798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1275892.5767267798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5231.3557560925037</v>
      </c>
      <c r="L742" s="444">
        <f t="shared" ca="1" si="54"/>
        <v>1260756.7372182936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1260756.7372182936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5168.2897581404786</v>
      </c>
      <c r="L743" s="444">
        <f t="shared" ca="1" si="54"/>
        <v>1245557.8317118553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1245557.8317118553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5104.9609851969853</v>
      </c>
      <c r="L744" s="444">
        <f t="shared" ca="1" si="54"/>
        <v>1230295.5974324734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1230295.5974324734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5041.3683423662278</v>
      </c>
      <c r="L745" s="444">
        <f t="shared" ca="1" si="54"/>
        <v>1214969.7705102609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1214969.7705102609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4977.5107301903427</v>
      </c>
      <c r="L746" s="444">
        <f t="shared" ca="1" si="54"/>
        <v>1199580.0859758726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1199580.0859758726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4913.3870446303908</v>
      </c>
      <c r="L747" s="444">
        <f t="shared" ca="1" si="54"/>
        <v>1184126.2777559243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1184126.2777559243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4848.9961770472728</v>
      </c>
      <c r="L748" s="444">
        <f t="shared" ca="1" si="54"/>
        <v>1168608.0786683927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1168608.0786683927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4784.3370141825581</v>
      </c>
      <c r="L749" s="444">
        <f t="shared" ca="1" si="54"/>
        <v>1153025.2204179964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1153025.2204179964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4719.4084381392404</v>
      </c>
      <c r="L750" s="444">
        <f t="shared" ca="1" si="54"/>
        <v>1137377.4335915567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1137377.4335915567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4654.2093263624083</v>
      </c>
      <c r="L751" s="444">
        <f t="shared" ca="1" si="54"/>
        <v>1121664.4476533404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1121664.4476533404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4588.7385516198401</v>
      </c>
      <c r="L752" s="444">
        <f t="shared" ca="1" si="54"/>
        <v>1105885.9909403815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1105885.9909403815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4522.9949819825115</v>
      </c>
      <c r="L753" s="444">
        <f t="shared" ca="1" si="54"/>
        <v>1090041.7906577853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1090041.7906577853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4456.977480805027</v>
      </c>
      <c r="L754" s="444">
        <f t="shared" ca="1" si="54"/>
        <v>1074131.5728740115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1074131.5728740115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4390.6849067059693</v>
      </c>
      <c r="L755" s="444">
        <f t="shared" ca="1" si="54"/>
        <v>1058155.0625161387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1058155.0625161387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4324.1161135481661</v>
      </c>
      <c r="L756" s="444">
        <f t="shared" ca="1" si="54"/>
        <v>1042111.983365108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1042111.983365108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4257.2699504188722</v>
      </c>
      <c r="L757" s="444">
        <f t="shared" ca="1" si="54"/>
        <v>1026002.0580509481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1026002.0580509481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4190.1452616098713</v>
      </c>
      <c r="L758" s="444">
        <f t="shared" ca="1" si="54"/>
        <v>1009825.0080479792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1009825.0080479792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4122.7408865975012</v>
      </c>
      <c r="L759" s="444">
        <f t="shared" ca="1" si="54"/>
        <v>993580.55366999796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993580.55366999796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4055.0556600225805</v>
      </c>
      <c r="L760" s="444">
        <f t="shared" ca="1" si="54"/>
        <v>977268.4140654417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977268.4140654417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3987.0884116702623</v>
      </c>
      <c r="L761" s="444">
        <f t="shared" ca="1" si="54"/>
        <v>960888.3072125332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960888.3072125332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3918.8379664498098</v>
      </c>
      <c r="L762" s="444">
        <f t="shared" ca="1" si="54"/>
        <v>944439.94991440419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944439.94991440419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3850.303144374273</v>
      </c>
      <c r="L763" s="444">
        <f t="shared" ca="1" si="54"/>
        <v>927923.05779419967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927923.05779419967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3781.4827605400865</v>
      </c>
      <c r="L764" s="444">
        <f t="shared" ca="1" si="54"/>
        <v>911337.34529016097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911337.34529016097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3712.3756251065925</v>
      </c>
      <c r="L765" s="444">
        <f t="shared" ca="1" si="54"/>
        <v>894682.5256506888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894682.5256506888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3642.9805432754588</v>
      </c>
      <c r="L766" s="444">
        <f t="shared" ca="1" si="54"/>
        <v>877958.31092938548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877958.31092938548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3573.2963152700281</v>
      </c>
      <c r="L767" s="444">
        <f t="shared" ca="1" si="54"/>
        <v>861164.41198007669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861164.41198007669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3503.3217363145745</v>
      </c>
      <c r="L768" s="444">
        <f t="shared" ca="1" si="54"/>
        <v>844300.53845181246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844300.53845181246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3433.055596613473</v>
      </c>
      <c r="L769" s="444">
        <f t="shared" ca="1" si="54"/>
        <v>827366.39878384711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827366.39878384711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3362.4966813302844</v>
      </c>
      <c r="L770" s="444">
        <f t="shared" ca="1" si="54"/>
        <v>810361.70020059857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810361.70020059857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3291.643770566749</v>
      </c>
      <c r="L771" s="444">
        <f t="shared" ca="1" si="54"/>
        <v>793286.14870658657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793286.14870658657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3220.4956393416992</v>
      </c>
      <c r="L772" s="444">
        <f t="shared" ca="1" si="54"/>
        <v>776139.44908134942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776139.44908134942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3149.0510575698777</v>
      </c>
      <c r="L773" s="444">
        <f t="shared" ref="L773:L1027" ca="1" si="80">I773-J773+K773</f>
        <v>758921.30487434054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758921.30487434054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3077.308790040674</v>
      </c>
      <c r="L774" s="444">
        <f t="shared" ca="1" si="80"/>
        <v>741631.41839980241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741631.41839980241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3005.2675963967649</v>
      </c>
      <c r="L775" s="444">
        <f t="shared" ca="1" si="80"/>
        <v>724269.49073162035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724269.49073162035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2932.9262311126731</v>
      </c>
      <c r="L776" s="444">
        <f t="shared" ca="1" si="80"/>
        <v>706835.22169815423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706835.22169815423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2860.2834434732308</v>
      </c>
      <c r="L777" s="444">
        <f t="shared" ca="1" si="80"/>
        <v>689328.30987704871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689328.30987704871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2787.3379775519579</v>
      </c>
      <c r="L778" s="444">
        <f t="shared" ca="1" si="80"/>
        <v>671748.45259002189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671748.45259002189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2714.088572189346</v>
      </c>
      <c r="L779" s="444">
        <f t="shared" ca="1" si="80"/>
        <v>654095.34589763242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654095.34589763242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2640.5339609710568</v>
      </c>
      <c r="L780" s="444">
        <f t="shared" ca="1" si="80"/>
        <v>636368.68459402467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636368.68459402467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2566.6728722060243</v>
      </c>
      <c r="L781" s="444">
        <f t="shared" ca="1" si="80"/>
        <v>618568.16220165195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618568.16220165195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2492.5040289044714</v>
      </c>
      <c r="L782" s="444">
        <f t="shared" ca="1" si="80"/>
        <v>600693.47096597764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600693.47096597764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2418.0261487558287</v>
      </c>
      <c r="L783" s="444">
        <f t="shared" ca="1" si="80"/>
        <v>582744.30185015465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582744.30185015465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2343.2379441065659</v>
      </c>
      <c r="L784" s="444">
        <f t="shared" ca="1" si="80"/>
        <v>564720.34452968242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564720.34452968242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2268.1381219379318</v>
      </c>
      <c r="L785" s="444">
        <f t="shared" ca="1" si="80"/>
        <v>546621.28738704161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546621.28738704161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2192.725383843595</v>
      </c>
      <c r="L786" s="444">
        <f t="shared" ca="1" si="80"/>
        <v>528446.81750630646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528446.81750630646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2116.9984260071988</v>
      </c>
      <c r="L787" s="444">
        <f t="shared" ca="1" si="80"/>
        <v>510196.62066773488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510196.62066773488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2040.9559391798168</v>
      </c>
      <c r="L788" s="444">
        <f t="shared" ca="1" si="80"/>
        <v>491870.3813423359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491870.3813423359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1964.5966086573212</v>
      </c>
      <c r="L789" s="444">
        <f t="shared" ca="1" si="80"/>
        <v>473467.78268641443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473467.78268641443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1887.9191142576485</v>
      </c>
      <c r="L790" s="444">
        <f t="shared" ca="1" si="80"/>
        <v>454988.50653609331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454988.50653609331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1810.9221302979768</v>
      </c>
      <c r="L791" s="444">
        <f t="shared" ca="1" si="80"/>
        <v>436432.2334018125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436432.2334018125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1733.6043255718071</v>
      </c>
      <c r="L792" s="444">
        <f t="shared" ca="1" si="80"/>
        <v>417798.6424628055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417798.6424628055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1655.9643633259445</v>
      </c>
      <c r="L793" s="444">
        <f t="shared" ca="1" si="80"/>
        <v>399087.41156155267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399087.41156155267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1578.0009012373912</v>
      </c>
      <c r="L794" s="444">
        <f t="shared" ca="1" si="80"/>
        <v>380298.21719821123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380298.21719821123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1499.7125913901352</v>
      </c>
      <c r="L795" s="444">
        <f t="shared" ca="1" si="80"/>
        <v>361430.73452502256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361430.73452502256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1421.0980802518491</v>
      </c>
      <c r="L796" s="444">
        <f t="shared" ca="1" si="80"/>
        <v>342484.6373406956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342484.6373406956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1342.1560086504867</v>
      </c>
      <c r="L797" s="444">
        <f t="shared" ca="1" si="80"/>
        <v>323459.59808476729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323459.59808476729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1262.8850117507855</v>
      </c>
      <c r="L798" s="444">
        <f t="shared" ca="1" si="80"/>
        <v>304355.28783193929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304355.28783193929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1183.2837190306686</v>
      </c>
      <c r="L799" s="444">
        <f t="shared" ca="1" si="80"/>
        <v>285171.37628639117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285171.37628639117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1103.3507542575514</v>
      </c>
      <c r="L800" s="444">
        <f t="shared" ca="1" si="80"/>
        <v>265907.5317760699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265907.5317760699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1023.0847354645463</v>
      </c>
      <c r="L801" s="444">
        <f t="shared" ca="1" si="80"/>
        <v>246563.42124695564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246563.42124695564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942.48427492657015</v>
      </c>
      <c r="L802" s="444">
        <f t="shared" ca="1" si="80"/>
        <v>227138.71025730341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227138.71025730341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861.54797913635252</v>
      </c>
      <c r="L803" s="444">
        <f t="shared" ca="1" si="80"/>
        <v>207633.06297186096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207633.06297186096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780.27444878034237</v>
      </c>
      <c r="L804" s="444">
        <f t="shared" ca="1" si="80"/>
        <v>188046.1421560625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188046.1421560625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698.66227871451542</v>
      </c>
      <c r="L805" s="444">
        <f t="shared" ca="1" si="80"/>
        <v>168377.60917019821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168377.60917019821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616.7100579400809</v>
      </c>
      <c r="L806" s="444">
        <f t="shared" ca="1" si="80"/>
        <v>148627.12396355948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148627.12396355948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534.41636957908622</v>
      </c>
      <c r="L807" s="444">
        <f t="shared" ca="1" si="80"/>
        <v>128794.34506855979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128794.34506855979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451.7797908499208</v>
      </c>
      <c r="L808" s="444">
        <f t="shared" ca="1" si="80"/>
        <v>108878.92959483093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108878.92959483093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368.79889304271728</v>
      </c>
      <c r="L809" s="444">
        <f t="shared" ca="1" si="80"/>
        <v>88880.533223294871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88880.533223294871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285.47224149465035</v>
      </c>
      <c r="L810" s="444">
        <f t="shared" ca="1" si="80"/>
        <v>68798.810200210733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68798.810200210733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201.79839556513312</v>
      </c>
      <c r="L811" s="444">
        <f t="shared" ca="1" si="80"/>
        <v>48633.413331197087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48633.413331197087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117.7759086109096</v>
      </c>
      <c r="L812" s="444">
        <f t="shared" ca="1" si="80"/>
        <v>28383.993975229212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28383.993975229212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33.403327961043445</v>
      </c>
      <c r="L813" s="444">
        <f t="shared" ca="1" si="80"/>
        <v>8050.2020386114691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8050.2020386114691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-51.320805108197156</v>
      </c>
      <c r="L814" s="444">
        <f t="shared" ca="1" si="80"/>
        <v>-12368.314031075513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-12368.314031075513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-136.39795539855959</v>
      </c>
      <c r="L815" s="444">
        <f t="shared" ca="1" si="80"/>
        <v>-32871.907251052864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-32871.907251052864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-221.82959381513183</v>
      </c>
      <c r="L816" s="444">
        <f t="shared" ca="1" si="80"/>
        <v>-53460.932109446781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-53460.932109446781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-307.61719739177323</v>
      </c>
      <c r="L817" s="444">
        <f t="shared" ca="1" si="80"/>
        <v>-74135.744571417337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-74135.744571417337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-393.76224931665047</v>
      </c>
      <c r="L818" s="444">
        <f t="shared" ca="1" si="80"/>
        <v>-94896.702085312776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-94896.702085312776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-480.26623895788151</v>
      </c>
      <c r="L819" s="444">
        <f t="shared" ca="1" si="80"/>
        <v>-115744.16358884943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-115744.16358884943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-567.13066188928428</v>
      </c>
      <c r="L820" s="444">
        <f t="shared" ca="1" si="80"/>
        <v>-136678.48951531749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-136678.48951531749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-654.35701991623455</v>
      </c>
      <c r="L821" s="444">
        <f t="shared" ca="1" si="80"/>
        <v>-157700.04179981252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-157700.04179981252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-741.94682110163046</v>
      </c>
      <c r="L822" s="444">
        <f t="shared" ca="1" si="80"/>
        <v>-178809.18388549294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-178809.18388549294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-829.90157979196556</v>
      </c>
      <c r="L823" s="444">
        <f t="shared" ca="1" si="80"/>
        <v>-200006.28072986371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-200006.28072986371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-918.22281664351044</v>
      </c>
      <c r="L824" s="444">
        <f t="shared" ca="1" si="80"/>
        <v>-221291.69881108601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-221291.69881108601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-1006.9120586486033</v>
      </c>
      <c r="L825" s="444">
        <f t="shared" ca="1" si="80"/>
        <v>-242665.8061343134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-242665.8061343134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-1095.9708391620509</v>
      </c>
      <c r="L826" s="444">
        <f t="shared" ca="1" si="80"/>
        <v>-264128.97223805427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-264128.97223805427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-1185.4006979276378</v>
      </c>
      <c r="L827" s="444">
        <f t="shared" ca="1" si="80"/>
        <v>-285681.56820056069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-285681.56820056069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-1275.203181104748</v>
      </c>
      <c r="L828" s="444">
        <f t="shared" ca="1" si="80"/>
        <v>-307323.96664624423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-307323.96664624423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-1365.379841295096</v>
      </c>
      <c r="L829" s="444">
        <f t="shared" ca="1" si="80"/>
        <v>-329056.54175211809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-329056.54175211809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-1455.9322375695704</v>
      </c>
      <c r="L830" s="444">
        <f t="shared" ca="1" si="80"/>
        <v>-350879.66925426648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-350879.66925426648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-1546.8619354951886</v>
      </c>
      <c r="L831" s="444">
        <f t="shared" ca="1" si="80"/>
        <v>-372793.72645434045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-372793.72645434045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-1638.1705071621634</v>
      </c>
      <c r="L832" s="444">
        <f t="shared" ca="1" si="80"/>
        <v>-394799.09222608141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-394799.09222608141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-1729.8595312110842</v>
      </c>
      <c r="L833" s="444">
        <f t="shared" ca="1" si="80"/>
        <v>-416896.14702187129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-416896.14702187129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-1821.9305928602087</v>
      </c>
      <c r="L834" s="444">
        <f t="shared" ca="1" si="80"/>
        <v>-439085.2728793103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-439085.2728793103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-1914.3852839328713</v>
      </c>
      <c r="L835" s="444">
        <f t="shared" ca="1" si="80"/>
        <v>-461366.85342782194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-461366.85342782194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-2007.2252028850032</v>
      </c>
      <c r="L836" s="444">
        <f t="shared" ca="1" si="80"/>
        <v>-483741.27389528573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-483741.27389528573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-2100.4519548327689</v>
      </c>
      <c r="L837" s="444">
        <f t="shared" ca="1" si="80"/>
        <v>-506208.9211146973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-506208.9211146973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-2194.0671515803169</v>
      </c>
      <c r="L838" s="444">
        <f t="shared" ca="1" si="80"/>
        <v>-528770.18353085639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-528770.18353085639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-2288.0724116476467</v>
      </c>
      <c r="L839" s="444">
        <f t="shared" ca="1" si="80"/>
        <v>-551425.45120708284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-551425.45120708284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-2382.4693602985899</v>
      </c>
      <c r="L840" s="444">
        <f t="shared" ca="1" si="80"/>
        <v>-574175.11583196023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-574175.11583196023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-2477.2596295689127</v>
      </c>
      <c r="L841" s="444">
        <f t="shared" ca="1" si="80"/>
        <v>-597019.57072610792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-597019.57072610792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-2572.4448582945279</v>
      </c>
      <c r="L842" s="444">
        <f t="shared" ca="1" si="80"/>
        <v>-619959.21084898128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-619959.21084898128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-2668.0266921398338</v>
      </c>
      <c r="L843" s="444">
        <f t="shared" ca="1" si="80"/>
        <v>-642994.43280569988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-642994.43280569988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-2764.006783626161</v>
      </c>
      <c r="L844" s="444">
        <f t="shared" ca="1" si="80"/>
        <v>-666125.63485390483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-666125.63485390483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-2860.3867921603483</v>
      </c>
      <c r="L845" s="444">
        <f t="shared" ca="1" si="80"/>
        <v>-689353.21691064397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-689353.21691064397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-2957.1683840634282</v>
      </c>
      <c r="L846" s="444">
        <f t="shared" ca="1" si="80"/>
        <v>-712677.58055928617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-712677.58055928617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-3054.3532325994374</v>
      </c>
      <c r="L847" s="444">
        <f t="shared" ca="1" si="80"/>
        <v>-736099.12905646442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-736099.12905646442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-3151.9430180043469</v>
      </c>
      <c r="L848" s="444">
        <f t="shared" ca="1" si="80"/>
        <v>-759618.26733904751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-759618.26733904751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-3249.9394275151094</v>
      </c>
      <c r="L849" s="444">
        <f t="shared" ca="1" si="80"/>
        <v>-783235.40203114145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-783235.40203114145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-3348.3441553988341</v>
      </c>
      <c r="L850" s="444">
        <f t="shared" ca="1" si="80"/>
        <v>-806950.94145111903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-806950.94145111903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-3447.1589029820743</v>
      </c>
      <c r="L851" s="444">
        <f t="shared" ca="1" si="80"/>
        <v>-830765.29561867984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-830765.29561867984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-3546.3853786802442</v>
      </c>
      <c r="L852" s="444">
        <f t="shared" ca="1" si="80"/>
        <v>-854678.87626193883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-854678.87626193883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-3646.0252980271566</v>
      </c>
      <c r="L853" s="444">
        <f t="shared" ca="1" si="80"/>
        <v>-878692.09682454483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-878692.09682454483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-3746.0803837046819</v>
      </c>
      <c r="L854" s="444">
        <f t="shared" ca="1" si="80"/>
        <v>-902805.37247282825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-902805.37247282825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-3846.5523655725292</v>
      </c>
      <c r="L855" s="444">
        <f t="shared" ca="1" si="80"/>
        <v>-927019.12010297959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-927019.12010297959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-3947.4429806981598</v>
      </c>
      <c r="L856" s="444">
        <f t="shared" ca="1" si="80"/>
        <v>-951333.75834825658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-951333.75834825658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-4048.7539733868139</v>
      </c>
      <c r="L857" s="444">
        <f t="shared" ca="1" si="80"/>
        <v>-975749.70758622221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-975749.70758622221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-4150.4870952116707</v>
      </c>
      <c r="L858" s="444">
        <f t="shared" ca="1" si="80"/>
        <v>-1000267.3899460126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-1000267.3899460126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-4252.6441050441317</v>
      </c>
      <c r="L859" s="444">
        <f t="shared" ca="1" si="80"/>
        <v>-1024887.2293156355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-1024887.2293156355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-4355.2267690842255</v>
      </c>
      <c r="L860" s="444">
        <f t="shared" ca="1" si="80"/>
        <v>-1049609.6513492984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-1049609.6513492984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-4458.2368608911547</v>
      </c>
      <c r="L861" s="444">
        <f t="shared" ca="1" si="80"/>
        <v>-1074435.0834747683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-1074435.0834747683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-4561.6761614139459</v>
      </c>
      <c r="L862" s="444">
        <f t="shared" ca="1" si="80"/>
        <v>-1099363.9549007611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-1099363.9549007611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-4665.54645902225</v>
      </c>
      <c r="L863" s="444">
        <f t="shared" ca="1" si="80"/>
        <v>-1124396.6966243621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-1124396.6966243621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-4769.8495495372536</v>
      </c>
      <c r="L864" s="444">
        <f t="shared" ca="1" si="80"/>
        <v>-1149533.7414384782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-1149533.7414384782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-4874.5872362627379</v>
      </c>
      <c r="L865" s="444">
        <f t="shared" ca="1" si="80"/>
        <v>-1174775.5239393197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-1174775.5239393197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-4979.7613300162438</v>
      </c>
      <c r="L866" s="444">
        <f t="shared" ca="1" si="80"/>
        <v>-1200122.4805339146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-1200122.4805339146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-5085.3736491603895</v>
      </c>
      <c r="L867" s="444">
        <f t="shared" ca="1" si="80"/>
        <v>-1225575.0494476538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-1225575.0494476538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-5191.4260196343021</v>
      </c>
      <c r="L868" s="444">
        <f t="shared" ca="1" si="80"/>
        <v>-1251133.670731867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-1251133.670731867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-5297.9202749851902</v>
      </c>
      <c r="L869" s="444">
        <f t="shared" ca="1" si="80"/>
        <v>-1276798.786271431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-1276798.786271431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-5404.8582564000408</v>
      </c>
      <c r="L870" s="444">
        <f t="shared" ca="1" si="80"/>
        <v>-1302570.8397924099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-1302570.8397924099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-5512.2418127374531</v>
      </c>
      <c r="L871" s="444">
        <f t="shared" ca="1" si="80"/>
        <v>-1328450.2768697261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-1328450.2768697261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-5620.0728005596038</v>
      </c>
      <c r="L872" s="444">
        <f t="shared" ca="1" si="80"/>
        <v>-1354437.5449348646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-1354437.5449348646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-5728.3530841643478</v>
      </c>
      <c r="L873" s="444">
        <f t="shared" ca="1" si="80"/>
        <v>-1380533.0932836079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-1380533.0932836079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-5837.0845356174441</v>
      </c>
      <c r="L874" s="444">
        <f t="shared" ca="1" si="80"/>
        <v>-1406737.373083804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-1406737.373083804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-5946.2690347849284</v>
      </c>
      <c r="L875" s="444">
        <f t="shared" ca="1" si="80"/>
        <v>-1433050.8373831678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-1433050.8373831678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-6055.9084693656105</v>
      </c>
      <c r="L876" s="444">
        <f t="shared" ca="1" si="80"/>
        <v>-1459473.9411171123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-1459473.9411171123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-6166.0047349237129</v>
      </c>
      <c r="L877" s="444">
        <f t="shared" ca="1" si="80"/>
        <v>-1486007.1411166147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-1486007.1411166147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-6276.5597349216396</v>
      </c>
      <c r="L878" s="444">
        <f t="shared" ca="1" si="80"/>
        <v>-1512650.8961161152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-1512650.8961161152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-6387.5753807528918</v>
      </c>
      <c r="L879" s="444">
        <f t="shared" ca="1" si="80"/>
        <v>-1539405.6667614467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-1539405.6667614467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-6499.0535917751067</v>
      </c>
      <c r="L880" s="444">
        <f t="shared" ca="1" si="80"/>
        <v>-1566271.9156178006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-1566271.9156178006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-6610.9962953432469</v>
      </c>
      <c r="L881" s="444">
        <f t="shared" ca="1" si="80"/>
        <v>-1593250.1071777225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-1593250.1071777225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-6723.4054268429218</v>
      </c>
      <c r="L882" s="444">
        <f t="shared" ca="1" si="80"/>
        <v>-1620340.7078691442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-1620340.7078691442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-6836.282929723845</v>
      </c>
      <c r="L883" s="444">
        <f t="shared" ca="1" si="80"/>
        <v>-1647544.1860634468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-1647544.1860634468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-6949.6307555334406</v>
      </c>
      <c r="L884" s="444">
        <f t="shared" ca="1" si="80"/>
        <v>-1674861.0120835591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-1674861.0120835591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-7063.4508639505757</v>
      </c>
      <c r="L885" s="444">
        <f t="shared" ca="1" si="80"/>
        <v>-1702291.6582120885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-1702291.6582120885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-7177.7452228194461</v>
      </c>
      <c r="L886" s="444">
        <f t="shared" ca="1" si="80"/>
        <v>-1729836.5986994868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-1729836.5986994868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-7292.5158081836053</v>
      </c>
      <c r="L887" s="444">
        <f t="shared" ca="1" si="80"/>
        <v>-1757496.3097722493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-1757496.3097722493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-7407.7646043201166</v>
      </c>
      <c r="L888" s="444">
        <f t="shared" ca="1" si="80"/>
        <v>-1785271.2696411482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-1785271.2696411482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-7523.4936037738635</v>
      </c>
      <c r="L889" s="444">
        <f t="shared" ca="1" si="80"/>
        <v>-1813161.9585095008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-1813161.9585095008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-7639.7048073919977</v>
      </c>
      <c r="L890" s="444">
        <f t="shared" ca="1" si="80"/>
        <v>-1841168.8585814717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-1841168.8585814717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-7756.4002243585428</v>
      </c>
      <c r="L891" s="444">
        <f t="shared" ca="1" si="80"/>
        <v>-1869292.4540704091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-1869292.4540704091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-7873.5818722291169</v>
      </c>
      <c r="L892" s="444">
        <f t="shared" ca="1" si="80"/>
        <v>-1897533.2312072171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-1897533.2312072171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-7991.2517769658161</v>
      </c>
      <c r="L893" s="444">
        <f t="shared" ca="1" si="80"/>
        <v>-1925891.6782487617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-1925891.6782487617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-8109.4119729722506</v>
      </c>
      <c r="L894" s="444">
        <f t="shared" ca="1" si="80"/>
        <v>-1954368.2854863128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-1954368.2854863128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-8228.0645031287149</v>
      </c>
      <c r="L895" s="444">
        <f t="shared" ca="1" si="80"/>
        <v>-1982963.5452540203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-1982963.5452540203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-8347.2114188274973</v>
      </c>
      <c r="L896" s="444">
        <f t="shared" ca="1" si="80"/>
        <v>-2011677.9519374266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-2011677.9519374266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-8466.8547800083561</v>
      </c>
      <c r="L897" s="444">
        <f t="shared" ca="1" si="80"/>
        <v>-2040512.0019820137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-2040512.0019820137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-8586.9966551941361</v>
      </c>
      <c r="L898" s="444">
        <f t="shared" ca="1" si="80"/>
        <v>-2069466.1939017866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-2069466.1939017866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-8707.6391215265212</v>
      </c>
      <c r="L899" s="444">
        <f t="shared" ca="1" si="80"/>
        <v>-2098541.0282878918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-2098541.0282878918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-8828.7842648019614</v>
      </c>
      <c r="L900" s="444">
        <f t="shared" ca="1" si="80"/>
        <v>-2127737.0078172726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-2127737.0078172726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-8950.4341795077144</v>
      </c>
      <c r="L901" s="444">
        <f t="shared" ca="1" si="80"/>
        <v>-2157054.637261359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-2157054.637261359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-9072.5909688580741</v>
      </c>
      <c r="L902" s="444">
        <f t="shared" ca="1" si="80"/>
        <v>-2186494.4234947958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-2186494.4234947958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-9195.2567448307273</v>
      </c>
      <c r="L903" s="444">
        <f t="shared" ca="1" si="80"/>
        <v>-2216056.8755042055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-2216056.8755042055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-9318.4336282032673</v>
      </c>
      <c r="L904" s="444">
        <f t="shared" ca="1" si="80"/>
        <v>-2245742.5043969876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-2245742.5043969876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-9442.12374858986</v>
      </c>
      <c r="L905" s="444">
        <f t="shared" ca="1" si="80"/>
        <v>-2275551.8234101562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-2275551.8234101562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-9566.3292444780618</v>
      </c>
      <c r="L906" s="444">
        <f t="shared" ca="1" si="80"/>
        <v>-2305485.3479192131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-2305485.3479192131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-9691.0522632657994</v>
      </c>
      <c r="L907" s="444">
        <f t="shared" ca="1" si="80"/>
        <v>-2335543.5954470579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-2335543.5954470579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-9816.2949612984867</v>
      </c>
      <c r="L908" s="444">
        <f t="shared" ca="1" si="80"/>
        <v>-2365727.085672935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-2365727.085672935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-9942.0595039063082</v>
      </c>
      <c r="L909" s="444">
        <f t="shared" ca="1" si="80"/>
        <v>-2396036.3404414202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-2396036.3404414202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-10068.348065441662</v>
      </c>
      <c r="L910" s="444">
        <f t="shared" ca="1" si="80"/>
        <v>-2426471.8837714405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-2426471.8837714405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-10195.162829316747</v>
      </c>
      <c r="L911" s="444">
        <f t="shared" ca="1" si="80"/>
        <v>-2457034.241865336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-2457034.241865336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-10322.505988041312</v>
      </c>
      <c r="L912" s="444">
        <f t="shared" ca="1" si="80"/>
        <v>-2487723.9431179562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-2487723.9431179562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-10450.379743260562</v>
      </c>
      <c r="L913" s="444">
        <f t="shared" ca="1" si="80"/>
        <v>-2518541.5181257953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-2518541.5181257953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-10578.786305793225</v>
      </c>
      <c r="L914" s="444">
        <f t="shared" ca="1" si="80"/>
        <v>-2549487.4996961672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-2549487.4996961672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-10707.727895669776</v>
      </c>
      <c r="L915" s="444">
        <f t="shared" ca="1" si="80"/>
        <v>-2580562.4228564156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-2580562.4228564156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-10837.206742170811</v>
      </c>
      <c r="L916" s="444">
        <f t="shared" ca="1" si="80"/>
        <v>-2611766.8248631652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-2611766.8248631652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-10967.2250838656</v>
      </c>
      <c r="L917" s="444">
        <f t="shared" ca="1" si="80"/>
        <v>-2643101.2452116096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-2643101.2452116096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-11097.785168650786</v>
      </c>
      <c r="L918" s="444">
        <f t="shared" ca="1" si="80"/>
        <v>-2674566.225644839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-2674566.225644839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-11228.889253789241</v>
      </c>
      <c r="L919" s="444">
        <f t="shared" ca="1" si="80"/>
        <v>-2706162.3101632069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-2706162.3101632069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-11360.539605949107</v>
      </c>
      <c r="L920" s="444">
        <f t="shared" ca="1" si="80"/>
        <v>-2737890.0450337348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-2737890.0450337348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-11492.738501242973</v>
      </c>
      <c r="L921" s="444">
        <f t="shared" ca="1" si="80"/>
        <v>-2769749.9787995564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-2769749.9787995564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-11625.488225267231</v>
      </c>
      <c r="L922" s="444">
        <f t="shared" ca="1" si="80"/>
        <v>-2801742.6622894024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-2801742.6622894024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-11758.791073141589</v>
      </c>
      <c r="L923" s="444">
        <f t="shared" ca="1" si="80"/>
        <v>-2833868.6486271229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-2833868.6486271229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-11892.649349548758</v>
      </c>
      <c r="L924" s="444">
        <f t="shared" ca="1" si="80"/>
        <v>-2866128.4932412505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-2866128.4932412505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-12027.065368774289</v>
      </c>
      <c r="L925" s="444">
        <f t="shared" ca="1" si="80"/>
        <v>-2898522.7538746037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-2898522.7538746037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-12162.041454746593</v>
      </c>
      <c r="L926" s="444">
        <f t="shared" ca="1" si="80"/>
        <v>-2931051.9905939288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-2931051.9905939288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-12297.579941077114</v>
      </c>
      <c r="L927" s="444">
        <f t="shared" ca="1" si="80"/>
        <v>-2963716.7657995848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-2963716.7657995848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-12433.683171100682</v>
      </c>
      <c r="L928" s="444">
        <f t="shared" ca="1" si="80"/>
        <v>-2996517.6442352645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-2996517.6442352645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-12570.353497916014</v>
      </c>
      <c r="L929" s="444">
        <f t="shared" ca="1" si="80"/>
        <v>-3029455.1929977592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-3029455.1929977592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-12707.593284426408</v>
      </c>
      <c r="L930" s="444">
        <f t="shared" ca="1" si="80"/>
        <v>-3062529.9815467643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-3062529.9815467643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-12845.404903380597</v>
      </c>
      <c r="L931" s="444">
        <f t="shared" ca="1" si="80"/>
        <v>-3095742.5817147237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-3095742.5817147237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-12983.790737413761</v>
      </c>
      <c r="L932" s="444">
        <f t="shared" ca="1" si="80"/>
        <v>-3129093.5677167163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-3129093.5677167163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-13122.75317908873</v>
      </c>
      <c r="L933" s="444">
        <f t="shared" ca="1" si="80"/>
        <v>-3162583.5161603838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-3162583.5161603838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-13262.294630937344</v>
      </c>
      <c r="L934" s="444">
        <f t="shared" ca="1" si="80"/>
        <v>-3196213.0060558999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-3196213.0060558999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-13402.417505501995</v>
      </c>
      <c r="L935" s="444">
        <f t="shared" ca="1" si="80"/>
        <v>-3229982.6188259805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-3229982.6188259805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-13543.124225377331</v>
      </c>
      <c r="L936" s="444">
        <f t="shared" ca="1" si="80"/>
        <v>-3263892.9383159364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-3263892.9383159364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-13684.417223252147</v>
      </c>
      <c r="L937" s="444">
        <f t="shared" ca="1" si="80"/>
        <v>-3297944.5508037675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-3297944.5508037675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-13826.298941951443</v>
      </c>
      <c r="L938" s="444">
        <f t="shared" ca="1" si="80"/>
        <v>-3332138.0450102976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-3332138.0450102976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-13968.771834478652</v>
      </c>
      <c r="L939" s="444">
        <f t="shared" ca="1" si="80"/>
        <v>-3366474.0121093551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-3366474.0121093551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-14111.838364058058</v>
      </c>
      <c r="L940" s="444">
        <f t="shared" ca="1" si="80"/>
        <v>-3400953.045737992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-3400953.045737992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-14255.501004177378</v>
      </c>
      <c r="L941" s="444">
        <f t="shared" ca="1" si="80"/>
        <v>-3435575.742006748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-3435575.742006748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-14399.762238630528</v>
      </c>
      <c r="L942" s="444">
        <f t="shared" ca="1" si="80"/>
        <v>-3470342.6995099573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-3470342.6995099573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-14544.624561560566</v>
      </c>
      <c r="L943" s="444">
        <f t="shared" ca="1" si="80"/>
        <v>-3505254.5193360965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-3505254.5193360965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-14690.090477502812</v>
      </c>
      <c r="L944" s="444">
        <f t="shared" ca="1" si="80"/>
        <v>-3540311.8050781782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-3540311.8050781782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-14836.162501428156</v>
      </c>
      <c r="L945" s="444">
        <f t="shared" ca="1" si="80"/>
        <v>-3575515.1628441853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-3575515.1628441853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-14982.843158786516</v>
      </c>
      <c r="L946" s="444">
        <f t="shared" ca="1" si="80"/>
        <v>-3610865.2012675507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-3610865.2012675507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-15130.13498555054</v>
      </c>
      <c r="L947" s="444">
        <f t="shared" ca="1" si="80"/>
        <v>-3646362.5315176798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-3646362.5315176798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-15278.040528259409</v>
      </c>
      <c r="L948" s="444">
        <f t="shared" ca="1" si="80"/>
        <v>-3682007.7673105178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-3682007.7673105178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-15426.562344062902</v>
      </c>
      <c r="L949" s="444">
        <f t="shared" ca="1" si="80"/>
        <v>-3717801.5249191597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-3717801.5249191597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-15575.703000765578</v>
      </c>
      <c r="L950" s="444">
        <f t="shared" ca="1" si="80"/>
        <v>-3753744.4231845043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-3753744.4231845043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-15725.465076871178</v>
      </c>
      <c r="L951" s="444">
        <f t="shared" ca="1" si="80"/>
        <v>-3789837.0835259543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-3789837.0835259543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-15875.851161627221</v>
      </c>
      <c r="L952" s="444">
        <f t="shared" ca="1" si="80"/>
        <v>-3826080.1299521602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-3826080.1299521602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-16026.863855069745</v>
      </c>
      <c r="L953" s="444">
        <f t="shared" ca="1" si="80"/>
        <v>-3862474.1890718089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-3862474.1890718089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-16178.505768068284</v>
      </c>
      <c r="L954" s="444">
        <f t="shared" ca="1" si="80"/>
        <v>-3899019.8901044559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-3899019.8901044559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-16330.779522370976</v>
      </c>
      <c r="L955" s="444">
        <f t="shared" ca="1" si="80"/>
        <v>-3935717.8648914057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-3935717.8648914057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-16483.687750649937</v>
      </c>
      <c r="L956" s="444">
        <f t="shared" ca="1" si="80"/>
        <v>-3972568.7479066346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-3972568.7479066346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-16637.233096546723</v>
      </c>
      <c r="L957" s="444">
        <f t="shared" ca="1" si="80"/>
        <v>-4009573.1762677599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-4009573.1762677599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-16791.418214718076</v>
      </c>
      <c r="L958" s="444">
        <f t="shared" ca="1" si="80"/>
        <v>-4046731.7897470566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-4046731.7897470566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-16946.245770881815</v>
      </c>
      <c r="L959" s="444">
        <f t="shared" ca="1" si="80"/>
        <v>-4084045.2307825172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-4084045.2307825172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-17101.7184418629</v>
      </c>
      <c r="L960" s="444">
        <f t="shared" ca="1" si="80"/>
        <v>-4121514.1444889591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-4121514.1444889591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-17257.838915639742</v>
      </c>
      <c r="L961" s="444">
        <f t="shared" ca="1" si="80"/>
        <v>-4159139.1786691775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-4159139.1786691775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-17414.60989139065</v>
      </c>
      <c r="L962" s="444">
        <f t="shared" ca="1" si="80"/>
        <v>-4196920.9838251472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-4196920.9838251472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-17572.034079540525</v>
      </c>
      <c r="L963" s="444">
        <f t="shared" ca="1" si="80"/>
        <v>-4234860.2131692665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-4234860.2131692665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-17730.11420180769</v>
      </c>
      <c r="L964" s="444">
        <f t="shared" ca="1" si="80"/>
        <v>-4272957.5226356527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-4272957.5226356527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-17888.852991250966</v>
      </c>
      <c r="L965" s="444">
        <f t="shared" ca="1" si="80"/>
        <v>-4311213.5708914828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-4311213.5708914828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-18048.253192316923</v>
      </c>
      <c r="L966" s="444">
        <f t="shared" ca="1" si="80"/>
        <v>-4349629.0193483783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-4349629.0193483783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-18208.317560887321</v>
      </c>
      <c r="L967" s="444">
        <f t="shared" ca="1" si="80"/>
        <v>-4388204.5321738441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-4388204.5321738441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-18369.04886432676</v>
      </c>
      <c r="L968" s="444">
        <f t="shared" ca="1" si="80"/>
        <v>-4426940.7763027493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-4426940.7763027493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-18530.449881530534</v>
      </c>
      <c r="L969" s="444">
        <f t="shared" ca="1" si="80"/>
        <v>-4465838.4214488585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-4465838.4214488585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-18692.523402972656</v>
      </c>
      <c r="L970" s="444">
        <f t="shared" ca="1" si="80"/>
        <v>-4504898.1401164103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-4504898.1401164103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-18855.272230754123</v>
      </c>
      <c r="L971" s="444">
        <f t="shared" ca="1" si="80"/>
        <v>-4544120.6076117428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-4544120.6076117428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-19018.699178651339</v>
      </c>
      <c r="L972" s="444">
        <f t="shared" ca="1" si="80"/>
        <v>-4583506.5020549726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-4583506.5020549726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-19182.807072164796</v>
      </c>
      <c r="L973" s="444">
        <f t="shared" ca="1" si="80"/>
        <v>-4623056.5043917159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-4623056.5043917159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-19347.598748567892</v>
      </c>
      <c r="L974" s="444">
        <f t="shared" ca="1" si="80"/>
        <v>-4662771.2984048622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-4662771.2984048622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-19513.077056956005</v>
      </c>
      <c r="L975" s="444">
        <f t="shared" ca="1" si="80"/>
        <v>-4702651.5707263965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-4702651.5707263965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-19679.24485829573</v>
      </c>
      <c r="L976" s="444">
        <f t="shared" ca="1" si="80"/>
        <v>-4742698.010849271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-4742698.010849271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-19846.105025474375</v>
      </c>
      <c r="L977" s="444">
        <f t="shared" ca="1" si="80"/>
        <v>-4782911.3111393237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-4782911.3111393237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-20013.660443349592</v>
      </c>
      <c r="L978" s="444">
        <f t="shared" ca="1" si="80"/>
        <v>-4823292.1668472523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-4823292.1668472523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-20181.914008799296</v>
      </c>
      <c r="L979" s="444">
        <f t="shared" ca="1" si="80"/>
        <v>-4863841.2761206301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-4863841.2761206301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-20350.868630771703</v>
      </c>
      <c r="L980" s="444">
        <f t="shared" ca="1" si="80"/>
        <v>-4904559.3400159804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-4904559.3400159804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-20520.527230335661</v>
      </c>
      <c r="L981" s="444">
        <f t="shared" ca="1" si="80"/>
        <v>-4945447.0625108946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-4945447.0625108946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-20690.892740731138</v>
      </c>
      <c r="L982" s="444">
        <f t="shared" ca="1" si="80"/>
        <v>-4986505.1505162045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-4986505.1505162045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-20861.968107419929</v>
      </c>
      <c r="L983" s="444">
        <f t="shared" ca="1" si="80"/>
        <v>-5027734.3138882034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-5027734.3138882034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-21033.756288136592</v>
      </c>
      <c r="L984" s="444">
        <f t="shared" ca="1" si="80"/>
        <v>-5069135.2654409185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-5069135.2654409185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-21206.260252939574</v>
      </c>
      <c r="L985" s="444">
        <f t="shared" ca="1" si="80"/>
        <v>-5110708.7209584368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-5110708.7209584368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-21379.482984262566</v>
      </c>
      <c r="L986" s="444">
        <f t="shared" ca="1" si="80"/>
        <v>-5152455.3992072782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-5152455.3992072782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-21553.42747696607</v>
      </c>
      <c r="L987" s="444">
        <f t="shared" ca="1" si="80"/>
        <v>-5194376.0219488228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-5194376.0219488228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-21728.096738389173</v>
      </c>
      <c r="L988" s="444">
        <f t="shared" ca="1" si="80"/>
        <v>-5236471.3139517903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-5236471.3139517903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-21903.493788401538</v>
      </c>
      <c r="L989" s="444">
        <f t="shared" ca="1" si="80"/>
        <v>-5278742.0030047707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-5278742.0030047707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-22079.621659455624</v>
      </c>
      <c r="L990" s="444">
        <f t="shared" ca="1" si="80"/>
        <v>-5321188.8199288053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-5321188.8199288053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-22256.483396639102</v>
      </c>
      <c r="L991" s="444">
        <f t="shared" ca="1" si="80"/>
        <v>-5363812.4985900233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-5363812.4985900233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-22434.082057727508</v>
      </c>
      <c r="L992" s="444">
        <f t="shared" ca="1" si="80"/>
        <v>-5406613.7759123296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-5406613.7759123296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-22612.420713237119</v>
      </c>
      <c r="L993" s="444">
        <f t="shared" ca="1" si="80"/>
        <v>-5449593.3918901458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-5449593.3918901458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-22791.502446478018</v>
      </c>
      <c r="L994" s="444">
        <f t="shared" ca="1" si="80"/>
        <v>-5492752.0896012029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-5492752.0896012029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-22971.330353607424</v>
      </c>
      <c r="L995" s="444">
        <f t="shared" ca="1" si="80"/>
        <v>-5536090.6152193891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-5536090.6152193891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-23151.907543683199</v>
      </c>
      <c r="L996" s="444">
        <f t="shared" ca="1" si="80"/>
        <v>-5579609.7180276513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-5579609.7180276513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-23333.237138717624</v>
      </c>
      <c r="L997" s="444">
        <f t="shared" ca="1" si="80"/>
        <v>-5623310.1504309475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-5623310.1504309475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-23515.322273731359</v>
      </c>
      <c r="L998" s="444">
        <f t="shared" ca="1" si="80"/>
        <v>-5667192.6679692576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-5667192.6679692576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-23698.16609680765</v>
      </c>
      <c r="L999" s="444">
        <f t="shared" ca="1" si="80"/>
        <v>-5711258.0293306438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-5711258.0293306438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-23881.771769146762</v>
      </c>
      <c r="L1000" s="444">
        <f t="shared" ca="1" si="80"/>
        <v>-5755506.9963643691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-5755506.9963643691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-24066.142465120614</v>
      </c>
      <c r="L1001" s="444">
        <f t="shared" ca="1" si="80"/>
        <v>-5799940.334094068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-5799940.334094068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-24251.281372327696</v>
      </c>
      <c r="L1002" s="444">
        <f t="shared" ca="1" si="80"/>
        <v>-5844558.8107309742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-5844558.8107309742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-24437.191691648139</v>
      </c>
      <c r="L1003" s="444">
        <f t="shared" ca="1" si="80"/>
        <v>-5889363.1976872012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-5889363.1976872012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-24623.876637299083</v>
      </c>
      <c r="L1004" s="444">
        <f t="shared" ca="1" si="80"/>
        <v>-5934354.2695890795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-5934354.2695890795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-24811.339436890245</v>
      </c>
      <c r="L1005" s="444">
        <f t="shared" ca="1" si="80"/>
        <v>-5979532.8042905489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-5979532.8042905489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-24999.583331479698</v>
      </c>
      <c r="L1006" s="444">
        <f t="shared" ca="1" si="80"/>
        <v>-6024899.5828866074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-6024899.5828866074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-25188.61157562994</v>
      </c>
      <c r="L1007" s="444">
        <f t="shared" ca="1" si="80"/>
        <v>-6070455.3897268157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-6070455.3897268157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-25378.427437464143</v>
      </c>
      <c r="L1008" s="444">
        <f t="shared" ca="1" si="80"/>
        <v>-6116201.0124288583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-6116201.0124288583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-25569.034198722653</v>
      </c>
      <c r="L1009" s="444">
        <f t="shared" ca="1" si="80"/>
        <v>-6162137.2418921599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-6162137.2418921599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-25760.435154819745</v>
      </c>
      <c r="L1010" s="444">
        <f t="shared" ca="1" si="80"/>
        <v>-6208264.8723115586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-6208264.8723115586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-25952.633614900573</v>
      </c>
      <c r="L1011" s="444">
        <f t="shared" ca="1" si="80"/>
        <v>-6254584.7011910379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-6254584.7011910379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-26145.632901898403</v>
      </c>
      <c r="L1012" s="444">
        <f t="shared" ca="1" si="80"/>
        <v>-6301097.5293575153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-6301097.5293575153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-26339.43635259206</v>
      </c>
      <c r="L1013" s="444">
        <f t="shared" ca="1" si="80"/>
        <v>-6347804.160974686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-6347804.160974686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-26534.047317663604</v>
      </c>
      <c r="L1014" s="444">
        <f t="shared" ca="1" si="80"/>
        <v>-6394705.403556928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-6394705.403556928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-26729.469161756278</v>
      </c>
      <c r="L1015" s="444">
        <f t="shared" ca="1" si="80"/>
        <v>-6441802.0679832632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-6441802.0679832632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-26925.705263532673</v>
      </c>
      <c r="L1016" s="444">
        <f t="shared" ca="1" si="80"/>
        <v>-6489094.9685113747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-6489094.9685113747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-27122.75901573314</v>
      </c>
      <c r="L1017" s="444">
        <f t="shared" ca="1" si="80"/>
        <v>-6536584.9227916868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-6536584.9227916868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-27320.633825234439</v>
      </c>
      <c r="L1018" s="444">
        <f t="shared" ca="1" si="80"/>
        <v>-6584272.7518814998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-6584272.7518814998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-27519.333113108663</v>
      </c>
      <c r="L1019" s="444">
        <f t="shared" ca="1" si="80"/>
        <v>-6632159.2802591873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-6632159.2802591873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-27718.860314682363</v>
      </c>
      <c r="L1020" s="444">
        <f t="shared" ca="1" si="80"/>
        <v>-6680245.3358384483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-6680245.3358384483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-27919.218879595945</v>
      </c>
      <c r="L1021" s="444">
        <f t="shared" ca="1" si="80"/>
        <v>-6728531.7499826234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-6728531.7499826234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-28120.412271863341</v>
      </c>
      <c r="L1022" s="444">
        <f t="shared" ca="1" si="80"/>
        <v>-6777019.357519066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-6777019.357519066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-28322.443969931857</v>
      </c>
      <c r="L1023" s="444">
        <f t="shared" ca="1" si="80"/>
        <v>-6825708.9967535762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-6825708.9967535762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-28525.317466742312</v>
      </c>
      <c r="L1024" s="444">
        <f t="shared" ca="1" si="80"/>
        <v>-6874601.5094848974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-6874601.5094848974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-28729.036269789485</v>
      </c>
      <c r="L1025" s="444">
        <f t="shared" ca="1" si="80"/>
        <v>-6923697.7410192657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-6923697.7410192657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-28933.603901182683</v>
      </c>
      <c r="L1026" s="444">
        <f t="shared" ca="1" si="80"/>
        <v>-6972998.5401850268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-6972998.5401850268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-29139.023897706695</v>
      </c>
      <c r="L1027" s="444">
        <f t="shared" ca="1" si="80"/>
        <v>-7022504.7593473122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-7022504.7593473122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-29345.29981088288</v>
      </c>
      <c r="L1028" s="444">
        <f t="shared" ref="L1028:L1282" ca="1" si="104">I1028-J1028+K1028</f>
        <v>-7072217.2544227736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-7072217.2544227736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-29552.43520703063</v>
      </c>
      <c r="L1029" s="444">
        <f t="shared" ca="1" si="104"/>
        <v>-7122136.8848943831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-7122136.8848943831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-29760.433667329005</v>
      </c>
      <c r="L1030" s="444">
        <f t="shared" ca="1" si="104"/>
        <v>-7172264.5138262911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-7172264.5138262911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-29969.298787878619</v>
      </c>
      <c r="L1031" s="444">
        <f t="shared" ca="1" si="104"/>
        <v>-7222601.0078787487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-7222601.0078787487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-30179.034179763865</v>
      </c>
      <c r="L1032" s="444">
        <f t="shared" ca="1" si="104"/>
        <v>-7273147.2373230914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-7273147.2373230914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-30389.643469115294</v>
      </c>
      <c r="L1033" s="444">
        <f t="shared" ca="1" si="104"/>
        <v>-7323904.0760567859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-7323904.0760567859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-30601.130297172353</v>
      </c>
      <c r="L1034" s="444">
        <f t="shared" ca="1" si="104"/>
        <v>-7374872.4016185375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-7374872.4016185375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-30813.498320346316</v>
      </c>
      <c r="L1035" s="444">
        <f t="shared" ca="1" si="104"/>
        <v>-7426053.095203463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-7426053.095203463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-31026.75121028351</v>
      </c>
      <c r="L1036" s="444">
        <f t="shared" ca="1" si="104"/>
        <v>-7477447.0416783253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-7477447.0416783253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-31240.892653928768</v>
      </c>
      <c r="L1037" s="444">
        <f t="shared" ca="1" si="104"/>
        <v>-7529055.1295968331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-7529055.1295968331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-31455.926353589217</v>
      </c>
      <c r="L1038" s="444">
        <f t="shared" ca="1" si="104"/>
        <v>-7580878.2512150016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-7580878.2512150016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-31671.856026998252</v>
      </c>
      <c r="L1039" s="444">
        <f t="shared" ca="1" si="104"/>
        <v>-7632917.3025065782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-7632917.3025065782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-31888.685407379817</v>
      </c>
      <c r="L1040" s="444">
        <f t="shared" ca="1" si="104"/>
        <v>-7685173.1831785366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-7685173.1831785366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-32106.418243512981</v>
      </c>
      <c r="L1041" s="444">
        <f t="shared" ca="1" si="104"/>
        <v>-7737646.7966866288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-7737646.7966866288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-32325.058299796699</v>
      </c>
      <c r="L1042" s="444">
        <f t="shared" ca="1" si="104"/>
        <v>-7790339.0502510043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-7790339.0502510043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-32544.60935631493</v>
      </c>
      <c r="L1043" s="444">
        <f t="shared" ca="1" si="104"/>
        <v>-7843250.854871898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-7843250.854871898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-32765.075208901984</v>
      </c>
      <c r="L1044" s="444">
        <f t="shared" ca="1" si="104"/>
        <v>-7896383.1253453791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-7896383.1253453791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-32986.459669208154</v>
      </c>
      <c r="L1045" s="444">
        <f t="shared" ca="1" si="104"/>
        <v>-7949736.7802791661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-7949736.7802791661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-33208.766564765603</v>
      </c>
      <c r="L1046" s="444">
        <f t="shared" ca="1" si="104"/>
        <v>-8003312.7421085108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-8003312.7421085108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-33431.999739054532</v>
      </c>
      <c r="L1047" s="444">
        <f t="shared" ca="1" si="104"/>
        <v>-8057111.9371121442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-8057111.9371121442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-33656.163051569682</v>
      </c>
      <c r="L1048" s="444">
        <f t="shared" ca="1" si="104"/>
        <v>-8111135.2954282928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-8111135.2954282928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-33881.260377886967</v>
      </c>
      <c r="L1049" s="444">
        <f t="shared" ca="1" si="104"/>
        <v>-8165383.7510707583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-8165383.7510707583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-34107.295609730572</v>
      </c>
      <c r="L1050" s="444">
        <f t="shared" ca="1" si="104"/>
        <v>-8219858.2419450674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-8219858.2419450674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-34334.272655040193</v>
      </c>
      <c r="L1051" s="444">
        <f t="shared" ca="1" si="104"/>
        <v>-8274559.7098646862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-8274559.7098646862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-34562.195438038601</v>
      </c>
      <c r="L1052" s="444">
        <f t="shared" ca="1" si="104"/>
        <v>-8329489.1005673036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-8329489.1005673036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-34791.067899299509</v>
      </c>
      <c r="L1053" s="444">
        <f t="shared" ca="1" si="104"/>
        <v>-8384647.3637311822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-8384647.3637311822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-35020.89399581567</v>
      </c>
      <c r="L1054" s="444">
        <f t="shared" ca="1" si="104"/>
        <v>-8440035.4529915769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-8440035.4529915769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-35251.67770106731</v>
      </c>
      <c r="L1055" s="444">
        <f t="shared" ca="1" si="104"/>
        <v>-8495654.3259572219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-8495654.3259572219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-35483.42300509083</v>
      </c>
      <c r="L1056" s="444">
        <f t="shared" ca="1" si="104"/>
        <v>-8551504.9442268908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-8551504.9442268908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-35716.133914547783</v>
      </c>
      <c r="L1057" s="444">
        <f t="shared" ca="1" si="104"/>
        <v>-8607588.2734060157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-8607588.2734060157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-35949.81445279414</v>
      </c>
      <c r="L1058" s="444">
        <f t="shared" ca="1" si="104"/>
        <v>-8663905.283123387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-8663905.283123387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-36184.468659949853</v>
      </c>
      <c r="L1059" s="444">
        <f t="shared" ca="1" si="104"/>
        <v>-8720456.9470479153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-8720456.9470479153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-36420.100592968724</v>
      </c>
      <c r="L1060" s="444">
        <f t="shared" ca="1" si="104"/>
        <v>-8777244.2429054622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-8777244.2429054622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-36656.714325708497</v>
      </c>
      <c r="L1061" s="444">
        <f t="shared" ca="1" si="104"/>
        <v>-8834268.1524957493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-8834268.1524957493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-36894.313949001364</v>
      </c>
      <c r="L1062" s="444">
        <f t="shared" ca="1" si="104"/>
        <v>-8891529.6617093291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-8891529.6617093291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-37132.903570724615</v>
      </c>
      <c r="L1063" s="444">
        <f t="shared" ca="1" si="104"/>
        <v>-8949029.7605446316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-8949029.7605446316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-37372.487315871709</v>
      </c>
      <c r="L1064" s="444">
        <f t="shared" ca="1" si="104"/>
        <v>-9006769.4431250803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-9006769.4431250803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-37613.069326623576</v>
      </c>
      <c r="L1065" s="444">
        <f t="shared" ca="1" si="104"/>
        <v>-9064749.7077162825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-9064749.7077162825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-37854.653762420254</v>
      </c>
      <c r="L1066" s="444">
        <f t="shared" ca="1" si="104"/>
        <v>-9122971.556743281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-9122971.556743281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-38097.244800032742</v>
      </c>
      <c r="L1067" s="444">
        <f t="shared" ca="1" si="104"/>
        <v>-9181435.9968078919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-9181435.9968078919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-38340.846633635287</v>
      </c>
      <c r="L1068" s="444">
        <f t="shared" ca="1" si="104"/>
        <v>-9240144.0387061052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-9240144.0387061052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-38585.463474877848</v>
      </c>
      <c r="L1069" s="444">
        <f t="shared" ca="1" si="104"/>
        <v>-9299096.6974455602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-9299096.6974455602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-38831.099552958905</v>
      </c>
      <c r="L1070" s="444">
        <f t="shared" ca="1" si="104"/>
        <v>-9358294.9922630973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-9358294.9922630973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-39077.759114698645</v>
      </c>
      <c r="L1071" s="444">
        <f t="shared" ca="1" si="104"/>
        <v>-9417739.9466423746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-9417739.9466423746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-39325.446424612303</v>
      </c>
      <c r="L1072" s="444">
        <f t="shared" ca="1" si="104"/>
        <v>-9477432.5883315653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-9477432.5883315653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-39574.165764983933</v>
      </c>
      <c r="L1073" s="444">
        <f t="shared" ca="1" si="104"/>
        <v>-9537373.9493611269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-9537373.9493611269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-39823.921435940436</v>
      </c>
      <c r="L1074" s="444">
        <f t="shared" ca="1" si="104"/>
        <v>-9597565.0660616457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-9597565.0660616457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-40074.717755525933</v>
      </c>
      <c r="L1075" s="444">
        <f t="shared" ca="1" si="104"/>
        <v>-9658006.9790817499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-9658006.9790817499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-40326.559059776366</v>
      </c>
      <c r="L1076" s="444">
        <f t="shared" ca="1" si="104"/>
        <v>-9718700.7334061041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-9718700.7334061041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-40579.449702794511</v>
      </c>
      <c r="L1077" s="444">
        <f t="shared" ca="1" si="104"/>
        <v>-9779647.3783734757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-9779647.3783734757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-40833.394056825222</v>
      </c>
      <c r="L1078" s="444">
        <f t="shared" ca="1" si="104"/>
        <v>-9840847.9676948786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-9840847.9676948786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-41088.39651233107</v>
      </c>
      <c r="L1079" s="444">
        <f t="shared" ca="1" si="104"/>
        <v>-9902303.5594717879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-9902303.5594717879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-41344.461478068188</v>
      </c>
      <c r="L1080" s="444">
        <f t="shared" ca="1" si="104"/>
        <v>-9964015.2162144333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-9964015.2162144333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-41601.593381162544</v>
      </c>
      <c r="L1081" s="444">
        <f t="shared" ca="1" si="104"/>
        <v>-10025984.004860174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-10025984.004860174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-41859.796667186463</v>
      </c>
      <c r="L1082" s="444">
        <f t="shared" ca="1" si="104"/>
        <v>-10088210.996791938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-10088210.996791938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-42119.075800235485</v>
      </c>
      <c r="L1083" s="444">
        <f t="shared" ca="1" si="104"/>
        <v>-10150697.267856752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-10150697.267856752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-42379.435263005544</v>
      </c>
      <c r="L1084" s="444">
        <f t="shared" ca="1" si="104"/>
        <v>-10213443.898384336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-10213443.898384336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-42640.879556870474</v>
      </c>
      <c r="L1085" s="444">
        <f t="shared" ca="1" si="104"/>
        <v>-10276451.973205784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-10276451.973205784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-42903.41320195984</v>
      </c>
      <c r="L1086" s="444">
        <f t="shared" ca="1" si="104"/>
        <v>-10339722.581672322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-10339722.581672322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-43167.040737237083</v>
      </c>
      <c r="L1087" s="444">
        <f t="shared" ca="1" si="104"/>
        <v>-10403256.817674138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-10403256.817674138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-43431.76672057798</v>
      </c>
      <c r="L1088" s="444">
        <f t="shared" ca="1" si="104"/>
        <v>-10467055.779659294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-10467055.779659294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-43697.595728849461</v>
      </c>
      <c r="L1089" s="444">
        <f t="shared" ca="1" si="104"/>
        <v>-10531120.570652721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-10531120.570652721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-43964.532357988748</v>
      </c>
      <c r="L1090" s="444">
        <f t="shared" ca="1" si="104"/>
        <v>-10595452.298275288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-10595452.298275288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-44232.581223082772</v>
      </c>
      <c r="L1091" s="444">
        <f t="shared" ca="1" si="104"/>
        <v>-10660052.07476295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-10660052.07476295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-44501.746958448028</v>
      </c>
      <c r="L1092" s="444">
        <f t="shared" ca="1" si="104"/>
        <v>-10724921.016985975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-10724921.016985975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-44772.034217710636</v>
      </c>
      <c r="L1093" s="444">
        <f t="shared" ca="1" si="104"/>
        <v>-10790060.246468265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-10790060.246468265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-45043.44767388684</v>
      </c>
      <c r="L1094" s="444">
        <f t="shared" ca="1" si="104"/>
        <v>-10855470.889406729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-10855470.889406729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-45315.992019463782</v>
      </c>
      <c r="L1095" s="444">
        <f t="shared" ca="1" si="104"/>
        <v>-10921154.076690771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-10921154.076690771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-45589.671966480615</v>
      </c>
      <c r="L1096" s="444">
        <f t="shared" ca="1" si="104"/>
        <v>-10987110.943921829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-10987110.943921829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-45864.492246610025</v>
      </c>
      <c r="L1097" s="444">
        <f t="shared" ca="1" si="104"/>
        <v>-11053342.631433016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-11053342.631433016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-46140.457611239974</v>
      </c>
      <c r="L1098" s="444">
        <f t="shared" ca="1" si="104"/>
        <v>-11119850.284308834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-11119850.284308834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-46417.572831555881</v>
      </c>
      <c r="L1099" s="444">
        <f t="shared" ca="1" si="104"/>
        <v>-11186635.052404968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-11186635.052404968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-46695.842698623106</v>
      </c>
      <c r="L1100" s="444">
        <f t="shared" ca="1" si="104"/>
        <v>-11253698.090368168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-11253698.090368168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-46975.272023469777</v>
      </c>
      <c r="L1101" s="444">
        <f t="shared" ca="1" si="104"/>
        <v>-11321040.557656216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-11321040.557656216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-47255.865637169969</v>
      </c>
      <c r="L1102" s="444">
        <f t="shared" ca="1" si="104"/>
        <v>-11388663.618557964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-11388663.618557964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-47537.628390927253</v>
      </c>
      <c r="L1103" s="444">
        <f t="shared" ca="1" si="104"/>
        <v>-11456568.442213468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-11456568.442213468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-47820.565156158525</v>
      </c>
      <c r="L1104" s="444">
        <f t="shared" ca="1" si="104"/>
        <v>-11524756.202634204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-11524756.202634204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-48104.680824578259</v>
      </c>
      <c r="L1105" s="444">
        <f t="shared" ca="1" si="104"/>
        <v>-11593228.07872336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-11593228.07872336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-48389.980308283077</v>
      </c>
      <c r="L1106" s="444">
        <f t="shared" ca="1" si="104"/>
        <v>-11661985.254296221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-11661985.254296221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-48676.468539836664</v>
      </c>
      <c r="L1107" s="444">
        <f t="shared" ca="1" si="104"/>
        <v>-11731028.918100635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-11731028.918100635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-48964.150472355053</v>
      </c>
      <c r="L1108" s="444">
        <f t="shared" ca="1" si="104"/>
        <v>-11800360.263837567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-11800360.263837567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-49253.031079592271</v>
      </c>
      <c r="L1109" s="444">
        <f t="shared" ca="1" si="104"/>
        <v>-11869980.490181737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-11869980.490181737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-49543.115356026312</v>
      </c>
      <c r="L1110" s="444">
        <f t="shared" ca="1" si="104"/>
        <v>-11939890.800802341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-11939890.800802341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-49834.408316945497</v>
      </c>
      <c r="L1111" s="444">
        <f t="shared" ca="1" si="104"/>
        <v>-12010092.404383864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-12010092.404383864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-50126.914998535176</v>
      </c>
      <c r="L1112" s="444">
        <f t="shared" ca="1" si="104"/>
        <v>-12080586.514646977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-12080586.514646977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-50420.640457964815</v>
      </c>
      <c r="L1113" s="444">
        <f t="shared" ca="1" si="104"/>
        <v>-12151374.35036952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-12151374.35036952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-50715.589773475411</v>
      </c>
      <c r="L1114" s="444">
        <f t="shared" ca="1" si="104"/>
        <v>-12222457.135407574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-12222457.135407574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-51011.768044467302</v>
      </c>
      <c r="L1115" s="444">
        <f t="shared" ca="1" si="104"/>
        <v>-12293836.09871662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-12293836.09871662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-51309.180391588328</v>
      </c>
      <c r="L1116" s="444">
        <f t="shared" ca="1" si="104"/>
        <v>-12365512.474372787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-12365512.474372787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-51607.831956822352</v>
      </c>
      <c r="L1117" s="444">
        <f t="shared" ca="1" si="104"/>
        <v>-12437487.501594188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-12437487.501594188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-51907.72790357819</v>
      </c>
      <c r="L1118" s="444">
        <f t="shared" ca="1" si="104"/>
        <v>-12509762.424762344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-12509762.424762344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-52208.873416778843</v>
      </c>
      <c r="L1119" s="444">
        <f t="shared" ca="1" si="104"/>
        <v>-12582338.493443701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-12582338.493443701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-52511.273702951163</v>
      </c>
      <c r="L1120" s="444">
        <f t="shared" ca="1" si="104"/>
        <v>-12655216.96241123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-12655216.96241123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-52814.933990315869</v>
      </c>
      <c r="L1121" s="444">
        <f t="shared" ca="1" si="104"/>
        <v>-12728399.091666125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-12728399.091666125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-53119.859528877925</v>
      </c>
      <c r="L1122" s="444">
        <f t="shared" ca="1" si="104"/>
        <v>-12801886.146459581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-12801886.146459581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-53426.055590517331</v>
      </c>
      <c r="L1123" s="444">
        <f t="shared" ca="1" si="104"/>
        <v>-12875679.397314677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-12875679.397314677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-53733.527469080225</v>
      </c>
      <c r="L1124" s="444">
        <f t="shared" ca="1" si="104"/>
        <v>-12949780.120048335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-12949780.120048335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-54042.280480470472</v>
      </c>
      <c r="L1125" s="444">
        <f t="shared" ca="1" si="104"/>
        <v>-13024189.595793383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-13024189.595793383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-54352.319962741502</v>
      </c>
      <c r="L1126" s="444">
        <f t="shared" ca="1" si="104"/>
        <v>-13098909.111020703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-13098909.111020703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-54663.651276188677</v>
      </c>
      <c r="L1127" s="444">
        <f t="shared" ca="1" si="104"/>
        <v>-13173939.957561469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-13173939.957561469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-54976.279803441859</v>
      </c>
      <c r="L1128" s="444">
        <f t="shared" ca="1" si="104"/>
        <v>-13249283.432629488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-13249283.432629488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-55290.210949558612</v>
      </c>
      <c r="L1129" s="444">
        <f t="shared" ca="1" si="104"/>
        <v>-13324940.838843625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-13324940.838843625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-55605.450142117508</v>
      </c>
      <c r="L1130" s="444">
        <f t="shared" ca="1" si="104"/>
        <v>-13400913.48425032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-13400913.48425032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-55922.002831312071</v>
      </c>
      <c r="L1131" s="444">
        <f t="shared" ca="1" si="104"/>
        <v>-13477202.68234621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-13477202.68234621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-56239.874490044946</v>
      </c>
      <c r="L1132" s="444">
        <f t="shared" ca="1" si="104"/>
        <v>-13553809.752100833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-13553809.752100833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-56559.070614022545</v>
      </c>
      <c r="L1133" s="444">
        <f t="shared" ca="1" si="104"/>
        <v>-13630736.017979434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-13630736.017979434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-56879.596721850037</v>
      </c>
      <c r="L1134" s="444">
        <f t="shared" ca="1" si="104"/>
        <v>-13707982.809965862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-13707982.809965862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-57201.458355126837</v>
      </c>
      <c r="L1135" s="444">
        <f t="shared" ca="1" si="104"/>
        <v>-13785551.463585567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-13785551.463585567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-57524.661078542274</v>
      </c>
      <c r="L1136" s="444">
        <f t="shared" ca="1" si="104"/>
        <v>-13863443.319928687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-13863443.319928687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-57849.210479971931</v>
      </c>
      <c r="L1137" s="444">
        <f t="shared" ca="1" si="104"/>
        <v>-13941659.725673236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-13941659.725673236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-58175.112170574226</v>
      </c>
      <c r="L1138" s="444">
        <f t="shared" ca="1" si="104"/>
        <v>-14020202.033108387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-14020202.033108387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-58502.371784887357</v>
      </c>
      <c r="L1139" s="444">
        <f t="shared" ca="1" si="104"/>
        <v>-14099071.600157853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-14099071.600157853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-58830.994980926793</v>
      </c>
      <c r="L1140" s="444">
        <f t="shared" ca="1" si="104"/>
        <v>-14178269.790403359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-14178269.790403359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-59160.987440283068</v>
      </c>
      <c r="L1141" s="444">
        <f t="shared" ca="1" si="104"/>
        <v>-14257797.973108219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-14257797.973108219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-59492.354868219991</v>
      </c>
      <c r="L1142" s="444">
        <f t="shared" ca="1" si="104"/>
        <v>-14337657.523241017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-14337657.523241017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-59825.102993773311</v>
      </c>
      <c r="L1143" s="444">
        <f t="shared" ca="1" si="104"/>
        <v>-14417849.821499368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-14417849.821499368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-60159.237569849771</v>
      </c>
      <c r="L1144" s="444">
        <f t="shared" ca="1" si="104"/>
        <v>-14498376.254333796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-14498376.254333796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-60494.764373326558</v>
      </c>
      <c r="L1145" s="444">
        <f t="shared" ca="1" si="104"/>
        <v>-14579238.213971701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-14579238.213971701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-60831.68920515116</v>
      </c>
      <c r="L1146" s="444">
        <f t="shared" ca="1" si="104"/>
        <v>-14660437.098441429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-14660437.098441429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-61170.017890441697</v>
      </c>
      <c r="L1147" s="444">
        <f t="shared" ca="1" si="104"/>
        <v>-14741974.311596449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-14741974.311596449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-61509.756278587614</v>
      </c>
      <c r="L1148" s="444">
        <f t="shared" ca="1" si="104"/>
        <v>-14823851.263139615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-14823851.263139615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-61850.910243350809</v>
      </c>
      <c r="L1149" s="444">
        <f t="shared" ca="1" si="104"/>
        <v>-14906069.368647544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-14906069.368647544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-62193.48568296717</v>
      </c>
      <c r="L1150" s="444">
        <f t="shared" ca="1" si="104"/>
        <v>-14988630.04959509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-14988630.04959509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-62537.488520248611</v>
      </c>
      <c r="L1151" s="444">
        <f t="shared" ca="1" si="104"/>
        <v>-15071534.733379915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-15071534.733379915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-62882.924702685392</v>
      </c>
      <c r="L1152" s="444">
        <f t="shared" ca="1" si="104"/>
        <v>-15154784.853347179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-15154784.853347179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-63229.800202548984</v>
      </c>
      <c r="L1153" s="444">
        <f t="shared" ca="1" si="104"/>
        <v>-15238381.848814305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-15238381.848814305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-63578.121016995341</v>
      </c>
      <c r="L1154" s="444">
        <f t="shared" ca="1" si="104"/>
        <v>-15322327.165095879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-15322327.165095879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-63927.893168168579</v>
      </c>
      <c r="L1155" s="444">
        <f t="shared" ca="1" si="104"/>
        <v>-15406622.253528625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-15406622.253528625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-64279.122703305016</v>
      </c>
      <c r="L1156" s="444">
        <f t="shared" ca="1" si="104"/>
        <v>-15491268.571496507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-15491268.571496507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-64631.81569483786</v>
      </c>
      <c r="L1157" s="444">
        <f t="shared" ca="1" si="104"/>
        <v>-15576267.582455924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-15576267.582455924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-64985.978240502089</v>
      </c>
      <c r="L1158" s="444">
        <f t="shared" ca="1" si="104"/>
        <v>-15661620.755961005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-15661620.755961005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-65341.616463439917</v>
      </c>
      <c r="L1159" s="444">
        <f t="shared" ca="1" si="104"/>
        <v>-15747329.567689022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-15747329.567689022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-65698.736512306656</v>
      </c>
      <c r="L1160" s="444">
        <f t="shared" ca="1" si="104"/>
        <v>-15833395.499465907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-15833395.499465907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-66057.344561377031</v>
      </c>
      <c r="L1161" s="444">
        <f t="shared" ca="1" si="104"/>
        <v>-15919820.039291862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-15919820.039291862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-66417.446810651832</v>
      </c>
      <c r="L1162" s="444">
        <f t="shared" ca="1" si="104"/>
        <v>-16006604.681367092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-16006604.681367092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-66779.049485965283</v>
      </c>
      <c r="L1163" s="444">
        <f t="shared" ca="1" si="104"/>
        <v>-16093750.926117634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-16093750.926117634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-67142.158839092546</v>
      </c>
      <c r="L1164" s="444">
        <f t="shared" ca="1" si="104"/>
        <v>-16181260.280221304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-16181260.280221304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-67506.781147857851</v>
      </c>
      <c r="L1165" s="444">
        <f t="shared" ca="1" si="104"/>
        <v>-16269134.25663374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-16269134.25663374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-67872.922716242989</v>
      </c>
      <c r="L1166" s="444">
        <f t="shared" ca="1" si="104"/>
        <v>-16357374.374614561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-16357374.374614561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-68240.589874496407</v>
      </c>
      <c r="L1167" s="444">
        <f t="shared" ca="1" si="104"/>
        <v>-16445982.159753636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-16445982.159753636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-68609.788979242556</v>
      </c>
      <c r="L1168" s="444">
        <f t="shared" ca="1" si="104"/>
        <v>-16534959.143997457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-16534959.143997457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-68895.663099989397</v>
      </c>
      <c r="L1169" s="444">
        <f t="shared" ca="1" si="104"/>
        <v>-16603854.807097446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-16603854.807097446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-69182.728362906026</v>
      </c>
      <c r="L1170" s="444">
        <f t="shared" ca="1" si="104"/>
        <v>-16673037.535460353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-16673037.535460353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-69470.989731084788</v>
      </c>
      <c r="L1171" s="444">
        <f t="shared" ca="1" si="104"/>
        <v>-16742508.525191437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-16742508.525191437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-69760.452188297655</v>
      </c>
      <c r="L1172" s="444">
        <f t="shared" ca="1" si="104"/>
        <v>-16812268.977379736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-16812268.977379736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-70051.120739082224</v>
      </c>
      <c r="L1173" s="444">
        <f t="shared" ca="1" si="104"/>
        <v>-16882320.098118819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-16882320.098118819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-70343.000408828419</v>
      </c>
      <c r="L1174" s="444">
        <f t="shared" ca="1" si="104"/>
        <v>-16952663.098527648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-16952663.098527648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-70636.096243865191</v>
      </c>
      <c r="L1175" s="444">
        <f t="shared" ca="1" si="104"/>
        <v>-17023299.194771513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-17023299.194771513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-70930.413311547978</v>
      </c>
      <c r="L1176" s="444">
        <f t="shared" ca="1" si="104"/>
        <v>-17094229.608083062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-17094229.608083062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-71225.956700346083</v>
      </c>
      <c r="L1177" s="444">
        <f t="shared" ca="1" si="104"/>
        <v>-17165455.564783409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-17165455.564783409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-71522.731519930865</v>
      </c>
      <c r="L1178" s="444">
        <f t="shared" ca="1" si="104"/>
        <v>-17236978.296303339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-17236978.296303339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-71820.742901263919</v>
      </c>
      <c r="L1179" s="444">
        <f t="shared" ca="1" si="104"/>
        <v>-17308799.039204605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-17308799.039204605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-72119.995996685859</v>
      </c>
      <c r="L1180" s="444">
        <f t="shared" ca="1" si="104"/>
        <v>-17380919.035201292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-17380919.035201292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-72420.495980005391</v>
      </c>
      <c r="L1181" s="444">
        <f t="shared" ca="1" si="104"/>
        <v>-17453339.531181298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-17453339.531181298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-72722.248046588735</v>
      </c>
      <c r="L1182" s="444">
        <f t="shared" ca="1" si="104"/>
        <v>-17526061.779227886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-17526061.779227886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-73025.257413449523</v>
      </c>
      <c r="L1183" s="444">
        <f t="shared" ca="1" si="104"/>
        <v>-17599087.036641337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-17599087.036641337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-73329.529319338908</v>
      </c>
      <c r="L1184" s="444">
        <f t="shared" ca="1" si="104"/>
        <v>-17672416.565960675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-17672416.565960675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-73635.06902483615</v>
      </c>
      <c r="L1185" s="444">
        <f t="shared" ca="1" si="104"/>
        <v>-17746051.63498551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-17746051.63498551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-73941.88181243962</v>
      </c>
      <c r="L1186" s="444">
        <f t="shared" ca="1" si="104"/>
        <v>-17819993.516797949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-17819993.516797949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-74249.972986658118</v>
      </c>
      <c r="L1187" s="444">
        <f t="shared" ca="1" si="104"/>
        <v>-17894243.489784606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-17894243.489784606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-74559.347874102517</v>
      </c>
      <c r="L1188" s="444">
        <f t="shared" ca="1" si="104"/>
        <v>-17968802.837658707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-17968802.837658707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-74870.011823577952</v>
      </c>
      <c r="L1189" s="444">
        <f t="shared" ca="1" si="104"/>
        <v>-18043672.849482287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-18043672.849482287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-75181.970206176193</v>
      </c>
      <c r="L1190" s="444">
        <f t="shared" ca="1" si="104"/>
        <v>-18118854.819688462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-18118854.819688462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-75495.228415368591</v>
      </c>
      <c r="L1191" s="444">
        <f t="shared" ca="1" si="104"/>
        <v>-18194350.048103832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-18194350.048103832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-75809.791867099295</v>
      </c>
      <c r="L1192" s="444">
        <f t="shared" ca="1" si="104"/>
        <v>-18270159.839970931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-18270159.839970931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-76125.665999878882</v>
      </c>
      <c r="L1193" s="444">
        <f t="shared" ca="1" si="104"/>
        <v>-18346285.50597081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-18346285.50597081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-76442.856274878373</v>
      </c>
      <c r="L1194" s="444">
        <f t="shared" ca="1" si="104"/>
        <v>-18422728.362245686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-18422728.362245686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-76761.368176023694</v>
      </c>
      <c r="L1195" s="444">
        <f t="shared" ca="1" si="104"/>
        <v>-18499489.730421711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-18499489.730421711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-77081.207210090462</v>
      </c>
      <c r="L1196" s="444">
        <f t="shared" ca="1" si="104"/>
        <v>-18576570.937631801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-18576570.937631801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-77402.378906799175</v>
      </c>
      <c r="L1197" s="444">
        <f t="shared" ca="1" si="104"/>
        <v>-18653973.316538598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-18653973.316538598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-77724.888818910826</v>
      </c>
      <c r="L1198" s="444">
        <f t="shared" ca="1" si="104"/>
        <v>-18731698.205357511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-18731698.205357511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-78048.742522322966</v>
      </c>
      <c r="L1199" s="444">
        <f t="shared" ca="1" si="104"/>
        <v>-18809746.947879832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-18809746.947879832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-78373.945616165962</v>
      </c>
      <c r="L1200" s="444">
        <f t="shared" ca="1" si="104"/>
        <v>-18888120.893495999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-18888120.893495999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-78700.503722900001</v>
      </c>
      <c r="L1201" s="444">
        <f t="shared" ca="1" si="104"/>
        <v>-18966821.397218898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-18966821.397218898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-79028.422488412078</v>
      </c>
      <c r="L1202" s="444">
        <f t="shared" ca="1" si="104"/>
        <v>-19045849.819707312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-19045849.819707312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-79357.707582113799</v>
      </c>
      <c r="L1203" s="444">
        <f t="shared" ca="1" si="104"/>
        <v>-19125207.527289424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-19125207.527289424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-79688.364697039273</v>
      </c>
      <c r="L1204" s="444">
        <f t="shared" ca="1" si="104"/>
        <v>-19204895.891986463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-19204895.891986463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-80020.399549943599</v>
      </c>
      <c r="L1205" s="444">
        <f t="shared" ca="1" si="104"/>
        <v>-19284916.291536406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-19284916.291536406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-80353.817881401686</v>
      </c>
      <c r="L1206" s="444">
        <f t="shared" ca="1" si="104"/>
        <v>-19365270.109417807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-19365270.109417807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-80688.625455907531</v>
      </c>
      <c r="L1207" s="444">
        <f t="shared" ca="1" si="104"/>
        <v>-19445958.734873716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-19445958.734873716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-81024.828061973822</v>
      </c>
      <c r="L1208" s="444">
        <f t="shared" ca="1" si="104"/>
        <v>-19526983.562935691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-19526983.562935691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-81362.43151223204</v>
      </c>
      <c r="L1209" s="444">
        <f t="shared" ca="1" si="104"/>
        <v>-19608345.994447924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-19608345.994447924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-81701.44164353302</v>
      </c>
      <c r="L1210" s="444">
        <f t="shared" ca="1" si="104"/>
        <v>-19690047.436091457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-19690047.436091457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-82041.86431704773</v>
      </c>
      <c r="L1211" s="444">
        <f t="shared" ca="1" si="104"/>
        <v>-19772089.300408505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-19772089.300408505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-82383.705418368772</v>
      </c>
      <c r="L1212" s="444">
        <f t="shared" ca="1" si="104"/>
        <v>-19854473.005826872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-19854473.005826872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-82726.970857611959</v>
      </c>
      <c r="L1213" s="444">
        <f t="shared" ca="1" si="104"/>
        <v>-19937199.976684485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-19937199.976684485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-83071.666569518682</v>
      </c>
      <c r="L1214" s="444">
        <f t="shared" ca="1" si="104"/>
        <v>-20020271.643254004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-20020271.643254004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-83417.798513558344</v>
      </c>
      <c r="L1215" s="444">
        <f t="shared" ca="1" si="104"/>
        <v>-20103689.441767562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-20103689.441767562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-83765.372674031503</v>
      </c>
      <c r="L1216" s="444">
        <f t="shared" ca="1" si="104"/>
        <v>-20187454.814441595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-20187454.814441595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-84114.395060173309</v>
      </c>
      <c r="L1217" s="444">
        <f t="shared" ca="1" si="104"/>
        <v>-20271569.209501769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-20271569.209501769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-84464.871706257371</v>
      </c>
      <c r="L1218" s="444">
        <f t="shared" ca="1" si="104"/>
        <v>-20356034.081208028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-20356034.081208028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-84816.808671700113</v>
      </c>
      <c r="L1219" s="444">
        <f t="shared" ca="1" si="104"/>
        <v>-20440850.88987973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-20440850.88987973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-85170.212041165534</v>
      </c>
      <c r="L1220" s="444">
        <f t="shared" ca="1" si="104"/>
        <v>-20526021.101920895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-20526021.101920895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-85525.087924670399</v>
      </c>
      <c r="L1221" s="444">
        <f t="shared" ca="1" si="104"/>
        <v>-20611546.189845566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-20611546.189845566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-85881.44245768986</v>
      </c>
      <c r="L1222" s="444">
        <f t="shared" ca="1" si="104"/>
        <v>-20697427.632303257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-20697427.632303257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-86239.281801263569</v>
      </c>
      <c r="L1223" s="444">
        <f t="shared" ca="1" si="104"/>
        <v>-20783666.914104521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-20783666.914104521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-86598.612142102167</v>
      </c>
      <c r="L1224" s="444">
        <f t="shared" ca="1" si="104"/>
        <v>-20870265.526246622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-20870265.526246622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-86959.439692694257</v>
      </c>
      <c r="L1225" s="444">
        <f t="shared" ca="1" si="104"/>
        <v>-20957224.965939317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-20957224.965939317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-87321.770691413825</v>
      </c>
      <c r="L1226" s="444">
        <f t="shared" ca="1" si="104"/>
        <v>-21044546.73663073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-21044546.73663073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-87685.611402628041</v>
      </c>
      <c r="L1227" s="444">
        <f t="shared" ca="1" si="104"/>
        <v>-21132232.348033357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-21132232.348033357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-88050.968116805656</v>
      </c>
      <c r="L1228" s="444">
        <f t="shared" ca="1" si="104"/>
        <v>-21220283.316150162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-21220283.316150162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-88417.847150625676</v>
      </c>
      <c r="L1229" s="444">
        <f t="shared" ca="1" si="104"/>
        <v>-21308701.16330079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-21308701.16330079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-88786.254847086617</v>
      </c>
      <c r="L1230" s="444">
        <f t="shared" ca="1" si="104"/>
        <v>-21397487.418147877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-21397487.418147877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-89156.197575616156</v>
      </c>
      <c r="L1231" s="444">
        <f t="shared" ca="1" si="104"/>
        <v>-21486643.615723494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-21486643.615723494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-89527.681732181227</v>
      </c>
      <c r="L1232" s="444">
        <f t="shared" ca="1" si="104"/>
        <v>-21576171.297455676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-21576171.297455676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-89900.713739398649</v>
      </c>
      <c r="L1233" s="444">
        <f t="shared" ca="1" si="104"/>
        <v>-21666072.011195075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-21666072.011195075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-90275.300046646138</v>
      </c>
      <c r="L1234" s="444">
        <f t="shared" ca="1" si="104"/>
        <v>-21756347.31124172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-21756347.31124172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-90651.447130173838</v>
      </c>
      <c r="L1235" s="444">
        <f t="shared" ca="1" si="104"/>
        <v>-21846998.758371893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-21846998.758371893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-91029.161493216219</v>
      </c>
      <c r="L1236" s="444">
        <f t="shared" ca="1" si="104"/>
        <v>-21938027.919865109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-21938027.919865109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-91408.449666104614</v>
      </c>
      <c r="L1237" s="444">
        <f t="shared" ca="1" si="104"/>
        <v>-22029436.369531214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-22029436.369531214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-91789.318206380063</v>
      </c>
      <c r="L1238" s="444">
        <f t="shared" ca="1" si="104"/>
        <v>-22121225.687737595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-22121225.687737595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-92171.773698906647</v>
      </c>
      <c r="L1239" s="444">
        <f t="shared" ca="1" si="104"/>
        <v>-22213397.461436503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-22213397.461436503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-92555.822755985428</v>
      </c>
      <c r="L1240" s="444">
        <f t="shared" ca="1" si="104"/>
        <v>-22305953.284192488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-22305953.284192488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-92941.472017468695</v>
      </c>
      <c r="L1241" s="444">
        <f t="shared" ca="1" si="104"/>
        <v>-22398894.756209955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-22398894.756209955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-93328.728150874813</v>
      </c>
      <c r="L1242" s="444">
        <f t="shared" ca="1" si="104"/>
        <v>-22492223.484360829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-22492223.484360829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-93717.597851503451</v>
      </c>
      <c r="L1243" s="444">
        <f t="shared" ca="1" si="104"/>
        <v>-22585941.082212333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-22585941.082212333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-94108.08784255138</v>
      </c>
      <c r="L1244" s="444">
        <f t="shared" ca="1" si="104"/>
        <v>-22680049.170054883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-22680049.170054883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-94500.204875228679</v>
      </c>
      <c r="L1245" s="444">
        <f t="shared" ca="1" si="104"/>
        <v>-22774549.37493011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-22774549.37493011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-94893.955728875459</v>
      </c>
      <c r="L1246" s="444">
        <f t="shared" ca="1" si="104"/>
        <v>-22869443.330658983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-22869443.330658983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-95289.34721107909</v>
      </c>
      <c r="L1247" s="444">
        <f t="shared" ca="1" si="104"/>
        <v>-22964732.677870061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-22964732.677870061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-95686.386157791916</v>
      </c>
      <c r="L1248" s="444">
        <f t="shared" ca="1" si="104"/>
        <v>-23060419.064027853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-23060419.064027853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-96085.079433449384</v>
      </c>
      <c r="L1249" s="444">
        <f t="shared" ca="1" si="104"/>
        <v>-23156504.143461302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-23156504.143461302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-96485.433931088759</v>
      </c>
      <c r="L1250" s="444">
        <f t="shared" ca="1" si="104"/>
        <v>-23252989.577392392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-23252989.577392392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-96887.456572468305</v>
      </c>
      <c r="L1251" s="444">
        <f t="shared" ca="1" si="104"/>
        <v>-23349877.033964861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-23349877.033964861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-97291.154308186917</v>
      </c>
      <c r="L1252" s="444">
        <f t="shared" ca="1" si="104"/>
        <v>-23447168.18827305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-23447168.18827305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-97696.534117804375</v>
      </c>
      <c r="L1253" s="444">
        <f t="shared" ca="1" si="104"/>
        <v>-23544864.722390853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-23544864.722390853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-98103.60300996188</v>
      </c>
      <c r="L1254" s="444">
        <f t="shared" ca="1" si="104"/>
        <v>-23642968.325400814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-23642968.325400814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-98512.36802250339</v>
      </c>
      <c r="L1255" s="444">
        <f t="shared" ca="1" si="104"/>
        <v>-23741480.69342332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-23741480.69342332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-98922.836222597165</v>
      </c>
      <c r="L1256" s="444">
        <f t="shared" ca="1" si="104"/>
        <v>-23840403.529645916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-23840403.529645916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-99335.014706857983</v>
      </c>
      <c r="L1257" s="444">
        <f t="shared" ca="1" si="104"/>
        <v>-23939738.544352774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-23939738.544352774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-99748.910601469892</v>
      </c>
      <c r="L1258" s="444">
        <f t="shared" ca="1" si="104"/>
        <v>-24039487.454954244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-24039487.454954244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-100164.53106230935</v>
      </c>
      <c r="L1259" s="444">
        <f t="shared" ca="1" si="104"/>
        <v>-24139651.986016553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-24139651.986016553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-100581.88327506898</v>
      </c>
      <c r="L1260" s="444">
        <f t="shared" ca="1" si="104"/>
        <v>-24240233.869291622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-24240233.869291622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-101000.97445538176</v>
      </c>
      <c r="L1261" s="444">
        <f t="shared" ca="1" si="104"/>
        <v>-24341234.843747005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-24341234.843747005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-101421.81184894586</v>
      </c>
      <c r="L1262" s="444">
        <f t="shared" ca="1" si="104"/>
        <v>-24442656.655595951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-24442656.655595951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-101844.4027316498</v>
      </c>
      <c r="L1263" s="444">
        <f t="shared" ca="1" si="104"/>
        <v>-24544501.0583276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-24544501.0583276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-102268.75440969833</v>
      </c>
      <c r="L1264" s="444">
        <f t="shared" ca="1" si="104"/>
        <v>-24646769.812737297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-24646769.812737297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-102694.87421973873</v>
      </c>
      <c r="L1265" s="444">
        <f t="shared" ca="1" si="104"/>
        <v>-24749464.686957035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-24749464.686957035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-103122.76952898764</v>
      </c>
      <c r="L1266" s="444">
        <f t="shared" ca="1" si="104"/>
        <v>-24852587.456486024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-24852587.456486024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-103552.44773535844</v>
      </c>
      <c r="L1267" s="444">
        <f t="shared" ca="1" si="104"/>
        <v>-24956139.904221382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-24956139.904221382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-103983.91626758908</v>
      </c>
      <c r="L1268" s="444">
        <f t="shared" ca="1" si="104"/>
        <v>-25060123.820488971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-25060123.820488971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-104417.18258537071</v>
      </c>
      <c r="L1269" s="444">
        <f t="shared" ca="1" si="104"/>
        <v>-25164541.003074341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-25164541.003074341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-104852.25417947641</v>
      </c>
      <c r="L1270" s="444">
        <f t="shared" ca="1" si="104"/>
        <v>-25269393.257253818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-25269393.257253818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-105289.1385718909</v>
      </c>
      <c r="L1271" s="444">
        <f t="shared" ca="1" si="104"/>
        <v>-25374682.39582571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-25374682.39582571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-105727.84331594045</v>
      </c>
      <c r="L1272" s="444">
        <f t="shared" ca="1" si="104"/>
        <v>-25480410.23914165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-25480410.23914165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-106168.37599642354</v>
      </c>
      <c r="L1273" s="444">
        <f t="shared" ca="1" si="104"/>
        <v>-25586578.615138073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-25586578.615138073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-106610.74422974196</v>
      </c>
      <c r="L1274" s="444">
        <f t="shared" ca="1" si="104"/>
        <v>-25693189.359367814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-25693189.359367814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-107054.95566403256</v>
      </c>
      <c r="L1275" s="444">
        <f t="shared" ca="1" si="104"/>
        <v>-25800244.315031845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-25800244.315031845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-107501.01797929936</v>
      </c>
      <c r="L1276" s="444">
        <f t="shared" ca="1" si="104"/>
        <v>-25907745.333011143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-25907745.333011143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-107948.93888754642</v>
      </c>
      <c r="L1277" s="444">
        <f t="shared" ca="1" si="104"/>
        <v>-26015694.271898691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-26015694.271898691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-108398.72613291121</v>
      </c>
      <c r="L1278" s="444">
        <f t="shared" ca="1" si="104"/>
        <v>-26124092.998031601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-26124092.998031601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-108850.38749179833</v>
      </c>
      <c r="L1279" s="444">
        <f t="shared" ca="1" si="104"/>
        <v>-26232943.385523401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-26232943.385523401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-109303.93077301419</v>
      </c>
      <c r="L1280" s="444">
        <f t="shared" ca="1" si="104"/>
        <v>-26342247.316296414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-26342247.316296414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-109759.36381790174</v>
      </c>
      <c r="L1281" s="444">
        <f t="shared" ca="1" si="104"/>
        <v>-26452006.680114314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-26452006.680114314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-110216.69450047633</v>
      </c>
      <c r="L1282" s="444">
        <f t="shared" ca="1" si="104"/>
        <v>-26562223.37461479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-26562223.37461479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-110675.9307275616</v>
      </c>
      <c r="L1283" s="444">
        <f t="shared" ref="L1283:L1537" ca="1" si="109">I1283-J1283+K1283</f>
        <v>-26672899.30534235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-26672899.30534235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-111137.08043892645</v>
      </c>
      <c r="L1284" s="444">
        <f t="shared" ca="1" si="109"/>
        <v>-26784036.385781277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-26784036.385781277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-111600.15160742198</v>
      </c>
      <c r="L1285" s="444">
        <f t="shared" ca="1" si="109"/>
        <v>-26895636.537388697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-26895636.537388697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-112065.15223911956</v>
      </c>
      <c r="L1286" s="444">
        <f t="shared" ca="1" si="109"/>
        <v>-27007701.689627815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-27007701.689627815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-112532.09037344922</v>
      </c>
      <c r="L1287" s="444">
        <f t="shared" ca="1" si="109"/>
        <v>-27120233.780001264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-27120233.780001264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-113000.97408333859</v>
      </c>
      <c r="L1288" s="444">
        <f t="shared" ca="1" si="109"/>
        <v>-27233234.754084602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-27233234.754084602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-113471.8114753525</v>
      </c>
      <c r="L1289" s="444">
        <f t="shared" ca="1" si="109"/>
        <v>-27346706.565559953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-27346706.565559953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-113944.61068983313</v>
      </c>
      <c r="L1290" s="444">
        <f t="shared" ca="1" si="109"/>
        <v>-27460651.176249787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-27460651.176249787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-114419.37990104078</v>
      </c>
      <c r="L1291" s="444">
        <f t="shared" ca="1" si="109"/>
        <v>-27575070.556150828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-27575070.556150828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-114896.12731729512</v>
      </c>
      <c r="L1292" s="444">
        <f t="shared" ca="1" si="109"/>
        <v>-27689966.683468122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-27689966.683468122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-115374.86118111716</v>
      </c>
      <c r="L1293" s="444">
        <f t="shared" ca="1" si="109"/>
        <v>-27805341.54464924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-27805341.54464924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-115855.58976937184</v>
      </c>
      <c r="L1294" s="444">
        <f t="shared" ca="1" si="109"/>
        <v>-27921197.13441861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-27921197.13441861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-116338.32139341088</v>
      </c>
      <c r="L1295" s="444">
        <f t="shared" ca="1" si="109"/>
        <v>-28037535.455812022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-28037535.455812022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-116823.06439921675</v>
      </c>
      <c r="L1296" s="444">
        <f t="shared" ca="1" si="109"/>
        <v>-28154358.520211238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-28154358.520211238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-117309.82716754681</v>
      </c>
      <c r="L1297" s="444">
        <f t="shared" ca="1" si="109"/>
        <v>-28271668.347378787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-28271668.347378787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-117798.61811407826</v>
      </c>
      <c r="L1298" s="444">
        <f t="shared" ca="1" si="109"/>
        <v>-28389466.965492863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-28389466.965492863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-118289.4456895536</v>
      </c>
      <c r="L1299" s="444">
        <f t="shared" ca="1" si="109"/>
        <v>-28507756.411182418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-28507756.411182418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-118782.31837992673</v>
      </c>
      <c r="L1300" s="444">
        <f t="shared" ca="1" si="109"/>
        <v>-28626538.729562346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-28626538.729562346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-119277.24470650975</v>
      </c>
      <c r="L1301" s="444">
        <f t="shared" ca="1" si="109"/>
        <v>-28745815.974268857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-28745815.974268857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-119774.23322612024</v>
      </c>
      <c r="L1302" s="444">
        <f t="shared" ca="1" si="109"/>
        <v>-28865590.207494978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-28865590.207494978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-120273.29253122906</v>
      </c>
      <c r="L1303" s="444">
        <f t="shared" ca="1" si="109"/>
        <v>-28985863.500026207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-28985863.500026207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-120774.43125010921</v>
      </c>
      <c r="L1304" s="444">
        <f t="shared" ca="1" si="109"/>
        <v>-29106637.931276318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-29106637.931276318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-121277.65804698465</v>
      </c>
      <c r="L1305" s="444">
        <f t="shared" ca="1" si="109"/>
        <v>-29227915.589323301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-29227915.589323301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-121782.98162218042</v>
      </c>
      <c r="L1306" s="444">
        <f t="shared" ca="1" si="109"/>
        <v>-29349698.570945483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-29349698.570945483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-122290.41071227285</v>
      </c>
      <c r="L1307" s="444">
        <f t="shared" ca="1" si="109"/>
        <v>-29471988.981657755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-29471988.981657755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-122799.95409024064</v>
      </c>
      <c r="L1308" s="444">
        <f t="shared" ca="1" si="109"/>
        <v>-29594788.935747996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-29594788.935747996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-123311.62056561663</v>
      </c>
      <c r="L1309" s="444">
        <f t="shared" ca="1" si="109"/>
        <v>-29718100.556313612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-29718100.556313612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-123825.41898464005</v>
      </c>
      <c r="L1310" s="444">
        <f t="shared" ca="1" si="109"/>
        <v>-29841925.975298252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-29841925.975298252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-124341.35823040939</v>
      </c>
      <c r="L1311" s="444">
        <f t="shared" ca="1" si="109"/>
        <v>-29966267.33352866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-29966267.33352866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-124859.44722303608</v>
      </c>
      <c r="L1312" s="444">
        <f t="shared" ca="1" si="109"/>
        <v>-30091126.780751698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-30091126.780751698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-125379.69491979874</v>
      </c>
      <c r="L1313" s="444">
        <f t="shared" ca="1" si="109"/>
        <v>-30216506.475671496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-30216506.475671496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-125902.1103152979</v>
      </c>
      <c r="L1314" s="444">
        <f t="shared" ca="1" si="109"/>
        <v>-30342408.585986793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-30342408.585986793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-126426.70244161163</v>
      </c>
      <c r="L1315" s="444">
        <f t="shared" ca="1" si="109"/>
        <v>-30468835.288428403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-30468835.288428403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-126953.48036845168</v>
      </c>
      <c r="L1316" s="444">
        <f t="shared" ca="1" si="109"/>
        <v>-30595788.768796854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-30595788.768796854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-127482.45320332023</v>
      </c>
      <c r="L1317" s="444">
        <f t="shared" ca="1" si="109"/>
        <v>-30723271.222000174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-30723271.222000174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-128013.63009166739</v>
      </c>
      <c r="L1318" s="444">
        <f t="shared" ca="1" si="109"/>
        <v>-30851284.852091841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-30851284.852091841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-128547.02021704934</v>
      </c>
      <c r="L1319" s="444">
        <f t="shared" ca="1" si="109"/>
        <v>-30979831.872308891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-30979831.872308891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-129082.63280128705</v>
      </c>
      <c r="L1320" s="444">
        <f t="shared" ca="1" si="109"/>
        <v>-31108914.505110178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-31108914.505110178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-129620.47710462574</v>
      </c>
      <c r="L1321" s="444">
        <f t="shared" ca="1" si="109"/>
        <v>-31238534.982214805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-31238534.982214805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-130160.562425895</v>
      </c>
      <c r="L1322" s="444">
        <f t="shared" ca="1" si="109"/>
        <v>-31368695.544640701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-31368695.544640701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-130702.89810266958</v>
      </c>
      <c r="L1323" s="444">
        <f t="shared" ca="1" si="109"/>
        <v>-31499398.442743372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-31499398.442743372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-131247.49351143072</v>
      </c>
      <c r="L1324" s="444">
        <f t="shared" ca="1" si="109"/>
        <v>-31630645.936254803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-31630645.936254803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-131794.35806772835</v>
      </c>
      <c r="L1325" s="444">
        <f t="shared" ca="1" si="109"/>
        <v>-31762440.294322532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-31762440.294322532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-132343.50122634388</v>
      </c>
      <c r="L1326" s="444">
        <f t="shared" ca="1" si="109"/>
        <v>-31894783.795548875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-31894783.795548875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-132894.93248145364</v>
      </c>
      <c r="L1327" s="444">
        <f t="shared" ca="1" si="109"/>
        <v>-32027678.728030328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-32027678.728030328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-133448.66136679304</v>
      </c>
      <c r="L1328" s="444">
        <f t="shared" ca="1" si="109"/>
        <v>-32161127.389397122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-32161127.389397122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-134004.69745582133</v>
      </c>
      <c r="L1329" s="444">
        <f t="shared" ca="1" si="109"/>
        <v>-32295132.086852942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-32295132.086852942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-134563.05036188726</v>
      </c>
      <c r="L1330" s="444">
        <f t="shared" ca="1" si="109"/>
        <v>-32429695.137214828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-32429695.137214828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-135123.72973839514</v>
      </c>
      <c r="L1331" s="444">
        <f t="shared" ca="1" si="109"/>
        <v>-32564818.866953224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-32564818.866953224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-135686.74527897176</v>
      </c>
      <c r="L1332" s="444">
        <f t="shared" ca="1" si="109"/>
        <v>-32700505.612232197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-32700505.612232197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-136252.10671763416</v>
      </c>
      <c r="L1333" s="444">
        <f t="shared" ca="1" si="109"/>
        <v>-32836757.718949832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-32836757.718949832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-136819.82382895763</v>
      </c>
      <c r="L1334" s="444">
        <f t="shared" ca="1" si="109"/>
        <v>-32973577.54277879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-32973577.54277879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-137389.90642824495</v>
      </c>
      <c r="L1335" s="444">
        <f t="shared" ca="1" si="109"/>
        <v>-33110967.449207034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-33110967.449207034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-137962.36437169599</v>
      </c>
      <c r="L1336" s="444">
        <f t="shared" ca="1" si="109"/>
        <v>-33248929.813578729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-33248929.813578729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-138537.20755657801</v>
      </c>
      <c r="L1337" s="444">
        <f t="shared" ca="1" si="109"/>
        <v>-33387467.021135308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-33387467.021135308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-139114.4459213971</v>
      </c>
      <c r="L1338" s="444">
        <f t="shared" ca="1" si="109"/>
        <v>-33526581.467056707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-33526581.467056707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-139694.08944606961</v>
      </c>
      <c r="L1339" s="444">
        <f t="shared" ca="1" si="109"/>
        <v>-33666275.556502774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-33666275.556502774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-140276.14815209489</v>
      </c>
      <c r="L1340" s="444">
        <f t="shared" ca="1" si="109"/>
        <v>-33806551.704654872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-33806551.704654872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-140860.63210272865</v>
      </c>
      <c r="L1341" s="444">
        <f t="shared" ca="1" si="109"/>
        <v>-33947412.3367576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-33947412.3367576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-141447.55140315666</v>
      </c>
      <c r="L1342" s="444">
        <f t="shared" ca="1" si="109"/>
        <v>-34088859.888160758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-34088859.888160758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-142036.91620066983</v>
      </c>
      <c r="L1343" s="444">
        <f t="shared" ca="1" si="109"/>
        <v>-34230896.804361425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-34230896.804361425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-142628.73668483927</v>
      </c>
      <c r="L1344" s="444">
        <f t="shared" ca="1" si="109"/>
        <v>-34373525.541046262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-34373525.541046262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-143223.02308769277</v>
      </c>
      <c r="L1345" s="444">
        <f t="shared" ca="1" si="109"/>
        <v>-34516748.564133957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-34516748.564133957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-143819.78568389147</v>
      </c>
      <c r="L1346" s="444">
        <f t="shared" ca="1" si="109"/>
        <v>-34660568.34981785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-34660568.34981785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-144419.0347909077</v>
      </c>
      <c r="L1347" s="444">
        <f t="shared" ca="1" si="109"/>
        <v>-34804987.38460876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-34804987.38460876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-145020.78076920318</v>
      </c>
      <c r="L1348" s="444">
        <f t="shared" ca="1" si="109"/>
        <v>-34950008.165377967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-34950008.165377967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-145625.03402240819</v>
      </c>
      <c r="L1349" s="444">
        <f t="shared" ca="1" si="109"/>
        <v>-35095633.199400373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-35095633.199400373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-146231.80499750155</v>
      </c>
      <c r="L1350" s="444">
        <f t="shared" ca="1" si="109"/>
        <v>-35241865.004397877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-35241865.004397877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-146841.10418499116</v>
      </c>
      <c r="L1351" s="444">
        <f t="shared" ca="1" si="109"/>
        <v>-35388706.108582869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-35388706.108582869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-147452.9421190953</v>
      </c>
      <c r="L1352" s="444">
        <f t="shared" ca="1" si="109"/>
        <v>-35536159.050701961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-35536159.050701961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-148067.32937792485</v>
      </c>
      <c r="L1353" s="444">
        <f t="shared" ca="1" si="109"/>
        <v>-35684226.380079888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-35684226.380079888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-148684.27658366619</v>
      </c>
      <c r="L1354" s="444">
        <f t="shared" ca="1" si="109"/>
        <v>-35832910.656663552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-35832910.656663552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-149303.79440276479</v>
      </c>
      <c r="L1355" s="444">
        <f t="shared" ca="1" si="109"/>
        <v>-35982214.451066315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-35982214.451066315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-149925.89354610964</v>
      </c>
      <c r="L1356" s="444">
        <f t="shared" ca="1" si="109"/>
        <v>-36132140.344612427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-36132140.344612427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-150550.58476921843</v>
      </c>
      <c r="L1357" s="444">
        <f t="shared" ca="1" si="109"/>
        <v>-36282690.929381646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-36282690.929381646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-151177.87887242352</v>
      </c>
      <c r="L1358" s="444">
        <f t="shared" ca="1" si="109"/>
        <v>-36433868.808254071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-36433868.808254071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-151807.78670105862</v>
      </c>
      <c r="L1359" s="444">
        <f t="shared" ca="1" si="109"/>
        <v>-36585676.594955131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-36585676.594955131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-152440.31914564638</v>
      </c>
      <c r="L1360" s="444">
        <f t="shared" ca="1" si="109"/>
        <v>-36738116.914100781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-36738116.914100781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-153075.48714208658</v>
      </c>
      <c r="L1361" s="444">
        <f t="shared" ca="1" si="109"/>
        <v>-36891192.401242867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-36891192.401242867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-153713.30167184529</v>
      </c>
      <c r="L1362" s="444">
        <f t="shared" ca="1" si="109"/>
        <v>-37044905.702914715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-37044905.702914715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-154353.77376214464</v>
      </c>
      <c r="L1363" s="444">
        <f t="shared" ca="1" si="109"/>
        <v>-37199259.476676859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-37199259.476676859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-154996.91448615358</v>
      </c>
      <c r="L1364" s="444">
        <f t="shared" ca="1" si="109"/>
        <v>-37354256.391163014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-37354256.391163014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-155642.73496317922</v>
      </c>
      <c r="L1365" s="444">
        <f t="shared" ca="1" si="109"/>
        <v>-37509899.126126193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-37509899.126126193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-156291.24635885912</v>
      </c>
      <c r="L1366" s="444">
        <f t="shared" ca="1" si="109"/>
        <v>-37666190.372485049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-37666190.372485049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-156942.45988535436</v>
      </c>
      <c r="L1367" s="444">
        <f t="shared" ca="1" si="109"/>
        <v>-37823132.8323704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-37823132.8323704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-157596.38680154333</v>
      </c>
      <c r="L1368" s="444">
        <f t="shared" ca="1" si="109"/>
        <v>-37980729.219171941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-37980729.219171941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-158253.03841321642</v>
      </c>
      <c r="L1369" s="444">
        <f t="shared" ca="1" si="109"/>
        <v>-38138982.25758516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-38138982.25758516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-158912.42607327149</v>
      </c>
      <c r="L1370" s="444">
        <f t="shared" ca="1" si="109"/>
        <v>-38297894.683658428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-38297894.683658428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-159574.5611819101</v>
      </c>
      <c r="L1371" s="444">
        <f t="shared" ca="1" si="109"/>
        <v>-38457469.244840339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-38457469.244840339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-160239.45518683473</v>
      </c>
      <c r="L1372" s="444">
        <f t="shared" ca="1" si="109"/>
        <v>-38617708.700027175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-38617708.700027175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-160907.11958344656</v>
      </c>
      <c r="L1373" s="444">
        <f t="shared" ca="1" si="109"/>
        <v>-38778615.819610626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-38778615.819610626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-161577.56591504428</v>
      </c>
      <c r="L1374" s="444">
        <f t="shared" ca="1" si="109"/>
        <v>-38940193.385525666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-38940193.385525666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-162250.8057730236</v>
      </c>
      <c r="L1375" s="444">
        <f t="shared" ca="1" si="109"/>
        <v>-39102444.191298693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-39102444.191298693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-162926.85079707787</v>
      </c>
      <c r="L1376" s="444">
        <f t="shared" ca="1" si="109"/>
        <v>-39265371.042095773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-39265371.042095773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-163605.71267539906</v>
      </c>
      <c r="L1377" s="444">
        <f t="shared" ca="1" si="109"/>
        <v>-39428976.754771173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-39428976.754771173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-164287.40314487988</v>
      </c>
      <c r="L1378" s="444">
        <f t="shared" ca="1" si="109"/>
        <v>-39593264.157916054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-39593264.157916054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-164971.93399131688</v>
      </c>
      <c r="L1379" s="444">
        <f t="shared" ca="1" si="109"/>
        <v>-39758236.091907375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-39758236.091907375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-165659.31704961407</v>
      </c>
      <c r="L1380" s="444">
        <f t="shared" ca="1" si="109"/>
        <v>-39923895.40895699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-39923895.40895699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-166349.56420398745</v>
      </c>
      <c r="L1381" s="444">
        <f t="shared" ca="1" si="109"/>
        <v>-40090244.973160975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-40090244.973160975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-167042.68738817071</v>
      </c>
      <c r="L1382" s="444">
        <f t="shared" ca="1" si="109"/>
        <v>-40257287.660549149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-40257287.660549149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-167738.69858562146</v>
      </c>
      <c r="L1383" s="444">
        <f t="shared" ca="1" si="109"/>
        <v>-40425026.359134771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-40425026.359134771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-168437.6098297282</v>
      </c>
      <c r="L1384" s="444">
        <f t="shared" ca="1" si="109"/>
        <v>-40593463.968964502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-40593463.968964502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-169139.43320401874</v>
      </c>
      <c r="L1385" s="444">
        <f t="shared" ca="1" si="109"/>
        <v>-40762603.40216852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-40762603.40216852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-169844.18084236883</v>
      </c>
      <c r="L1386" s="444">
        <f t="shared" ca="1" si="109"/>
        <v>-40932447.58301089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-40932447.58301089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-170551.86492921202</v>
      </c>
      <c r="L1387" s="444">
        <f t="shared" ca="1" si="109"/>
        <v>-41102999.447940104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-41102999.447940104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-171262.49769975044</v>
      </c>
      <c r="L1388" s="444">
        <f t="shared" ca="1" si="109"/>
        <v>-41274261.945639856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-41274261.945639856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-171976.09144016606</v>
      </c>
      <c r="L1389" s="444">
        <f t="shared" ca="1" si="109"/>
        <v>-41446238.03708002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-41446238.03708002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-172692.65848783343</v>
      </c>
      <c r="L1390" s="444">
        <f t="shared" ca="1" si="109"/>
        <v>-41618930.695567854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-41618930.695567854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-173412.21123153271</v>
      </c>
      <c r="L1391" s="444">
        <f t="shared" ca="1" si="109"/>
        <v>-41792342.906799383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-41792342.906799383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-174134.76211166411</v>
      </c>
      <c r="L1392" s="444">
        <f t="shared" ca="1" si="109"/>
        <v>-41966477.668911047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-41966477.668911047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-174860.3236204627</v>
      </c>
      <c r="L1393" s="444">
        <f t="shared" ca="1" si="109"/>
        <v>-42141337.992531508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-42141337.992531508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-175588.90830221461</v>
      </c>
      <c r="L1394" s="444">
        <f t="shared" ca="1" si="109"/>
        <v>-42316926.900833726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-42316926.900833726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-176320.52875347386</v>
      </c>
      <c r="L1395" s="444">
        <f t="shared" ca="1" si="109"/>
        <v>-42493247.4295872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-42493247.4295872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-177055.19762327999</v>
      </c>
      <c r="L1396" s="444">
        <f t="shared" ca="1" si="109"/>
        <v>-42670302.627210483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-42670302.627210483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-177792.92761337702</v>
      </c>
      <c r="L1397" s="444">
        <f t="shared" ca="1" si="109"/>
        <v>-42848095.554823861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-42848095.554823861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-178533.73147843275</v>
      </c>
      <c r="L1398" s="444">
        <f t="shared" ca="1" si="109"/>
        <v>-43026629.286302291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-43026629.286302291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-179277.62202625955</v>
      </c>
      <c r="L1399" s="444">
        <f t="shared" ca="1" si="109"/>
        <v>-43205906.908328548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-43205906.908328548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-180024.61211803561</v>
      </c>
      <c r="L1400" s="444">
        <f t="shared" ca="1" si="109"/>
        <v>-43385931.520446584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-43385931.520446584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-180774.71466852742</v>
      </c>
      <c r="L1401" s="444">
        <f t="shared" ca="1" si="109"/>
        <v>-43566706.235115111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-43566706.235115111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-181527.94264631296</v>
      </c>
      <c r="L1402" s="444">
        <f t="shared" ca="1" si="109"/>
        <v>-43748234.177761421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-43748234.177761421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-182284.30907400593</v>
      </c>
      <c r="L1403" s="444">
        <f t="shared" ca="1" si="109"/>
        <v>-43930518.486835428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-43930518.486835428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-183043.82702848094</v>
      </c>
      <c r="L1404" s="444">
        <f t="shared" ca="1" si="109"/>
        <v>-44113562.313863911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-44113562.313863911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-183806.50964109963</v>
      </c>
      <c r="L1405" s="444">
        <f t="shared" ca="1" si="109"/>
        <v>-44297368.823505007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-44297368.823505007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-184572.37009793753</v>
      </c>
      <c r="L1406" s="444">
        <f t="shared" ca="1" si="109"/>
        <v>-44481941.193602942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-44481941.193602942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-185341.42164001227</v>
      </c>
      <c r="L1407" s="444">
        <f t="shared" ca="1" si="109"/>
        <v>-44667282.615242951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-44667282.615242951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-186113.67756351229</v>
      </c>
      <c r="L1408" s="444">
        <f t="shared" ca="1" si="109"/>
        <v>-44853396.292806461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-44853396.292806461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-186889.15122002692</v>
      </c>
      <c r="L1409" s="444">
        <f t="shared" ca="1" si="109"/>
        <v>-45040285.444026485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-45040285.444026485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-187667.85601677702</v>
      </c>
      <c r="L1410" s="444">
        <f t="shared" ca="1" si="109"/>
        <v>-45227953.300043263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-45227953.300043263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-188449.80541684694</v>
      </c>
      <c r="L1411" s="444">
        <f t="shared" ca="1" si="109"/>
        <v>-45416403.105460107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-45416403.105460107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-189235.01293941712</v>
      </c>
      <c r="L1412" s="444">
        <f t="shared" ca="1" si="109"/>
        <v>-45605638.118399523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-45605638.118399523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-190023.49215999802</v>
      </c>
      <c r="L1413" s="444">
        <f t="shared" ca="1" si="109"/>
        <v>-45795661.610559523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-45795661.610559523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-190815.25671066469</v>
      </c>
      <c r="L1414" s="444">
        <f t="shared" ca="1" si="109"/>
        <v>-45986476.867270187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-45986476.867270187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-191610.32028029245</v>
      </c>
      <c r="L1415" s="444">
        <f t="shared" ca="1" si="109"/>
        <v>-46178087.187550478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-46178087.187550478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-192408.69661479365</v>
      </c>
      <c r="L1416" s="444">
        <f t="shared" ca="1" si="109"/>
        <v>-46370495.884165272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-46370495.884165272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-193210.39951735531</v>
      </c>
      <c r="L1417" s="444">
        <f t="shared" ca="1" si="109"/>
        <v>-46563706.283682629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-46563706.283682629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-194015.44284867763</v>
      </c>
      <c r="L1418" s="444">
        <f t="shared" ca="1" si="109"/>
        <v>-46757721.726531304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-46757721.726531304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-194823.84052721376</v>
      </c>
      <c r="L1419" s="444">
        <f t="shared" ca="1" si="109"/>
        <v>-46952545.567058519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-46952545.567058519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-195635.60652941049</v>
      </c>
      <c r="L1420" s="444">
        <f t="shared" ca="1" si="109"/>
        <v>-47148181.173587926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-47148181.173587926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-196450.75488994969</v>
      </c>
      <c r="L1421" s="444">
        <f t="shared" ca="1" si="109"/>
        <v>-47344631.928477876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-47344631.928477876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-197269.29970199114</v>
      </c>
      <c r="L1422" s="444">
        <f t="shared" ca="1" si="109"/>
        <v>-47541901.228179865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-47541901.228179865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-198091.25511741609</v>
      </c>
      <c r="L1423" s="444">
        <f t="shared" ca="1" si="109"/>
        <v>-47739992.483297281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-47739992.483297281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-198916.63534707201</v>
      </c>
      <c r="L1424" s="444">
        <f t="shared" ca="1" si="109"/>
        <v>-47938909.118644349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-47938909.118644349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-199745.45466101813</v>
      </c>
      <c r="L1425" s="444">
        <f t="shared" ca="1" si="109"/>
        <v>-48138654.573305368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-48138654.573305368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-200577.72738877236</v>
      </c>
      <c r="L1426" s="444">
        <f t="shared" ca="1" si="109"/>
        <v>-48339232.300694138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-48339232.300694138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-201413.4679195589</v>
      </c>
      <c r="L1427" s="444">
        <f t="shared" ca="1" si="109"/>
        <v>-48540645.768613696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-48540645.768613696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-202252.69070255707</v>
      </c>
      <c r="L1428" s="444">
        <f t="shared" ca="1" si="109"/>
        <v>-48742898.459316254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-48742898.459316254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-203095.41024715104</v>
      </c>
      <c r="L1429" s="444">
        <f t="shared" ca="1" si="109"/>
        <v>-48945993.869563408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-48945993.869563408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-203941.64112318086</v>
      </c>
      <c r="L1430" s="444">
        <f t="shared" ca="1" si="109"/>
        <v>-49149935.510686591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-49149935.510686591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-204791.39796119413</v>
      </c>
      <c r="L1431" s="444">
        <f t="shared" ca="1" si="109"/>
        <v>-49354726.908647783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-49354726.908647783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-205644.69545269909</v>
      </c>
      <c r="L1432" s="444">
        <f t="shared" ca="1" si="109"/>
        <v>-49560371.604100481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-49560371.604100481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-206501.54835041866</v>
      </c>
      <c r="L1433" s="444">
        <f t="shared" ca="1" si="109"/>
        <v>-49766873.152450897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-49766873.152450897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-207361.97146854541</v>
      </c>
      <c r="L1434" s="444">
        <f t="shared" ca="1" si="109"/>
        <v>-49974235.123919442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-49974235.123919442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-208225.97968299768</v>
      </c>
      <c r="L1435" s="444">
        <f t="shared" ca="1" si="109"/>
        <v>-50182461.103602439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-50182461.103602439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-209093.58793167683</v>
      </c>
      <c r="L1436" s="444">
        <f t="shared" ca="1" si="109"/>
        <v>-50391554.691534117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-50391554.691534117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-209964.81121472549</v>
      </c>
      <c r="L1437" s="444">
        <f t="shared" ca="1" si="109"/>
        <v>-50601519.50274884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-50601519.50274884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-210839.66459478682</v>
      </c>
      <c r="L1438" s="444">
        <f t="shared" ca="1" si="109"/>
        <v>-50812359.167343624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-50812359.167343624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-211718.16319726509</v>
      </c>
      <c r="L1439" s="444">
        <f t="shared" ca="1" si="109"/>
        <v>-51024077.330540888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-51024077.330540888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-212600.32221058704</v>
      </c>
      <c r="L1440" s="444">
        <f t="shared" ca="1" si="109"/>
        <v>-51236677.652751476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-51236677.652751476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-213486.15688646448</v>
      </c>
      <c r="L1441" s="444">
        <f t="shared" ca="1" si="109"/>
        <v>-51450163.809637941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-51450163.809637941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-214375.68254015807</v>
      </c>
      <c r="L1442" s="444">
        <f t="shared" ca="1" si="109"/>
        <v>-51664539.492178097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-51664539.492178097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-215268.91455074208</v>
      </c>
      <c r="L1443" s="444">
        <f t="shared" ca="1" si="109"/>
        <v>-51879808.406728841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-51879808.406728841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-216165.86836137017</v>
      </c>
      <c r="L1444" s="444">
        <f t="shared" ca="1" si="109"/>
        <v>-52095974.27509021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-52095974.27509021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-217066.55947954254</v>
      </c>
      <c r="L1445" s="444">
        <f t="shared" ca="1" si="109"/>
        <v>-52313040.834569752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-52313040.834569752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-217971.00347737398</v>
      </c>
      <c r="L1446" s="444">
        <f t="shared" ca="1" si="109"/>
        <v>-52531011.838047124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-52531011.838047124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-218879.21599186302</v>
      </c>
      <c r="L1447" s="444">
        <f t="shared" ca="1" si="109"/>
        <v>-52749891.054038987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-52749891.054038987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-219791.21272516245</v>
      </c>
      <c r="L1448" s="444">
        <f t="shared" ca="1" si="109"/>
        <v>-52969682.266764149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-52969682.266764149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-220707.00944485064</v>
      </c>
      <c r="L1449" s="444">
        <f t="shared" ca="1" si="109"/>
        <v>-53190389.276208997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-53190389.276208997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-221626.62198420416</v>
      </c>
      <c r="L1450" s="444">
        <f t="shared" ca="1" si="109"/>
        <v>-53412015.898193203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-53412015.898193203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-222550.06624247169</v>
      </c>
      <c r="L1451" s="444">
        <f t="shared" ca="1" si="109"/>
        <v>-53634565.964435674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-53634565.964435674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-223477.35818514865</v>
      </c>
      <c r="L1452" s="444">
        <f t="shared" ca="1" si="109"/>
        <v>-53858043.322620824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-53858043.322620824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-224408.51384425344</v>
      </c>
      <c r="L1453" s="444">
        <f t="shared" ca="1" si="109"/>
        <v>-54082451.836465076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-54082451.836465076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-225343.54931860452</v>
      </c>
      <c r="L1454" s="444">
        <f t="shared" ca="1" si="109"/>
        <v>-54307795.38578368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-54307795.38578368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-226282.48077409863</v>
      </c>
      <c r="L1455" s="444">
        <f t="shared" ca="1" si="109"/>
        <v>-54534077.866557777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-54534077.866557777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-227225.32444399071</v>
      </c>
      <c r="L1456" s="444">
        <f t="shared" ca="1" si="109"/>
        <v>-54761303.191001765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-54761303.191001765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-228172.09662917402</v>
      </c>
      <c r="L1457" s="444">
        <f t="shared" ca="1" si="109"/>
        <v>-54989475.287630938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-54989475.287630938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-229122.81369846224</v>
      </c>
      <c r="L1458" s="444">
        <f t="shared" ca="1" si="109"/>
        <v>-55218598.101329401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-55218598.101329401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-230077.49208887247</v>
      </c>
      <c r="L1459" s="444">
        <f t="shared" ca="1" si="109"/>
        <v>-55448675.59341827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-55448675.59341827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-231036.14830590945</v>
      </c>
      <c r="L1460" s="444">
        <f t="shared" ca="1" si="109"/>
        <v>-55679711.741724178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-55679711.741724178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-231998.7989238507</v>
      </c>
      <c r="L1461" s="444">
        <f t="shared" ca="1" si="109"/>
        <v>-55911710.540648028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-55911710.540648028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-232965.46058603347</v>
      </c>
      <c r="L1462" s="444">
        <f t="shared" ca="1" si="109"/>
        <v>-56144676.001234062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-56144676.001234062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-233936.15000514191</v>
      </c>
      <c r="L1463" s="444">
        <f t="shared" ca="1" si="109"/>
        <v>-56378612.151239201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-56378612.151239201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-234910.88396349666</v>
      </c>
      <c r="L1464" s="444">
        <f t="shared" ca="1" si="109"/>
        <v>-56613523.035202697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-56613523.035202697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-235889.67931334453</v>
      </c>
      <c r="L1465" s="444">
        <f t="shared" ca="1" si="109"/>
        <v>-56849412.714516044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-56849412.714516044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-236872.55297715019</v>
      </c>
      <c r="L1466" s="444">
        <f t="shared" ca="1" si="109"/>
        <v>-57086285.267493196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-57086285.267493196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-237859.52194788828</v>
      </c>
      <c r="L1467" s="444">
        <f t="shared" ca="1" si="109"/>
        <v>-57324144.789441086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-57324144.789441086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-238850.60328933786</v>
      </c>
      <c r="L1468" s="444">
        <f t="shared" ca="1" si="109"/>
        <v>-57562995.392730422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-57562995.392730422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-239845.81413637678</v>
      </c>
      <c r="L1469" s="444">
        <f t="shared" ca="1" si="109"/>
        <v>-57802841.206866801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-57802841.206866801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-240845.17169527835</v>
      </c>
      <c r="L1470" s="444">
        <f t="shared" ca="1" si="109"/>
        <v>-58043686.378562078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-58043686.378562078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-241848.6932440087</v>
      </c>
      <c r="L1471" s="444">
        <f t="shared" ca="1" si="109"/>
        <v>-58285535.071806088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-58285535.071806088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-242856.39613252532</v>
      </c>
      <c r="L1472" s="444">
        <f t="shared" ca="1" si="109"/>
        <v>-58528391.467938617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-58528391.467938617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-243868.29778307758</v>
      </c>
      <c r="L1473" s="444">
        <f t="shared" ca="1" si="109"/>
        <v>-58772259.765721694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-58772259.765721694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-244884.41569050707</v>
      </c>
      <c r="L1474" s="444">
        <f t="shared" ca="1" si="109"/>
        <v>-59017144.181412198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-59017144.181412198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-245904.76742255079</v>
      </c>
      <c r="L1475" s="444">
        <f t="shared" ca="1" si="109"/>
        <v>-59263048.948834747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-59263048.948834747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-246929.37062014476</v>
      </c>
      <c r="L1476" s="444">
        <f t="shared" ca="1" si="109"/>
        <v>-59509978.319454893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-59509978.319454893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-247958.24299772872</v>
      </c>
      <c r="L1477" s="444">
        <f t="shared" ca="1" si="109"/>
        <v>-59757936.562452622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-59757936.562452622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-248991.40234355259</v>
      </c>
      <c r="L1478" s="444">
        <f t="shared" ca="1" si="109"/>
        <v>-60006927.964796178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-60006927.964796178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-250028.86651998403</v>
      </c>
      <c r="L1479" s="444">
        <f t="shared" ca="1" si="109"/>
        <v>-60256956.831316166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-60256956.831316166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-251070.65346381735</v>
      </c>
      <c r="L1480" s="444">
        <f t="shared" ca="1" si="109"/>
        <v>-60508027.484779984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-60508027.484779984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-252116.78118658325</v>
      </c>
      <c r="L1481" s="444">
        <f t="shared" ca="1" si="109"/>
        <v>-60760144.265966564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-60760144.265966564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-253167.26777486069</v>
      </c>
      <c r="L1482" s="444">
        <f t="shared" ca="1" si="109"/>
        <v>-61013311.533741422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-61013311.533741422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-254222.13139058929</v>
      </c>
      <c r="L1483" s="444">
        <f t="shared" ca="1" si="109"/>
        <v>-61267533.665132008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-61267533.665132008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-255281.39027138337</v>
      </c>
      <c r="L1484" s="444">
        <f t="shared" ca="1" si="109"/>
        <v>-61522815.055403389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-61522815.055403389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-256345.06273084745</v>
      </c>
      <c r="L1485" s="444">
        <f t="shared" ca="1" si="109"/>
        <v>-61779160.118134238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-61779160.118134238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-257413.16715889264</v>
      </c>
      <c r="L1486" s="444">
        <f t="shared" ca="1" si="109"/>
        <v>-62036573.285293132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-62036573.285293132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-258485.72202205475</v>
      </c>
      <c r="L1487" s="444">
        <f t="shared" ca="1" si="109"/>
        <v>-62295059.007315189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-62295059.007315189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-259562.74586381324</v>
      </c>
      <c r="L1488" s="444">
        <f t="shared" ca="1" si="109"/>
        <v>-62554621.753178999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-62554621.753178999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-260644.25730491246</v>
      </c>
      <c r="L1489" s="444">
        <f t="shared" ca="1" si="109"/>
        <v>-62815266.010483913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-62815266.010483913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-261730.27504368301</v>
      </c>
      <c r="L1490" s="444">
        <f t="shared" ca="1" si="109"/>
        <v>-63076996.285527594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-63076996.285527594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-262820.817856365</v>
      </c>
      <c r="L1491" s="444">
        <f t="shared" ca="1" si="109"/>
        <v>-63339817.103383958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-63339817.103383958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-263915.90459743317</v>
      </c>
      <c r="L1492" s="444">
        <f t="shared" ca="1" si="109"/>
        <v>-63603733.00798139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-63603733.00798139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-265015.55419992242</v>
      </c>
      <c r="L1493" s="444">
        <f t="shared" ca="1" si="109"/>
        <v>-63868748.562181309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-63868748.562181309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-266119.78567575541</v>
      </c>
      <c r="L1494" s="444">
        <f t="shared" ca="1" si="109"/>
        <v>-64134868.347857065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-64134868.347857065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-267228.6181160711</v>
      </c>
      <c r="L1495" s="444">
        <f t="shared" ca="1" si="109"/>
        <v>-64402096.965973139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-64402096.965973139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-268342.07069155475</v>
      </c>
      <c r="L1496" s="444">
        <f t="shared" ca="1" si="109"/>
        <v>-64670439.036664695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-64670439.036664695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-269460.16265276953</v>
      </c>
      <c r="L1497" s="444">
        <f t="shared" ca="1" si="109"/>
        <v>-64939899.199317463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-64939899.199317463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-270582.91333048942</v>
      </c>
      <c r="L1498" s="444">
        <f t="shared" ca="1" si="109"/>
        <v>-65210482.112647951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-65210482.112647951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-271710.34213603311</v>
      </c>
      <c r="L1499" s="444">
        <f t="shared" ca="1" si="109"/>
        <v>-65482192.454783984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-65482192.454783984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-272842.4685615999</v>
      </c>
      <c r="L1500" s="444">
        <f t="shared" ca="1" si="109"/>
        <v>-65755034.923345581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-65755034.923345581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-273979.31218060659</v>
      </c>
      <c r="L1501" s="444">
        <f t="shared" ca="1" si="109"/>
        <v>-66029014.235526189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-66029014.235526189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-275120.89264802582</v>
      </c>
      <c r="L1502" s="444">
        <f t="shared" ca="1" si="109"/>
        <v>-66304135.128174216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-66304135.128174216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-276267.22970072587</v>
      </c>
      <c r="L1503" s="444">
        <f t="shared" ca="1" si="109"/>
        <v>-66580402.357874945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-66580402.357874945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-277418.34315781225</v>
      </c>
      <c r="L1504" s="444">
        <f t="shared" ca="1" si="109"/>
        <v>-66857820.701032758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-66857820.701032758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-278574.2529209698</v>
      </c>
      <c r="L1505" s="444">
        <f t="shared" ca="1" si="109"/>
        <v>-67136394.953953728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-67136394.953953728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-279734.97897480719</v>
      </c>
      <c r="L1506" s="444">
        <f t="shared" ca="1" si="109"/>
        <v>-67416129.932928532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-67416129.932928532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-280900.54138720222</v>
      </c>
      <c r="L1507" s="444">
        <f t="shared" ca="1" si="109"/>
        <v>-67697030.474315733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-67697030.474315733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-282070.96030964889</v>
      </c>
      <c r="L1508" s="444">
        <f t="shared" ca="1" si="109"/>
        <v>-67979101.434625387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-67979101.434625387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-283246.25597760576</v>
      </c>
      <c r="L1509" s="444">
        <f t="shared" ca="1" si="109"/>
        <v>-68262347.690602988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-68262347.690602988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-284426.44871084578</v>
      </c>
      <c r="L1510" s="444">
        <f t="shared" ca="1" si="109"/>
        <v>-68546774.139313832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-68546774.139313832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-285611.55891380762</v>
      </c>
      <c r="L1511" s="444">
        <f t="shared" ca="1" si="109"/>
        <v>-68832385.698227644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-68832385.698227644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-286801.6070759485</v>
      </c>
      <c r="L1512" s="444">
        <f t="shared" ca="1" si="109"/>
        <v>-69119187.305303589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-69119187.305303589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-287996.61377209827</v>
      </c>
      <c r="L1513" s="444">
        <f t="shared" ca="1" si="109"/>
        <v>-69407183.919075683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-69407183.919075683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-289196.59966281534</v>
      </c>
      <c r="L1514" s="444">
        <f t="shared" ca="1" si="109"/>
        <v>-69696380.518738493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-69696380.518738493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-290401.58549474372</v>
      </c>
      <c r="L1515" s="444">
        <f t="shared" ca="1" si="109"/>
        <v>-69986782.104233235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-69986782.104233235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-291611.59210097179</v>
      </c>
      <c r="L1516" s="444">
        <f t="shared" ca="1" si="109"/>
        <v>-70278393.696334213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-70278393.696334213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-292826.64040139253</v>
      </c>
      <c r="L1517" s="444">
        <f t="shared" ca="1" si="109"/>
        <v>-70571220.336735606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-70571220.336735606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-294046.75140306505</v>
      </c>
      <c r="L1518" s="444">
        <f t="shared" ca="1" si="109"/>
        <v>-70865267.08813867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-70865267.08813867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-295271.94620057778</v>
      </c>
      <c r="L1519" s="444">
        <f t="shared" ca="1" si="109"/>
        <v>-71160539.034339249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-71160539.034339249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-296502.24597641354</v>
      </c>
      <c r="L1520" s="444">
        <f t="shared" ca="1" si="109"/>
        <v>-71457041.280315667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-71457041.280315667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-297737.67200131528</v>
      </c>
      <c r="L1521" s="444">
        <f t="shared" ca="1" si="109"/>
        <v>-71754778.952316985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-71754778.952316985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-298978.24563465407</v>
      </c>
      <c r="L1522" s="444">
        <f t="shared" ca="1" si="109"/>
        <v>-72053757.197951645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-72053757.197951645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-300223.98832479853</v>
      </c>
      <c r="L1523" s="444">
        <f t="shared" ca="1" si="109"/>
        <v>-72353981.186276436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-72353981.186276436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-301474.92160948517</v>
      </c>
      <c r="L1524" s="444">
        <f t="shared" ca="1" si="109"/>
        <v>-72655456.107885927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-72655456.107885927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-302731.06711619138</v>
      </c>
      <c r="L1525" s="444">
        <f t="shared" ca="1" si="109"/>
        <v>-72958187.175002113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-72958187.175002113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-303992.44656250882</v>
      </c>
      <c r="L1526" s="444">
        <f t="shared" ca="1" si="109"/>
        <v>-73262179.621564627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-73262179.621564627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-305259.08175651927</v>
      </c>
      <c r="L1527" s="444">
        <f t="shared" ca="1" si="109"/>
        <v>-73567438.703321144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-73567438.703321144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-306530.99459717143</v>
      </c>
      <c r="L1528" s="444">
        <f t="shared" ca="1" si="109"/>
        <v>-73873969.697918311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-73873969.697918311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-307808.20707465964</v>
      </c>
      <c r="L1529" s="444">
        <f t="shared" ca="1" si="109"/>
        <v>-74181777.904992968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-74181777.904992968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-309090.74127080402</v>
      </c>
      <c r="L1530" s="444">
        <f t="shared" ca="1" si="109"/>
        <v>-74490868.646263778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-74490868.646263778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-310378.61935943243</v>
      </c>
      <c r="L1531" s="444">
        <f t="shared" ca="1" si="109"/>
        <v>-74801247.265623212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-74801247.265623212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-311671.86360676336</v>
      </c>
      <c r="L1532" s="444">
        <f t="shared" ca="1" si="109"/>
        <v>-75112919.129229978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-75112919.129229978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-312970.49637179158</v>
      </c>
      <c r="L1533" s="444">
        <f t="shared" ca="1" si="109"/>
        <v>-75425889.625601768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-75425889.625601768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-314274.54010667402</v>
      </c>
      <c r="L1534" s="444">
        <f t="shared" ca="1" si="109"/>
        <v>-75740164.165708438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-75740164.165708438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-315584.01735711849</v>
      </c>
      <c r="L1535" s="444">
        <f t="shared" ca="1" si="109"/>
        <v>-76055748.183065563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-76055748.183065563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-316898.95076277317</v>
      </c>
      <c r="L1536" s="444">
        <f t="shared" ca="1" si="109"/>
        <v>-76372647.133828342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-76372647.133828342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-318219.36305761809</v>
      </c>
      <c r="L1537" s="444">
        <f t="shared" ca="1" si="109"/>
        <v>-76690866.496885955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-76690866.496885955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-319545.27707035816</v>
      </c>
      <c r="L1538" s="444">
        <f t="shared" ref="L1538:L1792" ca="1" si="114">I1538-J1538+K1538</f>
        <v>-77010411.773956314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-77010411.773956314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-320876.71572481794</v>
      </c>
      <c r="L1539" s="444">
        <f t="shared" ca="1" si="114"/>
        <v>-77331288.489681125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-77331288.489681125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-322213.70204033802</v>
      </c>
      <c r="L1540" s="444">
        <f t="shared" ca="1" si="114"/>
        <v>-77653502.191721469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-77653502.191721469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-323556.2591321728</v>
      </c>
      <c r="L1541" s="444">
        <f t="shared" ca="1" si="114"/>
        <v>-77977058.450853646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-77977058.450853646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-324904.41021189018</v>
      </c>
      <c r="L1542" s="444">
        <f t="shared" ca="1" si="114"/>
        <v>-78301962.861065537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-78301962.861065537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-326258.17858777306</v>
      </c>
      <c r="L1543" s="444">
        <f t="shared" ca="1" si="114"/>
        <v>-78628221.039653316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-78628221.039653316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-327617.58766522212</v>
      </c>
      <c r="L1544" s="444">
        <f t="shared" ca="1" si="114"/>
        <v>-78955838.627318531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-78955838.627318531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-328982.66094716056</v>
      </c>
      <c r="L1545" s="444">
        <f t="shared" ca="1" si="114"/>
        <v>-79284821.28826569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-79284821.28826569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-330353.42203444039</v>
      </c>
      <c r="L1546" s="444">
        <f t="shared" ca="1" si="114"/>
        <v>-79615174.710300133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-79615174.710300133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-331729.89462625055</v>
      </c>
      <c r="L1547" s="444">
        <f t="shared" ca="1" si="114"/>
        <v>-79946904.604926378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-79946904.604926378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-333112.10252052656</v>
      </c>
      <c r="L1548" s="444">
        <f t="shared" ca="1" si="114"/>
        <v>-80280016.707446903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-80280016.707446903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-334500.06961436209</v>
      </c>
      <c r="L1549" s="444">
        <f t="shared" ca="1" si="114"/>
        <v>-80614516.777061269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-80614516.777061269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-335893.81990442192</v>
      </c>
      <c r="L1550" s="444">
        <f t="shared" ca="1" si="114"/>
        <v>-80950410.596965685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-80950410.596965685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-337293.37748735701</v>
      </c>
      <c r="L1551" s="444">
        <f t="shared" ca="1" si="114"/>
        <v>-81287703.974453047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-81287703.974453047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-338698.76656022103</v>
      </c>
      <c r="L1552" s="444">
        <f t="shared" ca="1" si="114"/>
        <v>-81626402.741013274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-81626402.741013274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-340110.01142088865</v>
      </c>
      <c r="L1553" s="444">
        <f t="shared" ca="1" si="114"/>
        <v>-81966512.752434164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-81966512.752434164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-341527.13646847568</v>
      </c>
      <c r="L1554" s="444">
        <f t="shared" ca="1" si="114"/>
        <v>-82308039.888902634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-82308039.888902634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-342950.16620376095</v>
      </c>
      <c r="L1555" s="444">
        <f t="shared" ca="1" si="114"/>
        <v>-82650990.055106401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-82650990.055106401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-344379.12522961001</v>
      </c>
      <c r="L1556" s="444">
        <f t="shared" ca="1" si="114"/>
        <v>-82995369.180336013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-82995369.180336013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-345814.03825140005</v>
      </c>
      <c r="L1557" s="444">
        <f t="shared" ca="1" si="114"/>
        <v>-83341183.218587413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-83341183.218587413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-347254.93007744756</v>
      </c>
      <c r="L1558" s="444">
        <f t="shared" ca="1" si="114"/>
        <v>-83688438.148664862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-83688438.148664862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-348701.82561943692</v>
      </c>
      <c r="L1559" s="444">
        <f t="shared" ca="1" si="114"/>
        <v>-84037139.974284306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-84037139.974284306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-350154.74989285128</v>
      </c>
      <c r="L1560" s="444">
        <f t="shared" ca="1" si="114"/>
        <v>-84387294.724177152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-84387294.724177152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-351613.72801740479</v>
      </c>
      <c r="L1561" s="444">
        <f t="shared" ca="1" si="114"/>
        <v>-84738908.452194557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-84738908.452194557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-353078.7852174773</v>
      </c>
      <c r="L1562" s="444">
        <f t="shared" ca="1" si="114"/>
        <v>-85091987.237412035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-85091987.237412035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-354549.94682255015</v>
      </c>
      <c r="L1563" s="444">
        <f t="shared" ca="1" si="114"/>
        <v>-85446537.184234589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-85446537.184234589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-356027.23826764413</v>
      </c>
      <c r="L1564" s="444">
        <f t="shared" ca="1" si="114"/>
        <v>-85802564.422502235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-85802564.422502235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-357510.68509375933</v>
      </c>
      <c r="L1565" s="444">
        <f t="shared" ca="1" si="114"/>
        <v>-86160075.107595995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-86160075.107595995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-359000.31294831663</v>
      </c>
      <c r="L1566" s="444">
        <f t="shared" ca="1" si="114"/>
        <v>-86519075.420544311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-86519075.420544311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-360496.14758560131</v>
      </c>
      <c r="L1567" s="444">
        <f t="shared" ca="1" si="114"/>
        <v>-86879571.568129912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-86879571.568129912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-361998.21486720798</v>
      </c>
      <c r="L1568" s="444">
        <f t="shared" ca="1" si="114"/>
        <v>-87241569.782997116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-87241569.782997116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-363506.54076248797</v>
      </c>
      <c r="L1569" s="444">
        <f t="shared" ca="1" si="114"/>
        <v>-87605076.323759601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-87605076.323759601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-365021.1513489983</v>
      </c>
      <c r="L1570" s="444">
        <f t="shared" ca="1" si="114"/>
        <v>-87970097.475108594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-87970097.475108594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-366542.07281295245</v>
      </c>
      <c r="L1571" s="444">
        <f t="shared" ca="1" si="114"/>
        <v>-88336639.547921553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-88336639.547921553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-368069.33144967316</v>
      </c>
      <c r="L1572" s="444">
        <f t="shared" ca="1" si="114"/>
        <v>-88704708.879371226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-88704708.879371226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-369602.95366404677</v>
      </c>
      <c r="L1573" s="444">
        <f t="shared" ca="1" si="114"/>
        <v>-89074311.833035275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-89074311.833035275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-371142.96597098029</v>
      </c>
      <c r="L1574" s="444">
        <f t="shared" ca="1" si="114"/>
        <v>-89445454.799006253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-89445454.799006253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-372689.39499585936</v>
      </c>
      <c r="L1575" s="444">
        <f t="shared" ca="1" si="114"/>
        <v>-89818144.194002107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-89818144.194002107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-374242.26747500879</v>
      </c>
      <c r="L1576" s="444">
        <f t="shared" ca="1" si="114"/>
        <v>-90192386.461477116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-90192386.461477116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-375801.61025615467</v>
      </c>
      <c r="L1577" s="444">
        <f t="shared" ca="1" si="114"/>
        <v>-90568188.071733266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-90568188.071733266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-377367.45029888861</v>
      </c>
      <c r="L1578" s="444">
        <f t="shared" ca="1" si="114"/>
        <v>-90945555.522032157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-90945555.522032157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-378939.81467513397</v>
      </c>
      <c r="L1579" s="444">
        <f t="shared" ca="1" si="114"/>
        <v>-91324495.336707294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-91324495.336707294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-380518.73056961375</v>
      </c>
      <c r="L1580" s="444">
        <f t="shared" ca="1" si="114"/>
        <v>-91705014.06727691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-91705014.06727691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-382104.22528032045</v>
      </c>
      <c r="L1581" s="444">
        <f t="shared" ca="1" si="114"/>
        <v>-92087118.292557225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-92087118.292557225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-383696.32621898846</v>
      </c>
      <c r="L1582" s="444">
        <f t="shared" ca="1" si="114"/>
        <v>-92470814.618776217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-92470814.618776217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-385295.06091156759</v>
      </c>
      <c r="L1583" s="444">
        <f t="shared" ca="1" si="114"/>
        <v>-92856109.679687783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-92856109.679687783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-386900.45699869911</v>
      </c>
      <c r="L1584" s="444">
        <f t="shared" ca="1" si="114"/>
        <v>-93243010.136686489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-93243010.136686489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-388512.54223619372</v>
      </c>
      <c r="L1585" s="444">
        <f t="shared" ca="1" si="114"/>
        <v>-93631522.678922683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-93631522.678922683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-390131.34449551115</v>
      </c>
      <c r="L1586" s="444">
        <f t="shared" ca="1" si="114"/>
        <v>-94021654.023418188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-94021654.023418188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-391756.89176424243</v>
      </c>
      <c r="L1587" s="444">
        <f t="shared" ca="1" si="114"/>
        <v>-94413410.915182427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-94413410.915182427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-393389.21214659343</v>
      </c>
      <c r="L1588" s="444">
        <f t="shared" ca="1" si="114"/>
        <v>-94806800.127329022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-94806800.127329022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-395028.33386387094</v>
      </c>
      <c r="L1589" s="444">
        <f t="shared" ca="1" si="114"/>
        <v>-95201828.461192891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-95201828.461192891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-396674.28525497037</v>
      </c>
      <c r="L1590" s="444">
        <f t="shared" ca="1" si="114"/>
        <v>-95598502.746447861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-95598502.746447861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-398327.09477686608</v>
      </c>
      <c r="L1591" s="444">
        <f t="shared" ca="1" si="114"/>
        <v>-95996829.84122473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-95996829.84122473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-399986.79100510303</v>
      </c>
      <c r="L1592" s="444">
        <f t="shared" ca="1" si="114"/>
        <v>-96396816.632229835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-96396816.632229835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-401653.40263429098</v>
      </c>
      <c r="L1593" s="444">
        <f t="shared" ca="1" si="114"/>
        <v>-96798470.034864128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-96798470.034864128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-403326.95847860054</v>
      </c>
      <c r="L1594" s="444">
        <f t="shared" ca="1" si="114"/>
        <v>-97201796.993342727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-97201796.993342727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-405007.48747226136</v>
      </c>
      <c r="L1595" s="444">
        <f t="shared" ca="1" si="114"/>
        <v>-97606804.480814993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-97606804.480814993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-406695.01867006248</v>
      </c>
      <c r="L1596" s="444">
        <f t="shared" ca="1" si="114"/>
        <v>-98013499.499485061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-98013499.499485061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-408389.5812478544</v>
      </c>
      <c r="L1597" s="444">
        <f t="shared" ca="1" si="114"/>
        <v>-98421889.080732912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-98421889.080732912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-410091.2045030538</v>
      </c>
      <c r="L1598" s="444">
        <f t="shared" ca="1" si="114"/>
        <v>-98831980.285235971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-98831980.285235971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-411799.91785514989</v>
      </c>
      <c r="L1599" s="444">
        <f t="shared" ca="1" si="114"/>
        <v>-99243780.203091115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-99243780.203091115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-413515.75084621296</v>
      </c>
      <c r="L1600" s="444">
        <f t="shared" ca="1" si="114"/>
        <v>-99657295.953937322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-99657295.953937322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-415238.73314140551</v>
      </c>
      <c r="L1601" s="444">
        <f t="shared" ca="1" si="114"/>
        <v>-100072534.68707873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-100072534.68707873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-416968.89452949469</v>
      </c>
      <c r="L1602" s="444">
        <f t="shared" ca="1" si="114"/>
        <v>-100489503.58160822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-100489503.58160822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-418706.26492336759</v>
      </c>
      <c r="L1603" s="444">
        <f t="shared" ca="1" si="114"/>
        <v>-100908209.84653158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-100908209.84653158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-420450.87436054827</v>
      </c>
      <c r="L1604" s="444">
        <f t="shared" ca="1" si="114"/>
        <v>-101328660.72089213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-101328660.72089213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-422202.75300371723</v>
      </c>
      <c r="L1605" s="444">
        <f t="shared" ca="1" si="114"/>
        <v>-101750863.47389585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-101750863.47389585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-423961.93114123266</v>
      </c>
      <c r="L1606" s="444">
        <f t="shared" ca="1" si="114"/>
        <v>-102174825.40503708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-102174825.40503708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-425728.43918765447</v>
      </c>
      <c r="L1607" s="444">
        <f t="shared" ca="1" si="114"/>
        <v>-102600553.84422474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-102600553.84422474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-427502.30768426973</v>
      </c>
      <c r="L1608" s="444">
        <f t="shared" ca="1" si="114"/>
        <v>-103028056.15190901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-103028056.15190901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-429283.56729962089</v>
      </c>
      <c r="L1609" s="444">
        <f t="shared" ca="1" si="114"/>
        <v>-103457339.71920863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-103457339.71920863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-431072.24883003597</v>
      </c>
      <c r="L1610" s="444">
        <f t="shared" ca="1" si="114"/>
        <v>-103888411.96803866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-103888411.96803866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-432868.3832001611</v>
      </c>
      <c r="L1611" s="444">
        <f t="shared" ca="1" si="114"/>
        <v>-104321280.35123882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-104321280.35123882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-434672.00146349508</v>
      </c>
      <c r="L1612" s="444">
        <f t="shared" ca="1" si="114"/>
        <v>-104755952.3527023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-104755952.3527023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-436483.13480292622</v>
      </c>
      <c r="L1613" s="444">
        <f t="shared" ca="1" si="114"/>
        <v>-105192435.48750523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-105192435.48750523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-438301.81453127175</v>
      </c>
      <c r="L1614" s="444">
        <f t="shared" ca="1" si="114"/>
        <v>-105630737.30203649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-105630737.30203649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-440128.07209181873</v>
      </c>
      <c r="L1615" s="444">
        <f t="shared" ca="1" si="114"/>
        <v>-106070865.37412831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-106070865.37412831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-441961.93905886798</v>
      </c>
      <c r="L1616" s="444">
        <f t="shared" ca="1" si="114"/>
        <v>-106512827.31318718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-106512827.31318718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-443803.44713827991</v>
      </c>
      <c r="L1617" s="444">
        <f t="shared" ca="1" si="114"/>
        <v>-106956630.76032546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-106956630.76032546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-445652.62816802273</v>
      </c>
      <c r="L1618" s="444">
        <f t="shared" ca="1" si="114"/>
        <v>-107402283.38849348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-107402283.38849348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-447509.51411872281</v>
      </c>
      <c r="L1619" s="444">
        <f t="shared" ca="1" si="114"/>
        <v>-107849792.90261219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-107849792.90261219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-449374.13709421753</v>
      </c>
      <c r="L1620" s="444">
        <f t="shared" ca="1" si="114"/>
        <v>-108299167.03970641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-108299167.03970641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-451246.52933210996</v>
      </c>
      <c r="L1621" s="444">
        <f t="shared" ca="1" si="114"/>
        <v>-108750413.56903853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-108750413.56903853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-453126.72320432711</v>
      </c>
      <c r="L1622" s="444">
        <f t="shared" ca="1" si="114"/>
        <v>-109203540.29224285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-109203540.29224285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-455014.75121767854</v>
      </c>
      <c r="L1623" s="444">
        <f t="shared" ca="1" si="114"/>
        <v>-109658555.04346053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-109658555.04346053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-456910.64601441886</v>
      </c>
      <c r="L1624" s="444">
        <f t="shared" ca="1" si="114"/>
        <v>-110115465.68947496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-110115465.68947496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-458814.44037281233</v>
      </c>
      <c r="L1625" s="444">
        <f t="shared" ca="1" si="114"/>
        <v>-110574280.12984776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-110574280.12984776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-460726.16720769898</v>
      </c>
      <c r="L1626" s="444">
        <f t="shared" ca="1" si="114"/>
        <v>-111035006.29705547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-111035006.29705547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-462645.85957106441</v>
      </c>
      <c r="L1627" s="444">
        <f t="shared" ca="1" si="114"/>
        <v>-111497652.15662654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-111497652.15662654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-464573.55065261055</v>
      </c>
      <c r="L1628" s="444">
        <f t="shared" ca="1" si="114"/>
        <v>-111962225.70727915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-111962225.70727915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-466509.27378032979</v>
      </c>
      <c r="L1629" s="444">
        <f t="shared" ca="1" si="114"/>
        <v>-112428734.98105948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-112428734.98105948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-468453.06242108112</v>
      </c>
      <c r="L1630" s="444">
        <f t="shared" ca="1" si="114"/>
        <v>-112897188.04348056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-112897188.04348056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-470404.95018116897</v>
      </c>
      <c r="L1631" s="444">
        <f t="shared" ca="1" si="114"/>
        <v>-113367592.99366173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-113367592.99366173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-472364.97080692387</v>
      </c>
      <c r="L1632" s="444">
        <f t="shared" ca="1" si="114"/>
        <v>-113839957.96446866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-113839957.96446866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-474333.15818528604</v>
      </c>
      <c r="L1633" s="444">
        <f t="shared" ca="1" si="114"/>
        <v>-114314291.12265395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-114314291.12265395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-476309.54634439142</v>
      </c>
      <c r="L1634" s="444">
        <f t="shared" ca="1" si="114"/>
        <v>-114790600.66899833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-114790600.66899833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-478294.16945415968</v>
      </c>
      <c r="L1635" s="444">
        <f t="shared" ca="1" si="114"/>
        <v>-115268894.83845249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-115268894.83845249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-480287.06182688545</v>
      </c>
      <c r="L1636" s="444">
        <f t="shared" ca="1" si="114"/>
        <v>-115749181.90027937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-115749181.90027937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-482288.25791783078</v>
      </c>
      <c r="L1637" s="444">
        <f t="shared" ca="1" si="114"/>
        <v>-116231470.15819721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-116231470.15819721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-484297.79232582176</v>
      </c>
      <c r="L1638" s="444">
        <f t="shared" ca="1" si="114"/>
        <v>-116715767.95052303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-116715767.95052303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-486315.69979384606</v>
      </c>
      <c r="L1639" s="444">
        <f t="shared" ca="1" si="114"/>
        <v>-117202083.65031688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-117202083.65031688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-488342.01520965359</v>
      </c>
      <c r="L1640" s="444">
        <f t="shared" ca="1" si="114"/>
        <v>-117690425.66552654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-117690425.66552654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-490376.7736063606</v>
      </c>
      <c r="L1641" s="444">
        <f t="shared" ca="1" si="114"/>
        <v>-118180802.4391329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-118180802.4391329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-492420.01016305375</v>
      </c>
      <c r="L1642" s="444">
        <f t="shared" ca="1" si="114"/>
        <v>-118673222.44929595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-118673222.44929595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-494471.76020539977</v>
      </c>
      <c r="L1643" s="444">
        <f t="shared" ca="1" si="114"/>
        <v>-119167694.20950136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-119167694.20950136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-496532.05920625565</v>
      </c>
      <c r="L1644" s="444">
        <f t="shared" ca="1" si="114"/>
        <v>-119664226.26870762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-119664226.26870762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-498600.94278628175</v>
      </c>
      <c r="L1645" s="444">
        <f t="shared" ca="1" si="114"/>
        <v>-120162827.21149389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-120162827.21149389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-500678.44671455782</v>
      </c>
      <c r="L1646" s="444">
        <f t="shared" ca="1" si="114"/>
        <v>-120663505.65820846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-120663505.65820846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-502764.60690920189</v>
      </c>
      <c r="L1647" s="444">
        <f t="shared" ca="1" si="114"/>
        <v>-121166270.26511766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-121166270.26511766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-504859.45943799027</v>
      </c>
      <c r="L1648" s="444">
        <f t="shared" ca="1" si="114"/>
        <v>-121671129.72455566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-121671129.72455566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-506963.04051898187</v>
      </c>
      <c r="L1649" s="444">
        <f t="shared" ca="1" si="114"/>
        <v>-122178092.76507464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-122178092.76507464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-509075.38652114425</v>
      </c>
      <c r="L1650" s="444">
        <f t="shared" ca="1" si="114"/>
        <v>-122687168.15159579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-122687168.15159579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-511196.53396498243</v>
      </c>
      <c r="L1651" s="444">
        <f t="shared" ca="1" si="114"/>
        <v>-123198364.68556076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-123198364.68556076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-513326.51952316979</v>
      </c>
      <c r="L1652" s="444">
        <f t="shared" ca="1" si="114"/>
        <v>-123711691.20508394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-123711691.20508394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-515465.38002118305</v>
      </c>
      <c r="L1653" s="444">
        <f t="shared" ca="1" si="114"/>
        <v>-124227156.58510512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-124227156.58510512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-517613.15243793797</v>
      </c>
      <c r="L1654" s="444">
        <f t="shared" ca="1" si="114"/>
        <v>-124744769.73754306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-124744769.73754306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-519769.87390642939</v>
      </c>
      <c r="L1655" s="444">
        <f t="shared" ca="1" si="114"/>
        <v>-125264539.61144949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-125264539.61144949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-521935.58171437285</v>
      </c>
      <c r="L1656" s="444">
        <f t="shared" ca="1" si="114"/>
        <v>-125786475.19316387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-125786475.19316387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-524110.31330484943</v>
      </c>
      <c r="L1657" s="444">
        <f t="shared" ca="1" si="114"/>
        <v>-126310585.50646873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-126310585.50646873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-526294.10627695301</v>
      </c>
      <c r="L1658" s="444">
        <f t="shared" ca="1" si="114"/>
        <v>-126836879.61274569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-126836879.61274569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-528486.99838644033</v>
      </c>
      <c r="L1659" s="444">
        <f t="shared" ca="1" si="114"/>
        <v>-127365366.61113213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-127365366.61113213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-530689.02754638391</v>
      </c>
      <c r="L1660" s="444">
        <f t="shared" ca="1" si="114"/>
        <v>-127896055.63867852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-127896055.63867852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-532900.23182782717</v>
      </c>
      <c r="L1661" s="444">
        <f t="shared" ca="1" si="114"/>
        <v>-128428955.87050635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-128428955.87050635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-535120.64946044306</v>
      </c>
      <c r="L1662" s="444">
        <f t="shared" ca="1" si="114"/>
        <v>-128964076.5199668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-128964076.5199668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-537350.31883319502</v>
      </c>
      <c r="L1663" s="444">
        <f t="shared" ca="1" si="114"/>
        <v>-129501426.8388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-129501426.8388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-539589.27849499998</v>
      </c>
      <c r="L1664" s="444">
        <f t="shared" ca="1" si="114"/>
        <v>-130041016.117295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-130041016.117295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-541837.56715539587</v>
      </c>
      <c r="L1665" s="444">
        <f t="shared" ca="1" si="114"/>
        <v>-130582853.68445039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-130582853.68445039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-544095.22368520999</v>
      </c>
      <c r="L1666" s="444">
        <f t="shared" ca="1" si="114"/>
        <v>-131126948.90813559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-131126948.90813559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-546362.28711723164</v>
      </c>
      <c r="L1667" s="444">
        <f t="shared" ca="1" si="114"/>
        <v>-131673311.19525282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-131673311.19525282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-548638.79664688674</v>
      </c>
      <c r="L1668" s="444">
        <f t="shared" ca="1" si="114"/>
        <v>-132221949.99189971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-132221949.99189971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-550924.7916329155</v>
      </c>
      <c r="L1669" s="444">
        <f t="shared" ca="1" si="114"/>
        <v>-132772874.78353263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-132772874.78353263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-553220.31159805262</v>
      </c>
      <c r="L1670" s="444">
        <f t="shared" ca="1" si="114"/>
        <v>-133326095.09513068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-133326095.09513068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-555525.39622971113</v>
      </c>
      <c r="L1671" s="444">
        <f t="shared" ca="1" si="114"/>
        <v>-133881620.4913604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-133881620.4913604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-557840.08538066829</v>
      </c>
      <c r="L1672" s="444">
        <f t="shared" ca="1" si="114"/>
        <v>-134439460.57674107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-134439460.57674107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-560164.41906975443</v>
      </c>
      <c r="L1673" s="444">
        <f t="shared" ca="1" si="114"/>
        <v>-134999624.99581084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-134999624.99581084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-562498.43748254515</v>
      </c>
      <c r="L1674" s="444">
        <f t="shared" ca="1" si="114"/>
        <v>-135562123.43329337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-135562123.43329337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-564842.18097205576</v>
      </c>
      <c r="L1675" s="444">
        <f t="shared" ca="1" si="114"/>
        <v>-136126965.61426544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-136126965.61426544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-567195.69005943928</v>
      </c>
      <c r="L1676" s="444">
        <f t="shared" ca="1" si="114"/>
        <v>-136694161.3043249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-136694161.3043249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-569559.00543468702</v>
      </c>
      <c r="L1677" s="444">
        <f t="shared" ca="1" si="114"/>
        <v>-137263720.30975959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-137263720.30975959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-571932.16795733164</v>
      </c>
      <c r="L1678" s="444">
        <f t="shared" ca="1" si="114"/>
        <v>-137835652.47771692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-137835652.47771692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-574315.21865715389</v>
      </c>
      <c r="L1679" s="444">
        <f t="shared" ca="1" si="114"/>
        <v>-138409967.69637409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-138409967.69637409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-576708.19873489207</v>
      </c>
      <c r="L1680" s="444">
        <f t="shared" ca="1" si="114"/>
        <v>-138986675.89510897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-138986675.89510897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-579111.14956295397</v>
      </c>
      <c r="L1681" s="444">
        <f t="shared" ca="1" si="114"/>
        <v>-139565787.04467192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-139565787.04467192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-581524.11268613301</v>
      </c>
      <c r="L1682" s="444">
        <f t="shared" ca="1" si="114"/>
        <v>-140147311.15735805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-140147311.15735805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-583947.12982232519</v>
      </c>
      <c r="L1683" s="444">
        <f t="shared" ca="1" si="114"/>
        <v>-140731258.28718036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-140731258.28718036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-586380.24286325148</v>
      </c>
      <c r="L1684" s="444">
        <f t="shared" ca="1" si="114"/>
        <v>-141317638.5300436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-141317638.5300436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-588823.49387518165</v>
      </c>
      <c r="L1685" s="444">
        <f t="shared" ca="1" si="114"/>
        <v>-141906462.02391878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-141906462.02391878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-591276.92509966157</v>
      </c>
      <c r="L1686" s="444">
        <f t="shared" ca="1" si="114"/>
        <v>-142497738.94901845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-142497738.94901845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-593740.57895424357</v>
      </c>
      <c r="L1687" s="444">
        <f t="shared" ca="1" si="114"/>
        <v>-143091479.5279727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-143091479.5279727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-596214.4980332196</v>
      </c>
      <c r="L1688" s="444">
        <f t="shared" ca="1" si="114"/>
        <v>-143687694.02600592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-143687694.02600592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-598698.72510835796</v>
      </c>
      <c r="L1689" s="444">
        <f t="shared" ca="1" si="114"/>
        <v>-144286392.75111428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-144286392.75111428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-601193.30312964285</v>
      </c>
      <c r="L1690" s="444">
        <f t="shared" ca="1" si="114"/>
        <v>-144887586.05424392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-144887586.05424392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-603698.2752260163</v>
      </c>
      <c r="L1691" s="444">
        <f t="shared" ca="1" si="114"/>
        <v>-145491284.32946995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-145491284.32946995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-606213.68470612483</v>
      </c>
      <c r="L1692" s="444">
        <f t="shared" ca="1" si="114"/>
        <v>-146097498.01417607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-146097498.01417607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-608739.57505906699</v>
      </c>
      <c r="L1693" s="444">
        <f t="shared" ca="1" si="114"/>
        <v>-146706237.58923513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-146706237.58923513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-611275.98995514633</v>
      </c>
      <c r="L1694" s="444">
        <f t="shared" ca="1" si="114"/>
        <v>-147317513.57919028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-147317513.57919028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-613822.97324662621</v>
      </c>
      <c r="L1695" s="444">
        <f t="shared" ca="1" si="114"/>
        <v>-147931336.55243692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-147931336.55243692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-616380.5689684872</v>
      </c>
      <c r="L1696" s="444">
        <f t="shared" ca="1" si="114"/>
        <v>-148547717.12140539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-148547717.12140539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-618948.82133918907</v>
      </c>
      <c r="L1697" s="444">
        <f t="shared" ca="1" si="114"/>
        <v>-149166665.94274458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-149166665.94274458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-621527.77476143581</v>
      </c>
      <c r="L1698" s="444">
        <f t="shared" ca="1" si="114"/>
        <v>-149788193.71750602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-149788193.71750602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-624117.47382294177</v>
      </c>
      <c r="L1699" s="444">
        <f t="shared" ca="1" si="114"/>
        <v>-150412311.19132897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-150412311.19132897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-626717.963297204</v>
      </c>
      <c r="L1700" s="444">
        <f t="shared" ca="1" si="114"/>
        <v>-151039029.15462619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-151039029.15462619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-629329.28814427578</v>
      </c>
      <c r="L1701" s="444">
        <f t="shared" ca="1" si="114"/>
        <v>-151668358.44277048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-151668358.44277048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-631951.49351154361</v>
      </c>
      <c r="L1702" s="444">
        <f t="shared" ca="1" si="114"/>
        <v>-152300309.93628204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-152300309.93628204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-634584.62473450846</v>
      </c>
      <c r="L1703" s="444">
        <f t="shared" ca="1" si="114"/>
        <v>-152934894.56101656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-152934894.56101656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-637228.727337569</v>
      </c>
      <c r="L1704" s="444">
        <f t="shared" ca="1" si="114"/>
        <v>-153572123.28835413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-153572123.28835413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-639883.84703480883</v>
      </c>
      <c r="L1705" s="444">
        <f t="shared" ca="1" si="114"/>
        <v>-154212007.13538894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-154212007.13538894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-642550.02973078727</v>
      </c>
      <c r="L1706" s="444">
        <f t="shared" ca="1" si="114"/>
        <v>-154854557.16511974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-154854557.16511974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-645227.32152133225</v>
      </c>
      <c r="L1707" s="444">
        <f t="shared" ca="1" si="114"/>
        <v>-155499784.48664108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-155499784.48664108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-647915.76869433781</v>
      </c>
      <c r="L1708" s="444">
        <f t="shared" ca="1" si="114"/>
        <v>-156147700.25533542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-156147700.25533542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-650615.41773056425</v>
      </c>
      <c r="L1709" s="444">
        <f t="shared" ca="1" si="114"/>
        <v>-156798315.67306599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-156798315.67306599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-653326.31530444161</v>
      </c>
      <c r="L1710" s="444">
        <f t="shared" ca="1" si="114"/>
        <v>-157451641.98837042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-157451641.98837042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-656048.50828487671</v>
      </c>
      <c r="L1711" s="444">
        <f t="shared" ca="1" si="114"/>
        <v>-158107690.49665529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-158107690.49665529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-658782.04373606364</v>
      </c>
      <c r="L1712" s="444">
        <f t="shared" ca="1" si="114"/>
        <v>-158766472.54039136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-158766472.54039136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-661526.96891829732</v>
      </c>
      <c r="L1713" s="444">
        <f t="shared" ca="1" si="114"/>
        <v>-159427999.50930965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-159427999.50930965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-664283.33128879021</v>
      </c>
      <c r="L1714" s="444">
        <f t="shared" ca="1" si="114"/>
        <v>-160092282.84059843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-160092282.84059843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-667051.17850249342</v>
      </c>
      <c r="L1715" s="444">
        <f t="shared" ca="1" si="114"/>
        <v>-160759334.01910093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-160759334.01910093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-669830.55841292057</v>
      </c>
      <c r="L1716" s="444">
        <f t="shared" ca="1" si="114"/>
        <v>-161429164.57751384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-161429164.57751384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-672621.51907297433</v>
      </c>
      <c r="L1717" s="444">
        <f t="shared" ca="1" si="114"/>
        <v>-162101786.09658682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-162101786.09658682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-675424.10873577837</v>
      </c>
      <c r="L1718" s="444">
        <f t="shared" ca="1" si="114"/>
        <v>-162777210.20532259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-162777210.20532259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-678238.37585551082</v>
      </c>
      <c r="L1719" s="444">
        <f t="shared" ca="1" si="114"/>
        <v>-163455448.5811781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-163455448.5811781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-681064.36908824206</v>
      </c>
      <c r="L1720" s="444">
        <f t="shared" ca="1" si="114"/>
        <v>-164136512.95026633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-164136512.95026633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-683902.13729277637</v>
      </c>
      <c r="L1721" s="444">
        <f t="shared" ca="1" si="114"/>
        <v>-164820415.0875591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-164820415.0875591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-686751.7295314963</v>
      </c>
      <c r="L1722" s="444">
        <f t="shared" ca="1" si="114"/>
        <v>-165507166.8170906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-165507166.8170906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-689613.19507121085</v>
      </c>
      <c r="L1723" s="444">
        <f t="shared" ca="1" si="114"/>
        <v>-166196780.01216182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-166196780.01216182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-692486.58338400756</v>
      </c>
      <c r="L1724" s="444">
        <f t="shared" ca="1" si="114"/>
        <v>-166889266.59554583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-166889266.59554583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-695371.94414810766</v>
      </c>
      <c r="L1725" s="444">
        <f t="shared" ca="1" si="114"/>
        <v>-167584638.53969392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-167584638.53969392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-698269.32724872464</v>
      </c>
      <c r="L1726" s="444">
        <f t="shared" ca="1" si="114"/>
        <v>-168282907.86694264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-168282907.86694264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-701178.78277892771</v>
      </c>
      <c r="L1727" s="444">
        <f t="shared" ca="1" si="114"/>
        <v>-168984086.64972156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-168984086.64972156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-704100.36104050651</v>
      </c>
      <c r="L1728" s="444">
        <f t="shared" ca="1" si="114"/>
        <v>-169688187.01076207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-169688187.01076207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-707034.11254484195</v>
      </c>
      <c r="L1729" s="444">
        <f t="shared" ca="1" si="114"/>
        <v>-170395221.1233069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-170395221.1233069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-709980.08801377879</v>
      </c>
      <c r="L1730" s="444">
        <f t="shared" ca="1" si="114"/>
        <v>-171105201.21132067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-171105201.21132067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-712938.33838050277</v>
      </c>
      <c r="L1731" s="444">
        <f t="shared" ca="1" si="114"/>
        <v>-171818139.54970118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-171818139.54970118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-715908.91479042161</v>
      </c>
      <c r="L1732" s="444">
        <f t="shared" ca="1" si="114"/>
        <v>-172534048.46449161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-172534048.46449161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-718891.86860204837</v>
      </c>
      <c r="L1733" s="444">
        <f t="shared" ca="1" si="114"/>
        <v>-173252940.33309364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-173252940.33309364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-721887.2513878902</v>
      </c>
      <c r="L1734" s="444">
        <f t="shared" ca="1" si="114"/>
        <v>-173974827.58448154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-173974827.58448154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-724895.11493533978</v>
      </c>
      <c r="L1735" s="444">
        <f t="shared" ca="1" si="114"/>
        <v>-174699722.69941688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-174699722.69941688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-727915.51124757028</v>
      </c>
      <c r="L1736" s="444">
        <f t="shared" ca="1" si="114"/>
        <v>-175427638.21066445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-175427638.21066445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-730948.4925444352</v>
      </c>
      <c r="L1737" s="444">
        <f t="shared" ca="1" si="114"/>
        <v>-176158586.70320889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-176158586.70320889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-733994.11126337037</v>
      </c>
      <c r="L1738" s="444">
        <f t="shared" ca="1" si="114"/>
        <v>-176892580.81447226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-176892580.81447226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-737052.42006030108</v>
      </c>
      <c r="L1739" s="444">
        <f t="shared" ca="1" si="114"/>
        <v>-177629633.23453256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-177629633.23453256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-740123.47181055229</v>
      </c>
      <c r="L1740" s="444">
        <f t="shared" ca="1" si="114"/>
        <v>-178369756.70634311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-178369756.70634311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-743207.31960976298</v>
      </c>
      <c r="L1741" s="444">
        <f t="shared" ca="1" si="114"/>
        <v>-179112964.02595288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-179112964.02595288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-746304.01677480363</v>
      </c>
      <c r="L1742" s="444">
        <f t="shared" ca="1" si="114"/>
        <v>-179859268.04272768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-179859268.04272768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-749413.61684469867</v>
      </c>
      <c r="L1743" s="444">
        <f t="shared" ca="1" si="114"/>
        <v>-180608681.65957236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-180608681.65957236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-752536.17358155153</v>
      </c>
      <c r="L1744" s="444">
        <f t="shared" ca="1" si="114"/>
        <v>-181361217.8331539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-181361217.8331539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-755671.74097147456</v>
      </c>
      <c r="L1745" s="444">
        <f t="shared" ca="1" si="114"/>
        <v>-182116889.57412538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-182116889.57412538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-758820.37322552246</v>
      </c>
      <c r="L1746" s="444">
        <f t="shared" ca="1" si="114"/>
        <v>-182875709.94735089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-182875709.94735089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-761982.12478062871</v>
      </c>
      <c r="L1747" s="444">
        <f t="shared" ca="1" si="114"/>
        <v>-183637692.07213151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-183637692.07213151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-765157.05030054797</v>
      </c>
      <c r="L1748" s="444">
        <f t="shared" ca="1" si="114"/>
        <v>-184402849.12243205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-184402849.12243205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-768345.20467680017</v>
      </c>
      <c r="L1749" s="444">
        <f t="shared" ca="1" si="114"/>
        <v>-185171194.32710886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-185171194.32710886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-771546.64302962029</v>
      </c>
      <c r="L1750" s="444">
        <f t="shared" ca="1" si="114"/>
        <v>-185942740.97013849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-185942740.97013849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-774761.42070891033</v>
      </c>
      <c r="L1751" s="444">
        <f t="shared" ca="1" si="114"/>
        <v>-186717502.39084741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-186717502.39084741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-777989.59329519758</v>
      </c>
      <c r="L1752" s="444">
        <f t="shared" ca="1" si="114"/>
        <v>-187495491.9841426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-187495491.9841426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-781231.21660059411</v>
      </c>
      <c r="L1753" s="444">
        <f t="shared" ca="1" si="114"/>
        <v>-188276723.2007432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-188276723.2007432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-784486.34666976333</v>
      </c>
      <c r="L1754" s="444">
        <f t="shared" ca="1" si="114"/>
        <v>-189061209.54741296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-189061209.54741296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-787755.03978088731</v>
      </c>
      <c r="L1755" s="444">
        <f t="shared" ca="1" si="114"/>
        <v>-189848964.58719385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-189848964.58719385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-791037.35244664107</v>
      </c>
      <c r="L1756" s="444">
        <f t="shared" ca="1" si="114"/>
        <v>-190640001.93964049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-190640001.93964049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-794333.34141516872</v>
      </c>
      <c r="L1757" s="444">
        <f t="shared" ca="1" si="114"/>
        <v>-191434335.28105566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-191434335.28105566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-797643.06367106526</v>
      </c>
      <c r="L1758" s="444">
        <f t="shared" ca="1" si="114"/>
        <v>-192231978.34472671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-192231978.34472671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-800966.5764363613</v>
      </c>
      <c r="L1759" s="444">
        <f t="shared" ca="1" si="114"/>
        <v>-193032944.92116308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-193032944.92116308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-804303.93717151287</v>
      </c>
      <c r="L1760" s="444">
        <f t="shared" ca="1" si="114"/>
        <v>-193837248.8583346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-193837248.8583346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-807655.20357639412</v>
      </c>
      <c r="L1761" s="444">
        <f t="shared" ca="1" si="114"/>
        <v>-194644904.06191099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-194644904.06191099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-811020.43359129573</v>
      </c>
      <c r="L1762" s="444">
        <f t="shared" ca="1" si="114"/>
        <v>-195455924.49550229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-195455924.49550229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-814399.68539792625</v>
      </c>
      <c r="L1763" s="444">
        <f t="shared" ca="1" si="114"/>
        <v>-196270324.18090022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-196270324.18090022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-817793.01742041751</v>
      </c>
      <c r="L1764" s="444">
        <f t="shared" ca="1" si="114"/>
        <v>-197088117.19832063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-197088117.19832063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-821200.48832633591</v>
      </c>
      <c r="L1765" s="444">
        <f t="shared" ca="1" si="114"/>
        <v>-197909317.68664697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-197909317.68664697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-824622.15702769568</v>
      </c>
      <c r="L1766" s="444">
        <f t="shared" ca="1" si="114"/>
        <v>-198733939.84367466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-198733939.84367466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-828058.08268197777</v>
      </c>
      <c r="L1767" s="444">
        <f t="shared" ca="1" si="114"/>
        <v>-199561997.92635664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-199561997.92635664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-831508.32469315268</v>
      </c>
      <c r="L1768" s="444">
        <f t="shared" ca="1" si="114"/>
        <v>-200393506.25104979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-200393506.25104979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-834972.94271270745</v>
      </c>
      <c r="L1769" s="444">
        <f t="shared" ca="1" si="114"/>
        <v>-201228479.19376248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-201228479.19376248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-838451.99664067698</v>
      </c>
      <c r="L1770" s="444">
        <f t="shared" ca="1" si="114"/>
        <v>-202066931.19040316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-202066931.19040316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-841945.54662667983</v>
      </c>
      <c r="L1771" s="444">
        <f t="shared" ca="1" si="114"/>
        <v>-202908876.73702985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-202908876.73702985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-845453.65307095775</v>
      </c>
      <c r="L1772" s="444">
        <f t="shared" ca="1" si="114"/>
        <v>-203754330.39010081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-203754330.39010081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-848976.37662542006</v>
      </c>
      <c r="L1773" s="444">
        <f t="shared" ca="1" si="114"/>
        <v>-204603306.76672623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-204603306.76672623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-852513.77819469257</v>
      </c>
      <c r="L1774" s="444">
        <f t="shared" ca="1" si="114"/>
        <v>-205455820.54492092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-205455820.54492092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-856065.91893717053</v>
      </c>
      <c r="L1775" s="444">
        <f t="shared" ca="1" si="114"/>
        <v>-206311886.4638581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-206311886.4638581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-859632.86026607535</v>
      </c>
      <c r="L1776" s="444">
        <f t="shared" ca="1" si="114"/>
        <v>-207171519.32412419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-207171519.32412419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-863214.66385051748</v>
      </c>
      <c r="L1777" s="444">
        <f t="shared" ca="1" si="114"/>
        <v>-208034733.9879747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-208034733.9879747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-866811.39161656122</v>
      </c>
      <c r="L1778" s="444">
        <f t="shared" ca="1" si="114"/>
        <v>-208901545.37959126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-208901545.37959126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-870423.10574829683</v>
      </c>
      <c r="L1779" s="444">
        <f t="shared" ca="1" si="114"/>
        <v>-209771968.48533955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-209771968.48533955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-874049.86868891481</v>
      </c>
      <c r="L1780" s="444">
        <f t="shared" ca="1" si="114"/>
        <v>-210646018.35402846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-210646018.35402846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-877691.74314178515</v>
      </c>
      <c r="L1781" s="444">
        <f t="shared" ca="1" si="114"/>
        <v>-211523710.09717023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-211523710.09717023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-881348.79207154259</v>
      </c>
      <c r="L1782" s="444">
        <f t="shared" ca="1" si="114"/>
        <v>-212405058.88924178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-212405058.88924178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-885021.07870517427</v>
      </c>
      <c r="L1783" s="444">
        <f t="shared" ca="1" si="114"/>
        <v>-213290079.96794695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-213290079.96794695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-888708.66653311218</v>
      </c>
      <c r="L1784" s="444">
        <f t="shared" ca="1" si="114"/>
        <v>-214178788.63448006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-214178788.63448006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-892411.61931033374</v>
      </c>
      <c r="L1785" s="444">
        <f t="shared" ca="1" si="114"/>
        <v>-215071200.25379038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-215071200.25379038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-896130.00105745986</v>
      </c>
      <c r="L1786" s="444">
        <f t="shared" ca="1" si="114"/>
        <v>-215967330.25484782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-215967330.25484782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-899863.87606186583</v>
      </c>
      <c r="L1787" s="444">
        <f t="shared" ca="1" si="114"/>
        <v>-216867194.13090968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-216867194.13090968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-903613.30887879024</v>
      </c>
      <c r="L1788" s="444">
        <f t="shared" ca="1" si="114"/>
        <v>-217770807.43978846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-217770807.43978846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-907378.36433245195</v>
      </c>
      <c r="L1789" s="444">
        <f t="shared" ca="1" si="114"/>
        <v>-218678185.8041209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-218678185.8041209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-911159.10751717037</v>
      </c>
      <c r="L1790" s="444">
        <f t="shared" ca="1" si="114"/>
        <v>-219589344.91163808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-219589344.91163808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-914955.603798492</v>
      </c>
      <c r="L1791" s="444">
        <f t="shared" ca="1" si="114"/>
        <v>-220504300.51543656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-220504300.51543656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-918767.91881431907</v>
      </c>
      <c r="L1792" s="444">
        <f t="shared" ca="1" si="114"/>
        <v>-221423068.43425089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-221423068.43425089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-922596.11847604532</v>
      </c>
      <c r="L1793" s="444">
        <f t="shared" ref="L1793:L2047" ca="1" si="119">I1793-J1793+K1793</f>
        <v>-222345664.55272692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-222345664.55272692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-926440.26896969555</v>
      </c>
      <c r="L1794" s="444">
        <f t="shared" ca="1" si="119"/>
        <v>-223272104.82169661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-223272104.82169661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-930300.4367570692</v>
      </c>
      <c r="L1795" s="444">
        <f t="shared" ca="1" si="119"/>
        <v>-224202405.25845367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-224202405.25845367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-934176.68857689027</v>
      </c>
      <c r="L1796" s="444">
        <f t="shared" ca="1" si="119"/>
        <v>-225136581.94703054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-225136581.94703054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-938069.09144596057</v>
      </c>
      <c r="L1797" s="444">
        <f t="shared" ca="1" si="119"/>
        <v>-226074651.0384765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-226074651.0384765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-941977.71266031871</v>
      </c>
      <c r="L1798" s="444">
        <f t="shared" ca="1" si="119"/>
        <v>-227016628.75113681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-227016628.75113681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-945902.61979640345</v>
      </c>
      <c r="L1799" s="444">
        <f t="shared" ca="1" si="119"/>
        <v>-227962531.3709332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-227962531.3709332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-949843.88071222173</v>
      </c>
      <c r="L1800" s="444">
        <f t="shared" ca="1" si="119"/>
        <v>-228912375.25164542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-228912375.25164542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-953801.56354852265</v>
      </c>
      <c r="L1801" s="444">
        <f t="shared" ca="1" si="119"/>
        <v>-229866176.81519395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-229866176.81519395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-957775.73672997474</v>
      </c>
      <c r="L1802" s="444">
        <f t="shared" ca="1" si="119"/>
        <v>-230823952.55192393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-230823952.55192393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-961766.46896634973</v>
      </c>
      <c r="L1803" s="444">
        <f t="shared" ca="1" si="119"/>
        <v>-231785719.02089027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-231785719.02089027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-965773.82925370941</v>
      </c>
      <c r="L1804" s="444">
        <f t="shared" ca="1" si="119"/>
        <v>-232751492.85014397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-232751492.85014397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-969797.88687559986</v>
      </c>
      <c r="L1805" s="444">
        <f t="shared" ca="1" si="119"/>
        <v>-233721290.73701957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-233721290.73701957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-973838.71140424826</v>
      </c>
      <c r="L1806" s="444">
        <f t="shared" ca="1" si="119"/>
        <v>-234695129.4484238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-234695129.4484238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-977896.37270176585</v>
      </c>
      <c r="L1807" s="444">
        <f t="shared" ca="1" si="119"/>
        <v>-235673025.82112557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-235673025.82112557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-981970.94092135655</v>
      </c>
      <c r="L1808" s="444">
        <f t="shared" ca="1" si="119"/>
        <v>-236654996.76204693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-236654996.76204693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-986062.4865085287</v>
      </c>
      <c r="L1809" s="444">
        <f t="shared" ca="1" si="119"/>
        <v>-237641059.24855545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-237641059.24855545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-990171.08020231442</v>
      </c>
      <c r="L1810" s="444">
        <f t="shared" ca="1" si="119"/>
        <v>-238631230.32875776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-238631230.32875776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-994296.79303649056</v>
      </c>
      <c r="L1811" s="444">
        <f t="shared" ca="1" si="119"/>
        <v>-239625527.12179425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-239625527.12179425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-998439.69634080934</v>
      </c>
      <c r="L1812" s="444">
        <f t="shared" ca="1" si="119"/>
        <v>-240623966.81813505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-240623966.81813505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-1002599.8617422293</v>
      </c>
      <c r="L1813" s="444">
        <f t="shared" ca="1" si="119"/>
        <v>-241626566.67987728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-241626566.67987728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-1006777.3611661553</v>
      </c>
      <c r="L1814" s="444">
        <f t="shared" ca="1" si="119"/>
        <v>-242633344.04104343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-242633344.04104343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-1010972.2668376809</v>
      </c>
      <c r="L1815" s="444">
        <f t="shared" ca="1" si="119"/>
        <v>-243644316.30788112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-243644316.30788112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-1015184.651282838</v>
      </c>
      <c r="L1816" s="444">
        <f t="shared" ca="1" si="119"/>
        <v>-244659500.95916396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-244659500.95916396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-1019414.5873298498</v>
      </c>
      <c r="L1817" s="444">
        <f t="shared" ca="1" si="119"/>
        <v>-245678915.54649383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-245678915.54649383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-1023662.148110391</v>
      </c>
      <c r="L1818" s="444">
        <f t="shared" ca="1" si="119"/>
        <v>-246702577.69460422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-246702577.69460422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-1027927.407060851</v>
      </c>
      <c r="L1819" s="444">
        <f t="shared" ca="1" si="119"/>
        <v>-247730505.10166508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-247730505.10166508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-1032210.4379236045</v>
      </c>
      <c r="L1820" s="444">
        <f t="shared" ca="1" si="119"/>
        <v>-248762715.53958869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-248762715.53958869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-1036511.314748286</v>
      </c>
      <c r="L1821" s="444">
        <f t="shared" ca="1" si="119"/>
        <v>-249799226.85433698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-249799226.85433698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-1040830.1118930707</v>
      </c>
      <c r="L1822" s="444">
        <f t="shared" ca="1" si="119"/>
        <v>-250840056.96623003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-250840056.96623003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-1045166.9040259584</v>
      </c>
      <c r="L1823" s="444">
        <f t="shared" ca="1" si="119"/>
        <v>-251885223.87025601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-251885223.87025601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-1049521.7661260664</v>
      </c>
      <c r="L1824" s="444">
        <f t="shared" ca="1" si="119"/>
        <v>-252934745.63638207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-252934745.63638207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-1053894.7734849255</v>
      </c>
      <c r="L1825" s="444">
        <f t="shared" ca="1" si="119"/>
        <v>-253988640.40986699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-253988640.40986699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-1058286.001707779</v>
      </c>
      <c r="L1826" s="444">
        <f t="shared" ca="1" si="119"/>
        <v>-255046926.41157478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-255046926.41157478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-1062695.5267148947</v>
      </c>
      <c r="L1827" s="444">
        <f t="shared" ca="1" si="119"/>
        <v>-256109621.93828967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-256109621.93828967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-1067123.4247428735</v>
      </c>
      <c r="L1828" s="444">
        <f t="shared" ca="1" si="119"/>
        <v>-257176745.36303255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-257176745.36303255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-1071569.772345969</v>
      </c>
      <c r="L1829" s="444">
        <f t="shared" ca="1" si="119"/>
        <v>-258248315.13537851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-258248315.13537851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-1076034.6463974107</v>
      </c>
      <c r="L1830" s="444">
        <f t="shared" ca="1" si="119"/>
        <v>-259324349.78177592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-259324349.78177592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-1080518.1240907328</v>
      </c>
      <c r="L1831" s="444">
        <f t="shared" ca="1" si="119"/>
        <v>-260404867.90586665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-260404867.90586665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-1085020.2829411109</v>
      </c>
      <c r="L1832" s="444">
        <f t="shared" ca="1" si="119"/>
        <v>-261489888.18880776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-261489888.18880776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-1089541.2007866988</v>
      </c>
      <c r="L1833" s="444">
        <f t="shared" ca="1" si="119"/>
        <v>-262579429.38959447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-262579429.38959447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-1094080.9557899768</v>
      </c>
      <c r="L1834" s="444">
        <f t="shared" ca="1" si="119"/>
        <v>-263673510.34538445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-263673510.34538445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-1098639.626439102</v>
      </c>
      <c r="L1835" s="444">
        <f t="shared" ca="1" si="119"/>
        <v>-264772149.97182354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-264772149.97182354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-1103217.2915492647</v>
      </c>
      <c r="L1836" s="444">
        <f t="shared" ca="1" si="119"/>
        <v>-265875367.26337281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-265875367.26337281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-1107814.0302640533</v>
      </c>
      <c r="L1837" s="444">
        <f t="shared" ca="1" si="119"/>
        <v>-266983181.29363686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-266983181.29363686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-1112429.9220568202</v>
      </c>
      <c r="L1838" s="444">
        <f t="shared" ca="1" si="119"/>
        <v>-268095611.21569368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-268095611.21569368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-1117065.0467320571</v>
      </c>
      <c r="L1839" s="444">
        <f t="shared" ca="1" si="119"/>
        <v>-269212676.26242572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-269212676.26242572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-1121719.4844267739</v>
      </c>
      <c r="L1840" s="444">
        <f t="shared" ca="1" si="119"/>
        <v>-270334395.74685252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-270334395.74685252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-1126393.3156118854</v>
      </c>
      <c r="L1841" s="444">
        <f t="shared" ca="1" si="119"/>
        <v>-271460789.06246442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-271460789.06246442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-1131086.6210936017</v>
      </c>
      <c r="L1842" s="444">
        <f t="shared" ca="1" si="119"/>
        <v>-272591875.68355805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-272591875.68355805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-1135799.4820148251</v>
      </c>
      <c r="L1843" s="444">
        <f t="shared" ca="1" si="119"/>
        <v>-273727675.16557288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-273727675.16557288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-1140531.9798565537</v>
      </c>
      <c r="L1844" s="444">
        <f t="shared" ca="1" si="119"/>
        <v>-274868207.14542943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-274868207.14542943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-1145284.1964392893</v>
      </c>
      <c r="L1845" s="444">
        <f t="shared" ca="1" si="119"/>
        <v>-276013491.3418687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-276013491.3418687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-1150056.2139244529</v>
      </c>
      <c r="L1846" s="444">
        <f t="shared" ca="1" si="119"/>
        <v>-277163547.55579317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-277163547.55579317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-1154848.1148158049</v>
      </c>
      <c r="L1847" s="444">
        <f t="shared" ca="1" si="119"/>
        <v>-278318395.670609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-278318395.670609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-1159659.9819608708</v>
      </c>
      <c r="L1848" s="444">
        <f t="shared" ca="1" si="119"/>
        <v>-279478055.65256989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-279478055.65256989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-1164491.8985523744</v>
      </c>
      <c r="L1849" s="444">
        <f t="shared" ca="1" si="119"/>
        <v>-280642547.55112225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-280642547.55112225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-1169343.948129676</v>
      </c>
      <c r="L1850" s="444">
        <f t="shared" ca="1" si="119"/>
        <v>-281811891.4992519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-281811891.4992519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-1174216.2145802162</v>
      </c>
      <c r="L1851" s="444">
        <f t="shared" ca="1" si="119"/>
        <v>-282986107.71383214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-282986107.71383214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-1179108.7821409672</v>
      </c>
      <c r="L1852" s="444">
        <f t="shared" ca="1" si="119"/>
        <v>-284165216.49597311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-284165216.49597311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-1184021.7353998879</v>
      </c>
      <c r="L1853" s="444">
        <f t="shared" ca="1" si="119"/>
        <v>-285349238.23137301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-285349238.23137301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-1188955.1592973876</v>
      </c>
      <c r="L1854" s="444">
        <f t="shared" ca="1" si="119"/>
        <v>-286538193.39067042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-286538193.39067042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-1193909.1391277935</v>
      </c>
      <c r="L1855" s="444">
        <f t="shared" ca="1" si="119"/>
        <v>-287732102.52979821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-287732102.52979821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-1198883.7605408258</v>
      </c>
      <c r="L1856" s="444">
        <f t="shared" ca="1" si="119"/>
        <v>-288930986.29033905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-288930986.29033905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-1203879.1095430793</v>
      </c>
      <c r="L1857" s="444">
        <f t="shared" ca="1" si="119"/>
        <v>-290134865.39988214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-290134865.39988214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-1208895.2724995089</v>
      </c>
      <c r="L1858" s="444">
        <f t="shared" ca="1" si="119"/>
        <v>-291343760.67238164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-291343760.67238164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-1213932.3361349234</v>
      </c>
      <c r="L1859" s="444">
        <f t="shared" ca="1" si="119"/>
        <v>-292557693.00851655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-292557693.00851655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-1218990.3875354857</v>
      </c>
      <c r="L1860" s="444">
        <f t="shared" ca="1" si="119"/>
        <v>-293776683.39605206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-293776683.39605206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-1224069.5141502169</v>
      </c>
      <c r="L1861" s="444">
        <f t="shared" ca="1" si="119"/>
        <v>-295000752.91020226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-295000752.91020226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-1229169.8037925095</v>
      </c>
      <c r="L1862" s="444">
        <f t="shared" ca="1" si="119"/>
        <v>-296229922.7139948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-296229922.7139948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-1234291.344641645</v>
      </c>
      <c r="L1863" s="444">
        <f t="shared" ca="1" si="119"/>
        <v>-297464214.05863643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-297464214.05863643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-1239434.2252443184</v>
      </c>
      <c r="L1864" s="444">
        <f t="shared" ca="1" si="119"/>
        <v>-298703648.28388077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-298703648.28388077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-1244598.5345161699</v>
      </c>
      <c r="L1865" s="444">
        <f t="shared" ca="1" si="119"/>
        <v>-299948246.81839693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-299948246.81839693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-1249784.3617433205</v>
      </c>
      <c r="L1866" s="444">
        <f t="shared" ca="1" si="119"/>
        <v>-301198031.18014026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-301198031.18014026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-1254991.7965839177</v>
      </c>
      <c r="L1867" s="444">
        <f t="shared" ca="1" si="119"/>
        <v>-302453022.97672415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-302453022.97672415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-1260220.9290696839</v>
      </c>
      <c r="L1868" s="444">
        <f t="shared" ca="1" si="119"/>
        <v>-303713243.90579385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-303713243.90579385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-1265471.8496074744</v>
      </c>
      <c r="L1869" s="444">
        <f t="shared" ca="1" si="119"/>
        <v>-304978715.75540131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-304978715.75540131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-1270744.6489808387</v>
      </c>
      <c r="L1870" s="444">
        <f t="shared" ca="1" si="119"/>
        <v>-306249460.40438217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-306249460.40438217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-1276039.4183515923</v>
      </c>
      <c r="L1871" s="444">
        <f t="shared" ca="1" si="119"/>
        <v>-307525499.82273376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-307525499.82273376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-1281356.2492613907</v>
      </c>
      <c r="L1872" s="444">
        <f t="shared" ca="1" si="119"/>
        <v>-308806856.07199514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-308806856.07199514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-1286695.2336333131</v>
      </c>
      <c r="L1873" s="444">
        <f t="shared" ca="1" si="119"/>
        <v>-310093551.30562848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-310093551.30562848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-1292056.463773452</v>
      </c>
      <c r="L1874" s="444">
        <f t="shared" ca="1" si="119"/>
        <v>-311385607.76940191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-311385607.76940191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-1297440.032372508</v>
      </c>
      <c r="L1875" s="444">
        <f t="shared" ca="1" si="119"/>
        <v>-312683047.80177444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-312683047.80177444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-1302846.0325073935</v>
      </c>
      <c r="L1876" s="444">
        <f t="shared" ca="1" si="119"/>
        <v>-313985893.83428186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-313985893.83428186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-1308274.557642841</v>
      </c>
      <c r="L1877" s="444">
        <f t="shared" ca="1" si="119"/>
        <v>-315294168.39192468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-315294168.39192468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-1313725.7016330194</v>
      </c>
      <c r="L1878" s="444">
        <f t="shared" ca="1" si="119"/>
        <v>-316607894.09355772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-316607894.09355772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-1319199.558723157</v>
      </c>
      <c r="L1879" s="444">
        <f t="shared" ca="1" si="119"/>
        <v>-317927093.65228087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-317927093.65228087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-1324696.2235511702</v>
      </c>
      <c r="L1880" s="444">
        <f t="shared" ca="1" si="119"/>
        <v>-319251789.87583202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-319251789.87583202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-1330215.7911493001</v>
      </c>
      <c r="L1881" s="444">
        <f t="shared" ca="1" si="119"/>
        <v>-320582005.66698134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-320582005.66698134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-1335758.3569457557</v>
      </c>
      <c r="L1882" s="444">
        <f t="shared" ca="1" si="119"/>
        <v>-321917764.02392709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-321917764.02392709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-1341324.0167663628</v>
      </c>
      <c r="L1883" s="444">
        <f t="shared" ca="1" si="119"/>
        <v>-323259088.04069346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-323259088.04069346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-1346912.8668362228</v>
      </c>
      <c r="L1884" s="444">
        <f t="shared" ca="1" si="119"/>
        <v>-324606000.90752971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-324606000.90752971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-1352525.0037813738</v>
      </c>
      <c r="L1885" s="444">
        <f t="shared" ca="1" si="119"/>
        <v>-325958525.91131109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-325958525.91131109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-1358160.5246304628</v>
      </c>
      <c r="L1886" s="444">
        <f t="shared" ca="1" si="119"/>
        <v>-327316686.43594158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-327316686.43594158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-1363819.5268164233</v>
      </c>
      <c r="L1887" s="444">
        <f t="shared" ca="1" si="119"/>
        <v>-328680505.962758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-328680505.962758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-1369502.1081781583</v>
      </c>
      <c r="L1888" s="444">
        <f t="shared" ca="1" si="119"/>
        <v>-330050008.07093614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-330050008.07093614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-1375208.366962234</v>
      </c>
      <c r="L1889" s="444">
        <f t="shared" ca="1" si="119"/>
        <v>-331425216.4378984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-331425216.4378984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-1380938.4018245765</v>
      </c>
      <c r="L1890" s="444">
        <f t="shared" ca="1" si="119"/>
        <v>-332806154.83972299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-332806154.83972299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-1386692.3118321791</v>
      </c>
      <c r="L1891" s="444">
        <f t="shared" ca="1" si="119"/>
        <v>-334192847.15155518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-334192847.15155518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-1392470.1964648133</v>
      </c>
      <c r="L1892" s="444">
        <f t="shared" ca="1" si="119"/>
        <v>-335585317.34802002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-335585317.34802002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-1398272.15561675</v>
      </c>
      <c r="L1893" s="444">
        <f t="shared" ca="1" si="119"/>
        <v>-336983589.50363678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-336983589.50363678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-1404098.2895984866</v>
      </c>
      <c r="L1894" s="444">
        <f t="shared" ca="1" si="119"/>
        <v>-338387687.79323524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-338387687.79323524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-1409948.6991384802</v>
      </c>
      <c r="L1895" s="444">
        <f t="shared" ca="1" si="119"/>
        <v>-339797636.4923737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-339797636.4923737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-1415823.4853848903</v>
      </c>
      <c r="L1896" s="444">
        <f t="shared" ca="1" si="119"/>
        <v>-341213459.97775859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-341213459.97775859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-1421722.7499073274</v>
      </c>
      <c r="L1897" s="444">
        <f t="shared" ca="1" si="119"/>
        <v>-342635182.7276659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-342635182.7276659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-1427646.5946986079</v>
      </c>
      <c r="L1898" s="444">
        <f t="shared" ca="1" si="119"/>
        <v>-344062829.32236451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-344062829.32236451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-1433595.1221765187</v>
      </c>
      <c r="L1899" s="444">
        <f t="shared" ca="1" si="119"/>
        <v>-345496424.44454104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-345496424.44454104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-1439568.4351855877</v>
      </c>
      <c r="L1900" s="444">
        <f t="shared" ca="1" si="119"/>
        <v>-346935992.87972665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-346935992.87972665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-1445566.6369988611</v>
      </c>
      <c r="L1901" s="444">
        <f t="shared" ca="1" si="119"/>
        <v>-348381559.51672548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-348381559.51672548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-1451589.8313196895</v>
      </c>
      <c r="L1902" s="444">
        <f t="shared" ca="1" si="119"/>
        <v>-349833149.34804517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-349833149.34804517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-1457638.1222835216</v>
      </c>
      <c r="L1903" s="444">
        <f t="shared" ca="1" si="119"/>
        <v>-351290787.47032869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-351290787.47032869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-1463711.6144597027</v>
      </c>
      <c r="L1904" s="444">
        <f t="shared" ca="1" si="119"/>
        <v>-352754499.08478838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-352754499.08478838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-1469810.412853285</v>
      </c>
      <c r="L1905" s="444">
        <f t="shared" ca="1" si="119"/>
        <v>-354224309.49764168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-354224309.49764168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-1475934.6229068404</v>
      </c>
      <c r="L1906" s="444">
        <f t="shared" ca="1" si="119"/>
        <v>-355700244.12054855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-355700244.12054855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-1482084.3505022856</v>
      </c>
      <c r="L1907" s="444">
        <f t="shared" ca="1" si="119"/>
        <v>-357182328.47105086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-357182328.47105086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-1488259.701962712</v>
      </c>
      <c r="L1908" s="444">
        <f t="shared" ca="1" si="119"/>
        <v>-358670588.17301357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-358670588.17301357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-1494460.7840542232</v>
      </c>
      <c r="L1909" s="444">
        <f t="shared" ca="1" si="119"/>
        <v>-360165048.95706779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-360165048.95706779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-1500687.7039877824</v>
      </c>
      <c r="L1910" s="444">
        <f t="shared" ca="1" si="119"/>
        <v>-361665736.66105556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-361665736.66105556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-1506940.5694210648</v>
      </c>
      <c r="L1911" s="444">
        <f t="shared" ca="1" si="119"/>
        <v>-363172677.23047662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-363172677.23047662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-1513219.4884603191</v>
      </c>
      <c r="L1912" s="444">
        <f t="shared" ca="1" si="119"/>
        <v>-364685896.71893692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-364685896.71893692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-1519524.5696622371</v>
      </c>
      <c r="L1913" s="444">
        <f t="shared" ca="1" si="119"/>
        <v>-366205421.28859913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-366205421.28859913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-1525855.9220358296</v>
      </c>
      <c r="L1914" s="444">
        <f t="shared" ca="1" si="119"/>
        <v>-367731277.21063495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-367731277.21063495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-1532213.6550443124</v>
      </c>
      <c r="L1915" s="444">
        <f t="shared" ca="1" si="119"/>
        <v>-369263490.86567926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-369263490.86567926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-1538597.878606997</v>
      </c>
      <c r="L1916" s="444">
        <f t="shared" ca="1" si="119"/>
        <v>-370802088.74428624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-370802088.74428624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-1545008.7031011926</v>
      </c>
      <c r="L1917" s="444">
        <f t="shared" ca="1" si="119"/>
        <v>-372347097.44738746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-372347097.44738746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-1551446.2393641144</v>
      </c>
      <c r="L1918" s="444">
        <f t="shared" ca="1" si="119"/>
        <v>-373898543.68675154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-373898543.68675154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-1557910.5986947981</v>
      </c>
      <c r="L1919" s="444">
        <f t="shared" ca="1" si="119"/>
        <v>-375456454.28544635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-375456454.28544635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-1564401.8928560265</v>
      </c>
      <c r="L1920" s="444">
        <f t="shared" ca="1" si="119"/>
        <v>-377020856.17830235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-377020856.17830235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-1570920.2340762597</v>
      </c>
      <c r="L1921" s="444">
        <f t="shared" ca="1" si="119"/>
        <v>-378591776.41237861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-378591776.41237861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-1577465.7350515774</v>
      </c>
      <c r="L1922" s="444">
        <f t="shared" ca="1" si="119"/>
        <v>-380169242.14743018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-380169242.14743018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-1584038.5089476258</v>
      </c>
      <c r="L1923" s="444">
        <f t="shared" ca="1" si="119"/>
        <v>-381753280.65637779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-381753280.65637779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-1590638.6694015742</v>
      </c>
      <c r="L1924" s="444">
        <f t="shared" ca="1" si="119"/>
        <v>-383343919.32577938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-383343919.32577938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-1597266.3305240807</v>
      </c>
      <c r="L1925" s="444">
        <f t="shared" ca="1" si="119"/>
        <v>-384941185.65630347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-384941185.65630347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-1603921.6069012645</v>
      </c>
      <c r="L1926" s="444">
        <f t="shared" ca="1" si="119"/>
        <v>-386545107.26320475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-386545107.26320475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-1610604.6135966864</v>
      </c>
      <c r="L1927" s="444">
        <f t="shared" ca="1" si="119"/>
        <v>-388155711.87680143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-388155711.87680143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-1617315.4661533393</v>
      </c>
      <c r="L1928" s="444">
        <f t="shared" ca="1" si="119"/>
        <v>-389773027.34295475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-389773027.34295475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-1624054.2805956448</v>
      </c>
      <c r="L1929" s="444">
        <f t="shared" ca="1" si="119"/>
        <v>-391397081.62355042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-391397081.62355042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-1630821.17343146</v>
      </c>
      <c r="L1930" s="444">
        <f t="shared" ca="1" si="119"/>
        <v>-393027902.79698187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-393027902.79698187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-1637616.2616540911</v>
      </c>
      <c r="L1931" s="444">
        <f t="shared" ca="1" si="119"/>
        <v>-394665519.05863595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-394665519.05863595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-1644439.6627443165</v>
      </c>
      <c r="L1932" s="444">
        <f t="shared" ca="1" si="119"/>
        <v>-396309958.72138029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-396309958.72138029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-1651291.4946724179</v>
      </c>
      <c r="L1933" s="444">
        <f t="shared" ca="1" si="119"/>
        <v>-397961250.21605271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-397961250.21605271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-1658171.8759002197</v>
      </c>
      <c r="L1934" s="444">
        <f t="shared" ca="1" si="119"/>
        <v>-399619422.09195292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-399619422.09195292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-1665080.9253831371</v>
      </c>
      <c r="L1935" s="444">
        <f t="shared" ca="1" si="119"/>
        <v>-401284503.01733607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-401284503.01733607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-1672018.7625722336</v>
      </c>
      <c r="L1936" s="444">
        <f t="shared" ca="1" si="119"/>
        <v>-402956521.7799083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-402956521.7799083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-1678985.5074162846</v>
      </c>
      <c r="L1937" s="444">
        <f t="shared" ca="1" si="119"/>
        <v>-404635507.28732461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-404635507.28732461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-1685981.2803638524</v>
      </c>
      <c r="L1938" s="444">
        <f t="shared" ca="1" si="119"/>
        <v>-406321488.56768847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-406321488.56768847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-1693006.2023653686</v>
      </c>
      <c r="L1939" s="444">
        <f t="shared" ca="1" si="119"/>
        <v>-408014494.77005386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-408014494.77005386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-1700060.3948752244</v>
      </c>
      <c r="L1940" s="444">
        <f t="shared" ca="1" si="119"/>
        <v>-409714555.16492909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-409714555.16492909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-1707143.9798538713</v>
      </c>
      <c r="L1941" s="444">
        <f t="shared" ca="1" si="119"/>
        <v>-411421699.14478296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-411421699.14478296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-1714257.0797699289</v>
      </c>
      <c r="L1942" s="444">
        <f t="shared" ca="1" si="119"/>
        <v>-413135956.22455287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-413135956.22455287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-1721399.8176023036</v>
      </c>
      <c r="L1943" s="444">
        <f t="shared" ca="1" si="119"/>
        <v>-414857356.04215515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-414857356.04215515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-1728572.3168423132</v>
      </c>
      <c r="L1944" s="444">
        <f t="shared" ca="1" si="119"/>
        <v>-416585928.35899746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-416585928.35899746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-1735774.7014958228</v>
      </c>
      <c r="L1945" s="444">
        <f t="shared" ca="1" si="119"/>
        <v>-418321703.06049329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-418321703.06049329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-1743007.0960853887</v>
      </c>
      <c r="L1946" s="444">
        <f t="shared" ca="1" si="119"/>
        <v>-420064710.15657866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-420064710.15657866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-1750269.625652411</v>
      </c>
      <c r="L1947" s="444">
        <f t="shared" ca="1" si="119"/>
        <v>-421814979.78223109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-421814979.78223109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-1757562.4157592962</v>
      </c>
      <c r="L1948" s="444">
        <f t="shared" ca="1" si="119"/>
        <v>-423572542.19799042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-423572542.19799042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-1764885.5924916267</v>
      </c>
      <c r="L1949" s="444">
        <f t="shared" ca="1" si="119"/>
        <v>-425337427.79048204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-425337427.79048204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-1772239.2824603415</v>
      </c>
      <c r="L1950" s="444">
        <f t="shared" ca="1" si="119"/>
        <v>-427109667.07294238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-427109667.07294238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-1779623.6128039262</v>
      </c>
      <c r="L1951" s="444">
        <f t="shared" ca="1" si="119"/>
        <v>-428889290.68574631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-428889290.68574631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-1787038.7111906095</v>
      </c>
      <c r="L1952" s="444">
        <f t="shared" ca="1" si="119"/>
        <v>-430676329.39693689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-430676329.39693689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-1794484.7058205707</v>
      </c>
      <c r="L1953" s="444">
        <f t="shared" ca="1" si="119"/>
        <v>-432470814.10275745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-432470814.10275745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-1801961.7254281563</v>
      </c>
      <c r="L1954" s="444">
        <f t="shared" ca="1" si="119"/>
        <v>-434272775.82818562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-434272775.82818562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-1809469.8992841067</v>
      </c>
      <c r="L1955" s="444">
        <f t="shared" ca="1" si="119"/>
        <v>-436082245.72746974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-436082245.72746974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-1817009.3571977909</v>
      </c>
      <c r="L1956" s="444">
        <f t="shared" ca="1" si="119"/>
        <v>-437899255.0846675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-437899255.0846675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-1824580.2295194482</v>
      </c>
      <c r="L1957" s="444">
        <f t="shared" ca="1" si="119"/>
        <v>-439723835.31418693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-439723835.31418693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-1832182.6471424454</v>
      </c>
      <c r="L1958" s="444">
        <f t="shared" ca="1" si="119"/>
        <v>-441556017.9613294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-441556017.9613294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-1839816.7415055393</v>
      </c>
      <c r="L1959" s="444">
        <f t="shared" ca="1" si="119"/>
        <v>-443395834.70283496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-443395834.70283496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-1847482.6445951457</v>
      </c>
      <c r="L1960" s="444">
        <f t="shared" ca="1" si="119"/>
        <v>-445243317.34743011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-445243317.34743011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-1855180.4889476253</v>
      </c>
      <c r="L1961" s="444">
        <f t="shared" ca="1" si="119"/>
        <v>-447098497.83637774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-447098497.83637774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-1862910.4076515739</v>
      </c>
      <c r="L1962" s="444">
        <f t="shared" ca="1" si="119"/>
        <v>-448961408.24402934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-448961408.24402934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-1870672.5343501221</v>
      </c>
      <c r="L1963" s="444">
        <f t="shared" ca="1" si="119"/>
        <v>-450832080.77837944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-450832080.77837944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-1878467.0032432477</v>
      </c>
      <c r="L1964" s="444">
        <f t="shared" ca="1" si="119"/>
        <v>-452710547.78162271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-452710547.78162271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-1886293.9490900943</v>
      </c>
      <c r="L1965" s="444">
        <f t="shared" ca="1" si="119"/>
        <v>-454596841.73071283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-454596841.73071283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-1894153.5072113036</v>
      </c>
      <c r="L1966" s="444">
        <f t="shared" ca="1" si="119"/>
        <v>-456490995.23792416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-456490995.23792416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-1902045.8134913507</v>
      </c>
      <c r="L1967" s="444">
        <f t="shared" ca="1" si="119"/>
        <v>-458393041.0514155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-458393041.0514155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-1909971.0043808979</v>
      </c>
      <c r="L1968" s="444">
        <f t="shared" ca="1" si="119"/>
        <v>-460303012.05579638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-460303012.05579638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-1917929.2168991517</v>
      </c>
      <c r="L1969" s="444">
        <f t="shared" ca="1" si="119"/>
        <v>-462220941.27269554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-462220941.27269554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-1925920.5886362311</v>
      </c>
      <c r="L1970" s="444">
        <f t="shared" ca="1" si="119"/>
        <v>-464146861.86133176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-464146861.86133176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-1933945.2577555487</v>
      </c>
      <c r="L1971" s="444">
        <f t="shared" ca="1" si="119"/>
        <v>-466080807.11908734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-466080807.11908734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-1942003.3629961973</v>
      </c>
      <c r="L1972" s="444">
        <f t="shared" ca="1" si="119"/>
        <v>-468022810.48208356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-468022810.48208356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-1950095.0436753482</v>
      </c>
      <c r="L1973" s="444">
        <f t="shared" ca="1" si="119"/>
        <v>-469972905.52575892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-469972905.52575892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-1958220.4396906623</v>
      </c>
      <c r="L1974" s="444">
        <f t="shared" ca="1" si="119"/>
        <v>-471931125.96544957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-471931125.96544957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-1966379.6915227065</v>
      </c>
      <c r="L1975" s="444">
        <f t="shared" ca="1" si="119"/>
        <v>-473897505.65697229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-473897505.65697229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-1974572.9402373845</v>
      </c>
      <c r="L1976" s="444">
        <f t="shared" ca="1" si="119"/>
        <v>-475872078.59720969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-475872078.59720969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-1982800.327488374</v>
      </c>
      <c r="L1977" s="444">
        <f t="shared" ca="1" si="119"/>
        <v>-477854878.92469805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-477854878.92469805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-1991061.995519575</v>
      </c>
      <c r="L1978" s="444">
        <f t="shared" ca="1" si="119"/>
        <v>-479845940.92021763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-479845940.92021763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-1999358.0871675734</v>
      </c>
      <c r="L1979" s="444">
        <f t="shared" ca="1" si="119"/>
        <v>-481845299.00738519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-481845299.00738519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-2007688.7458641047</v>
      </c>
      <c r="L1980" s="444">
        <f t="shared" ca="1" si="119"/>
        <v>-483852987.75324929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-483852987.75324929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-2016054.1156385387</v>
      </c>
      <c r="L1981" s="444">
        <f t="shared" ca="1" si="119"/>
        <v>-485869041.86888784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-485869041.86888784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-2024454.3411203658</v>
      </c>
      <c r="L1982" s="444">
        <f t="shared" ca="1" si="119"/>
        <v>-487893496.2100082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-487893496.2100082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-2032889.5675417008</v>
      </c>
      <c r="L1983" s="444">
        <f t="shared" ca="1" si="119"/>
        <v>-489926385.77754992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-489926385.77754992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-2041359.9407397916</v>
      </c>
      <c r="L1984" s="444">
        <f t="shared" ca="1" si="119"/>
        <v>-491967745.71828973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-491967745.71828973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-2049865.6071595403</v>
      </c>
      <c r="L1985" s="444">
        <f t="shared" ca="1" si="119"/>
        <v>-494017611.32544929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-494017611.32544929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-2058406.7138560386</v>
      </c>
      <c r="L1986" s="444">
        <f t="shared" ca="1" si="119"/>
        <v>-496076018.03930533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-496076018.03930533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-2066983.4084971056</v>
      </c>
      <c r="L1987" s="444">
        <f t="shared" ca="1" si="119"/>
        <v>-498143001.44780242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-498143001.44780242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-2075595.8393658435</v>
      </c>
      <c r="L1988" s="444">
        <f t="shared" ca="1" si="119"/>
        <v>-500218597.28716826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-500218597.28716826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-2084244.1553632014</v>
      </c>
      <c r="L1989" s="444">
        <f t="shared" ca="1" si="119"/>
        <v>-502302841.44253147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-502302841.44253147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-2092928.506010548</v>
      </c>
      <c r="L1990" s="444">
        <f t="shared" ca="1" si="119"/>
        <v>-504395769.948542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-504395769.948542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-2101649.0414522584</v>
      </c>
      <c r="L1991" s="444">
        <f t="shared" ca="1" si="119"/>
        <v>-506497418.98999423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-506497418.98999423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-2110405.9124583094</v>
      </c>
      <c r="L1992" s="444">
        <f t="shared" ca="1" si="119"/>
        <v>-508607824.90245253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-508607824.90245253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-2119199.2704268857</v>
      </c>
      <c r="L1993" s="444">
        <f t="shared" ca="1" si="119"/>
        <v>-510727024.1728794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-510727024.1728794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-2128029.2673869976</v>
      </c>
      <c r="L1994" s="444">
        <f t="shared" ca="1" si="119"/>
        <v>-512855053.44026637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-512855053.44026637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-2136896.05600111</v>
      </c>
      <c r="L1995" s="444">
        <f t="shared" ca="1" si="119"/>
        <v>-514991949.4962675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-514991949.4962675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-2145799.7895677811</v>
      </c>
      <c r="L1996" s="444">
        <f t="shared" ca="1" si="119"/>
        <v>-517137749.28583527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-517137749.28583527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-2154740.622024314</v>
      </c>
      <c r="L1997" s="444">
        <f t="shared" ca="1" si="119"/>
        <v>-519292489.90785956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-519292489.90785956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-2163718.7079494148</v>
      </c>
      <c r="L1998" s="444">
        <f t="shared" ca="1" si="119"/>
        <v>-521456208.61580896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-521456208.61580896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-2172734.2025658707</v>
      </c>
      <c r="L1999" s="444">
        <f t="shared" ca="1" si="119"/>
        <v>-523628942.81837481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-523628942.81837481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-2181787.2617432284</v>
      </c>
      <c r="L2000" s="444">
        <f t="shared" ca="1" si="119"/>
        <v>-525810730.08011806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-525810730.08011806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-2190878.0420004916</v>
      </c>
      <c r="L2001" s="444">
        <f t="shared" ca="1" si="119"/>
        <v>-528001608.12211853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-528001608.12211853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-2200006.7005088269</v>
      </c>
      <c r="L2002" s="444">
        <f t="shared" ca="1" si="119"/>
        <v>-530201614.82262737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-530201614.82262737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-2209173.3950942811</v>
      </c>
      <c r="L2003" s="444">
        <f t="shared" ca="1" si="119"/>
        <v>-532410788.21772164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-532410788.21772164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-2218378.2842405066</v>
      </c>
      <c r="L2004" s="444">
        <f t="shared" ca="1" si="119"/>
        <v>-534629166.50196213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-534629166.50196213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-2227621.5270915087</v>
      </c>
      <c r="L2005" s="444">
        <f t="shared" ca="1" si="119"/>
        <v>-536856788.02905363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-536856788.02905363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-2236903.2834543902</v>
      </c>
      <c r="L2006" s="444">
        <f t="shared" ca="1" si="119"/>
        <v>-539093691.31250799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-539093691.31250799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-2246223.7138021165</v>
      </c>
      <c r="L2007" s="444">
        <f t="shared" ca="1" si="119"/>
        <v>-541339915.02631009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-541339915.02631009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-2255582.979276292</v>
      </c>
      <c r="L2008" s="444">
        <f t="shared" ca="1" si="119"/>
        <v>-543595498.00558639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-543595498.00558639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-2264981.2416899432</v>
      </c>
      <c r="L2009" s="444">
        <f t="shared" ca="1" si="119"/>
        <v>-545860479.24727631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-545860479.24727631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-2274418.6635303181</v>
      </c>
      <c r="L2010" s="444">
        <f t="shared" ca="1" si="119"/>
        <v>-548134897.91080666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-548134897.91080666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-2283895.4079616945</v>
      </c>
      <c r="L2011" s="444">
        <f t="shared" ca="1" si="119"/>
        <v>-550418793.31876838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-550418793.31876838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-2293411.6388282017</v>
      </c>
      <c r="L2012" s="444">
        <f t="shared" ca="1" si="119"/>
        <v>-552712204.95759654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-552712204.95759654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-2302967.5206566523</v>
      </c>
      <c r="L2013" s="444">
        <f t="shared" ca="1" si="119"/>
        <v>-555015172.47825325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-555015172.47825325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-2312563.2186593884</v>
      </c>
      <c r="L2014" s="444">
        <f t="shared" ca="1" si="119"/>
        <v>-557327735.69691265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-557327735.69691265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-2322198.8987371358</v>
      </c>
      <c r="L2015" s="444">
        <f t="shared" ca="1" si="119"/>
        <v>-559649934.59564984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-559649934.59564984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-2331874.7274818742</v>
      </c>
      <c r="L2016" s="444">
        <f t="shared" ca="1" si="119"/>
        <v>-561981809.32313168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-561981809.32313168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-2341590.8721797154</v>
      </c>
      <c r="L2017" s="444">
        <f t="shared" ca="1" si="119"/>
        <v>-564323400.19531143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-564323400.19531143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-2351347.5008137976</v>
      </c>
      <c r="L2018" s="444">
        <f t="shared" ca="1" si="119"/>
        <v>-566674747.69612527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-566674747.69612527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-2361144.7820671885</v>
      </c>
      <c r="L2019" s="444">
        <f t="shared" ca="1" si="119"/>
        <v>-569035892.47819245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-569035892.47819245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-2370982.885325802</v>
      </c>
      <c r="L2020" s="444">
        <f t="shared" ca="1" si="119"/>
        <v>-571406875.36351824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-571406875.36351824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-2380861.9806813258</v>
      </c>
      <c r="L2021" s="444">
        <f t="shared" ca="1" si="119"/>
        <v>-573787737.34419954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-573787737.34419954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-2390782.2389341649</v>
      </c>
      <c r="L2022" s="444">
        <f t="shared" ca="1" si="119"/>
        <v>-576178519.5831337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-576178519.5831337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-2400743.8315963903</v>
      </c>
      <c r="L2023" s="444">
        <f t="shared" ca="1" si="119"/>
        <v>-578579263.41473007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-578579263.41473007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-2410746.9308947087</v>
      </c>
      <c r="L2024" s="444">
        <f t="shared" ca="1" si="119"/>
        <v>-580990010.3456248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-580990010.3456248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-2420791.7097734367</v>
      </c>
      <c r="L2025" s="444">
        <f t="shared" ca="1" si="119"/>
        <v>-583410802.05539823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-583410802.05539823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-2430878.3418974928</v>
      </c>
      <c r="L2026" s="444">
        <f t="shared" ca="1" si="119"/>
        <v>-585841680.39729571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-585841680.39729571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-2441007.0016553989</v>
      </c>
      <c r="L2027" s="444">
        <f t="shared" ca="1" si="119"/>
        <v>-588282687.39895105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-588282687.39895105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-2451177.8641622961</v>
      </c>
      <c r="L2028" s="444">
        <f t="shared" ca="1" si="119"/>
        <v>-590733865.26311338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-590733865.26311338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-2461391.1052629724</v>
      </c>
      <c r="L2029" s="444">
        <f t="shared" ca="1" si="119"/>
        <v>-593195256.36837637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-593195256.36837637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-2471646.9015349015</v>
      </c>
      <c r="L2030" s="444">
        <f t="shared" ca="1" si="119"/>
        <v>-595666903.26991129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-595666903.26991129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-2481945.4302912969</v>
      </c>
      <c r="L2031" s="444">
        <f t="shared" ca="1" si="119"/>
        <v>-598148848.70020258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-598148848.70020258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-2492286.8695841776</v>
      </c>
      <c r="L2032" s="444">
        <f t="shared" ca="1" si="119"/>
        <v>-600641135.56978679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-600641135.56978679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-2502671.3982074447</v>
      </c>
      <c r="L2033" s="444">
        <f t="shared" ca="1" si="119"/>
        <v>-603143806.96799421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-603143806.96799421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-2513099.1956999758</v>
      </c>
      <c r="L2034" s="444">
        <f t="shared" ca="1" si="119"/>
        <v>-605656906.16369414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-605656906.16369414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-2523570.4423487256</v>
      </c>
      <c r="L2035" s="444">
        <f t="shared" ca="1" si="119"/>
        <v>-608180476.60604286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-608180476.60604286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-2534085.3191918451</v>
      </c>
      <c r="L2036" s="444">
        <f t="shared" ca="1" si="119"/>
        <v>-610714561.92523468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-610714561.92523468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-2544644.008021811</v>
      </c>
      <c r="L2037" s="444">
        <f t="shared" ca="1" si="119"/>
        <v>-613259205.93325651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-613259205.93325651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-2555246.6913885688</v>
      </c>
      <c r="L2038" s="444">
        <f t="shared" ca="1" si="119"/>
        <v>-615814452.62464511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-615814452.62464511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-2565893.5526026879</v>
      </c>
      <c r="L2039" s="444">
        <f t="shared" ca="1" si="119"/>
        <v>-618380346.17724776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-618380346.17724776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-2576584.7757385322</v>
      </c>
      <c r="L2040" s="444">
        <f t="shared" ca="1" si="119"/>
        <v>-620956930.95298624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-620956930.95298624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-2587320.5456374427</v>
      </c>
      <c r="L2041" s="444">
        <f t="shared" ca="1" si="119"/>
        <v>-623544251.49862373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-623544251.49862373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-2598101.047910932</v>
      </c>
      <c r="L2042" s="444">
        <f t="shared" ca="1" si="119"/>
        <v>-626142352.54653466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-626142352.54653466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-2608926.4689438944</v>
      </c>
      <c r="L2043" s="444">
        <f t="shared" ca="1" si="119"/>
        <v>-628751279.01547861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-628751279.01547861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-2619796.9958978277</v>
      </c>
      <c r="L2044" s="444">
        <f t="shared" ca="1" si="119"/>
        <v>-631371076.01137638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-631371076.01137638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-2630712.8167140684</v>
      </c>
      <c r="L2045" s="444">
        <f t="shared" ca="1" si="119"/>
        <v>-634001788.82809043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-634001788.82809043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-2641674.1201170436</v>
      </c>
      <c r="L2046" s="444">
        <f t="shared" ca="1" si="119"/>
        <v>-636643462.9482075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-636643462.9482075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-2652681.0956175313</v>
      </c>
      <c r="L2047" s="444">
        <f t="shared" ca="1" si="119"/>
        <v>-639296144.04382503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-639296144.04382503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-2663733.9335159375</v>
      </c>
      <c r="L2048" s="444">
        <f t="shared" ref="L2048:L2302" ca="1" si="124">I2048-J2048+K2048</f>
        <v>-641959877.97734094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-641959877.97734094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-2674832.8249055874</v>
      </c>
      <c r="L2049" s="444">
        <f t="shared" ca="1" si="124"/>
        <v>-644634710.80224657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-644634710.80224657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-2685977.9616760272</v>
      </c>
      <c r="L2050" s="444">
        <f t="shared" ca="1" si="124"/>
        <v>-647320688.76392257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-647320688.76392257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-2697169.5365163442</v>
      </c>
      <c r="L2051" s="444">
        <f t="shared" ca="1" si="124"/>
        <v>-650017858.30043888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-650017858.30043888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-2708407.7429184951</v>
      </c>
      <c r="L2052" s="444">
        <f t="shared" ca="1" si="124"/>
        <v>-652726266.04335737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-652726266.04335737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-2719692.7751806555</v>
      </c>
      <c r="L2053" s="444">
        <f t="shared" ca="1" si="124"/>
        <v>-655445958.81853807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-655445958.81853807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-2731024.8284105752</v>
      </c>
      <c r="L2054" s="444">
        <f t="shared" ca="1" si="124"/>
        <v>-658176983.6469487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-658176983.6469487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-2742404.0985289528</v>
      </c>
      <c r="L2055" s="444">
        <f t="shared" ca="1" si="124"/>
        <v>-660919387.74547768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-660919387.74547768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-2753830.7822728236</v>
      </c>
      <c r="L2056" s="444">
        <f t="shared" ca="1" si="124"/>
        <v>-663673218.52775049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-663673218.52775049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-2765305.0771989604</v>
      </c>
      <c r="L2057" s="444">
        <f t="shared" ca="1" si="124"/>
        <v>-666438523.60494947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-666438523.60494947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-2776827.1816872894</v>
      </c>
      <c r="L2058" s="444">
        <f t="shared" ca="1" si="124"/>
        <v>-669215350.78663671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-669215350.78663671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-2788397.2949443194</v>
      </c>
      <c r="L2059" s="444">
        <f t="shared" ca="1" si="124"/>
        <v>-672003748.081581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-672003748.081581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-2800015.6170065873</v>
      </c>
      <c r="L2060" s="444">
        <f t="shared" ca="1" si="124"/>
        <v>-674803763.69858754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-674803763.69858754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-2811682.3487441149</v>
      </c>
      <c r="L2061" s="444">
        <f t="shared" ca="1" si="124"/>
        <v>-677615446.04733169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-677615446.04733169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-2823397.6918638819</v>
      </c>
      <c r="L2062" s="444">
        <f t="shared" ca="1" si="124"/>
        <v>-680438843.73919559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-680438843.73919559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-2835161.8489133148</v>
      </c>
      <c r="L2063" s="444">
        <f t="shared" ca="1" si="124"/>
        <v>-683274005.5881089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-683274005.5881089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-2846975.0232837871</v>
      </c>
      <c r="L2064" s="444">
        <f t="shared" ca="1" si="124"/>
        <v>-686120980.61139274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-686120980.61139274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-2858837.4192141364</v>
      </c>
      <c r="L2065" s="444">
        <f t="shared" ca="1" si="124"/>
        <v>-688979818.03060687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-688979818.03060687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-2870749.241794195</v>
      </c>
      <c r="L2066" s="444">
        <f t="shared" ca="1" si="124"/>
        <v>-691850567.27240109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-691850567.27240109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-2882710.696968338</v>
      </c>
      <c r="L2067" s="444">
        <f t="shared" ca="1" si="124"/>
        <v>-694733277.96936941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-694733277.96936941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-2894721.9915390392</v>
      </c>
      <c r="L2068" s="444">
        <f t="shared" ca="1" si="124"/>
        <v>-697627999.96090841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-697627999.96090841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-2906783.3331704517</v>
      </c>
      <c r="L2069" s="444">
        <f t="shared" ca="1" si="124"/>
        <v>-700534783.29407883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-700534783.29407883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-2918894.9303919952</v>
      </c>
      <c r="L2070" s="444">
        <f t="shared" ca="1" si="124"/>
        <v>-703453678.22447085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-703453678.22447085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-2931056.9926019618</v>
      </c>
      <c r="L2071" s="444">
        <f t="shared" ca="1" si="124"/>
        <v>-706384735.21707284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-706384735.21707284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-2943269.7300711367</v>
      </c>
      <c r="L2072" s="444">
        <f t="shared" ca="1" si="124"/>
        <v>-709328004.94714403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-709328004.94714403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-2955533.3539464334</v>
      </c>
      <c r="L2073" s="444">
        <f t="shared" ca="1" si="124"/>
        <v>-712283538.30109048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-712283538.30109048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-2967848.0762545438</v>
      </c>
      <c r="L2074" s="444">
        <f t="shared" ca="1" si="124"/>
        <v>-715251386.37734497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-715251386.37734497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-2980214.1099056038</v>
      </c>
      <c r="L2075" s="444">
        <f t="shared" ca="1" si="124"/>
        <v>-718231600.48725057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-718231600.48725057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-2992631.6686968775</v>
      </c>
      <c r="L2076" s="444">
        <f t="shared" ca="1" si="124"/>
        <v>-721224232.15594745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-721224232.15594745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-3005100.9673164478</v>
      </c>
      <c r="L2077" s="444">
        <f t="shared" ca="1" si="124"/>
        <v>-724229333.12326384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-724229333.12326384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-3017622.2213469325</v>
      </c>
      <c r="L2078" s="444">
        <f t="shared" ca="1" si="124"/>
        <v>-727246955.34461081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-727246955.34461081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-3030195.6472692117</v>
      </c>
      <c r="L2079" s="444">
        <f t="shared" ca="1" si="124"/>
        <v>-730277150.99188006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-730277150.99188006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-3042821.4624661668</v>
      </c>
      <c r="L2080" s="444">
        <f t="shared" ca="1" si="124"/>
        <v>-733319972.45434618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-733319972.45434618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-3055499.8852264425</v>
      </c>
      <c r="L2081" s="444">
        <f t="shared" ca="1" si="124"/>
        <v>-736375472.33957267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-736375472.33957267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-3068231.1347482195</v>
      </c>
      <c r="L2082" s="444">
        <f t="shared" ca="1" si="124"/>
        <v>-739443703.47432089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-739443703.47432089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-3081015.4311430035</v>
      </c>
      <c r="L2083" s="444">
        <f t="shared" ca="1" si="124"/>
        <v>-742524718.90546393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-742524718.90546393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-3093852.995439433</v>
      </c>
      <c r="L2084" s="444">
        <f t="shared" ca="1" si="124"/>
        <v>-745618571.90090334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-745618571.90090334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-3106744.049587097</v>
      </c>
      <c r="L2085" s="444">
        <f t="shared" ca="1" si="124"/>
        <v>-748725315.95049047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-748725315.95049047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-3119688.8164603771</v>
      </c>
      <c r="L2086" s="444">
        <f t="shared" ca="1" si="124"/>
        <v>-751845004.76695085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-751845004.76695085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-3132687.5198622951</v>
      </c>
      <c r="L2087" s="444">
        <f t="shared" ca="1" si="124"/>
        <v>-754977692.28681314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-754977692.28681314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-3145740.3845283883</v>
      </c>
      <c r="L2088" s="444">
        <f t="shared" ca="1" si="124"/>
        <v>-758123432.67134154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-758123432.67134154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-3158847.6361305895</v>
      </c>
      <c r="L2089" s="444">
        <f t="shared" ca="1" si="124"/>
        <v>-761282280.30747211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-761282280.30747211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-3172009.5012811339</v>
      </c>
      <c r="L2090" s="444">
        <f t="shared" ca="1" si="124"/>
        <v>-764454289.80875325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-764454289.80875325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-3185226.207536472</v>
      </c>
      <c r="L2091" s="444">
        <f t="shared" ca="1" si="124"/>
        <v>-767639516.01628971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-767639516.01628971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-3198497.9834012073</v>
      </c>
      <c r="L2092" s="444">
        <f t="shared" ca="1" si="124"/>
        <v>-770838013.99969089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-770838013.99969089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-3211825.0583320456</v>
      </c>
      <c r="L2093" s="444">
        <f t="shared" ca="1" si="124"/>
        <v>-774049839.05802298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-774049839.05802298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-3225207.6627417626</v>
      </c>
      <c r="L2094" s="444">
        <f t="shared" ca="1" si="124"/>
        <v>-777275046.72076476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-777275046.72076476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-3238646.0280031865</v>
      </c>
      <c r="L2095" s="444">
        <f t="shared" ca="1" si="124"/>
        <v>-780513692.74876797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-780513692.74876797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-3252140.3864531997</v>
      </c>
      <c r="L2096" s="444">
        <f t="shared" ca="1" si="124"/>
        <v>-783765833.13522112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-783765833.13522112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-3265690.9713967545</v>
      </c>
      <c r="L2097" s="444">
        <f t="shared" ca="1" si="124"/>
        <v>-787031524.10661793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-787031524.10661793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-3279298.0171109079</v>
      </c>
      <c r="L2098" s="444">
        <f t="shared" ca="1" si="124"/>
        <v>-790310822.12372887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-790310822.12372887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-3292961.7588488702</v>
      </c>
      <c r="L2099" s="444">
        <f t="shared" ca="1" si="124"/>
        <v>-793603783.88257778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-793603783.88257778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-3306682.432844074</v>
      </c>
      <c r="L2100" s="444">
        <f t="shared" ca="1" si="124"/>
        <v>-796910466.31542182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-796910466.31542182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-3320460.2763142576</v>
      </c>
      <c r="L2101" s="444">
        <f t="shared" ca="1" si="124"/>
        <v>-800230926.59173608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-800230926.59173608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-3334295.527465567</v>
      </c>
      <c r="L2102" s="444">
        <f t="shared" ca="1" si="124"/>
        <v>-803565222.11920166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-803565222.11920166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-3348188.4254966737</v>
      </c>
      <c r="L2103" s="444">
        <f t="shared" ca="1" si="124"/>
        <v>-806913410.54469836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-806913410.54469836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-3362139.2106029098</v>
      </c>
      <c r="L2104" s="444">
        <f t="shared" ca="1" si="124"/>
        <v>-810275549.75530124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-810275549.75530124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-3376148.1239804216</v>
      </c>
      <c r="L2105" s="444">
        <f t="shared" ca="1" si="124"/>
        <v>-813651697.87928164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-813651697.87928164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-3390215.4078303403</v>
      </c>
      <c r="L2106" s="444">
        <f t="shared" ca="1" si="124"/>
        <v>-817041913.287112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-817041913.287112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-3404341.3053629664</v>
      </c>
      <c r="L2107" s="444">
        <f t="shared" ca="1" si="124"/>
        <v>-820446254.59247494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-820446254.59247494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-3418526.0608019787</v>
      </c>
      <c r="L2108" s="444">
        <f t="shared" ca="1" si="124"/>
        <v>-823864780.65327692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-823864780.65327692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-3432769.9193886537</v>
      </c>
      <c r="L2109" s="444">
        <f t="shared" ca="1" si="124"/>
        <v>-827297550.57266557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-827297550.57266557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-3447073.1273861066</v>
      </c>
      <c r="L2110" s="444">
        <f t="shared" ca="1" si="124"/>
        <v>-830744623.70005167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-830744623.70005167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-3461435.9320835485</v>
      </c>
      <c r="L2111" s="444">
        <f t="shared" ca="1" si="124"/>
        <v>-834206059.63213527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-834206059.63213527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-3475858.5818005637</v>
      </c>
      <c r="L2112" s="444">
        <f t="shared" ca="1" si="124"/>
        <v>-837681918.21393585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-837681918.21393585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-3490341.3258913993</v>
      </c>
      <c r="L2113" s="444">
        <f t="shared" ca="1" si="124"/>
        <v>-841172259.53982723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-841172259.53982723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-3504884.4147492801</v>
      </c>
      <c r="L2114" s="444">
        <f t="shared" ca="1" si="124"/>
        <v>-844677143.95457649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-844677143.95457649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-3519488.0998107349</v>
      </c>
      <c r="L2115" s="444">
        <f t="shared" ca="1" si="124"/>
        <v>-848196632.05438721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-848196632.05438721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-3534152.6335599464</v>
      </c>
      <c r="L2116" s="444">
        <f t="shared" ca="1" si="124"/>
        <v>-851730784.68794715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-851730784.68794715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-3548878.2695331136</v>
      </c>
      <c r="L2117" s="444">
        <f t="shared" ca="1" si="124"/>
        <v>-855279662.95748031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-855279662.95748031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-3563665.2623228352</v>
      </c>
      <c r="L2118" s="444">
        <f t="shared" ca="1" si="124"/>
        <v>-858843328.21980309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-858843328.21980309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-3578513.867582513</v>
      </c>
      <c r="L2119" s="444">
        <f t="shared" ca="1" si="124"/>
        <v>-862421842.08738565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-862421842.08738565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-3593424.3420307734</v>
      </c>
      <c r="L2120" s="444">
        <f t="shared" ca="1" si="124"/>
        <v>-866015266.42941642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-866015266.42941642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-3608396.9434559015</v>
      </c>
      <c r="L2121" s="444">
        <f t="shared" ca="1" si="124"/>
        <v>-869623663.37287235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-869623663.37287235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-3623431.9307203013</v>
      </c>
      <c r="L2122" s="444">
        <f t="shared" ca="1" si="124"/>
        <v>-873247095.30359268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-873247095.30359268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-3638529.5637649694</v>
      </c>
      <c r="L2123" s="444">
        <f t="shared" ca="1" si="124"/>
        <v>-876885624.86735761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-876885624.86735761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-3653690.1036139899</v>
      </c>
      <c r="L2124" s="444">
        <f t="shared" ca="1" si="124"/>
        <v>-880539314.97097158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-880539314.97097158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-3668913.8123790482</v>
      </c>
      <c r="L2125" s="444">
        <f t="shared" ca="1" si="124"/>
        <v>-884208228.78335059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-884208228.78335059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-3684200.9532639608</v>
      </c>
      <c r="L2126" s="444">
        <f t="shared" ca="1" si="124"/>
        <v>-887892429.73661458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-887892429.73661458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-3699551.7905692277</v>
      </c>
      <c r="L2127" s="444">
        <f t="shared" ca="1" si="124"/>
        <v>-891591981.52718377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-891591981.52718377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-3714966.5896965992</v>
      </c>
      <c r="L2128" s="444">
        <f t="shared" ca="1" si="124"/>
        <v>-895306948.11688042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-895306948.11688042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-3730445.6171536678</v>
      </c>
      <c r="L2129" s="444">
        <f t="shared" ca="1" si="124"/>
        <v>-899037393.73403406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-899037393.73403406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-3745989.1405584752</v>
      </c>
      <c r="L2130" s="444">
        <f t="shared" ca="1" si="124"/>
        <v>-902783382.87459254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-902783382.87459254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-3761597.4286441356</v>
      </c>
      <c r="L2131" s="444">
        <f t="shared" ca="1" si="124"/>
        <v>-906544980.30323672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-906544980.30323672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-3777270.7512634862</v>
      </c>
      <c r="L2132" s="444">
        <f t="shared" ca="1" si="124"/>
        <v>-910322251.05450022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-910322251.05450022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-3793009.3793937508</v>
      </c>
      <c r="L2133" s="444">
        <f t="shared" ca="1" si="124"/>
        <v>-914115260.43389392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-914115260.43389392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-3808813.5851412243</v>
      </c>
      <c r="L2134" s="444">
        <f t="shared" ca="1" si="124"/>
        <v>-917924074.0190351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-917924074.0190351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-3824683.6417459794</v>
      </c>
      <c r="L2135" s="444">
        <f t="shared" ca="1" si="124"/>
        <v>-921748757.66078103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-921748757.66078103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-3840619.8235865873</v>
      </c>
      <c r="L2136" s="444">
        <f t="shared" ca="1" si="124"/>
        <v>-925589377.48436761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-925589377.48436761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-3856622.4061848656</v>
      </c>
      <c r="L2137" s="444">
        <f t="shared" ca="1" si="124"/>
        <v>-929445999.89055252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-929445999.89055252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-3872691.666210636</v>
      </c>
      <c r="L2138" s="444">
        <f t="shared" ca="1" si="124"/>
        <v>-933318691.55676317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-933318691.55676317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-3888827.8814865127</v>
      </c>
      <c r="L2139" s="444">
        <f t="shared" ca="1" si="124"/>
        <v>-937207519.43824971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-937207519.43824971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-3905031.3309927075</v>
      </c>
      <c r="L2140" s="444">
        <f t="shared" ca="1" si="124"/>
        <v>-941112550.76924241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-941112550.76924241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-3921302.294871843</v>
      </c>
      <c r="L2141" s="444">
        <f t="shared" ca="1" si="124"/>
        <v>-945033853.06411421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-945033853.06411421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-3937641.0544338091</v>
      </c>
      <c r="L2142" s="444">
        <f t="shared" ca="1" si="124"/>
        <v>-948971494.11854804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-948971494.11854804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-3954047.8921606173</v>
      </c>
      <c r="L2143" s="444">
        <f t="shared" ca="1" si="124"/>
        <v>-952925542.01070869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-952925542.01070869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-3970523.091711286</v>
      </c>
      <c r="L2144" s="444">
        <f t="shared" ca="1" si="124"/>
        <v>-956896065.10241997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-956896065.10241997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-3987066.9379267492</v>
      </c>
      <c r="L2145" s="444">
        <f t="shared" ca="1" si="124"/>
        <v>-960883132.04034674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-960883132.04034674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-4003679.716834778</v>
      </c>
      <c r="L2146" s="444">
        <f t="shared" ca="1" si="124"/>
        <v>-964886811.75718153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-964886811.75718153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-4020361.7156549231</v>
      </c>
      <c r="L2147" s="444">
        <f t="shared" ca="1" si="124"/>
        <v>-968907173.47283649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-968907173.47283649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-4037113.2228034851</v>
      </c>
      <c r="L2148" s="444">
        <f t="shared" ca="1" si="124"/>
        <v>-972944286.69563997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-972944286.69563997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-4053934.5278984997</v>
      </c>
      <c r="L2149" s="444">
        <f t="shared" ca="1" si="124"/>
        <v>-976998221.22353852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-976998221.22353852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-4070825.921764744</v>
      </c>
      <c r="L2150" s="444">
        <f t="shared" ca="1" si="124"/>
        <v>-981069047.14530325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-981069047.14530325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-4087787.6964387638</v>
      </c>
      <c r="L2151" s="444">
        <f t="shared" ca="1" si="124"/>
        <v>-985156834.84174204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-985156834.84174204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-4104820.145173925</v>
      </c>
      <c r="L2152" s="444">
        <f t="shared" ca="1" si="124"/>
        <v>-989261654.98691595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-989261654.98691595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-4121923.5624454832</v>
      </c>
      <c r="L2153" s="444">
        <f t="shared" ca="1" si="124"/>
        <v>-993383578.54936147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-993383578.54936147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-4139098.2439556727</v>
      </c>
      <c r="L2154" s="444">
        <f t="shared" ca="1" si="124"/>
        <v>-997522676.7933172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-997522676.7933172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-4156344.4866388217</v>
      </c>
      <c r="L2155" s="444">
        <f t="shared" ca="1" si="124"/>
        <v>-1001679021.279956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-1001679021.279956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-4173662.5886664828</v>
      </c>
      <c r="L2156" s="444">
        <f t="shared" ca="1" si="124"/>
        <v>-1005852683.8686224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-1005852683.8686224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-4191052.8494525929</v>
      </c>
      <c r="L2157" s="444">
        <f t="shared" ca="1" si="124"/>
        <v>-1010043736.718075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-1010043736.718075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-4208515.5696586464</v>
      </c>
      <c r="L2158" s="444">
        <f t="shared" ca="1" si="124"/>
        <v>-1014252252.2877337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-1014252252.2877337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-4226051.0511988904</v>
      </c>
      <c r="L2159" s="444">
        <f t="shared" ca="1" si="124"/>
        <v>-1018478303.3389325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-1018478303.3389325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-4243659.5972455516</v>
      </c>
      <c r="L2160" s="444">
        <f t="shared" ca="1" si="124"/>
        <v>-1022721962.9361781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-1022721962.9361781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-4261341.512234075</v>
      </c>
      <c r="L2161" s="444">
        <f t="shared" ca="1" si="124"/>
        <v>-1026983304.4484122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-1026983304.4484122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-4279097.1018683836</v>
      </c>
      <c r="L2162" s="444">
        <f t="shared" ca="1" si="124"/>
        <v>-1031262401.5502806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-1031262401.5502806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-4296926.6731261685</v>
      </c>
      <c r="L2163" s="444">
        <f t="shared" ca="1" si="124"/>
        <v>-1035559328.2234068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-1035559328.2234068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-4314830.5342641948</v>
      </c>
      <c r="L2164" s="444">
        <f t="shared" ca="1" si="124"/>
        <v>-1039874158.757671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-1039874158.757671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-4332808.99482363</v>
      </c>
      <c r="L2165" s="444">
        <f t="shared" ca="1" si="124"/>
        <v>-1044206967.7524946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-1044206967.7524946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-4350862.3656353941</v>
      </c>
      <c r="L2166" s="444">
        <f t="shared" ca="1" si="124"/>
        <v>-1048557830.11813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-1048557830.11813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-4368990.9588255417</v>
      </c>
      <c r="L2167" s="444">
        <f t="shared" ca="1" si="124"/>
        <v>-1052926821.0769556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-1052926821.0769556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-4387195.0878206482</v>
      </c>
      <c r="L2168" s="444">
        <f t="shared" ca="1" si="124"/>
        <v>-1057314016.1647762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-1057314016.1647762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-4405475.0673532337</v>
      </c>
      <c r="L2169" s="444">
        <f t="shared" ca="1" si="124"/>
        <v>-1061719491.2321295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-1061719491.2321295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-4423831.2134672068</v>
      </c>
      <c r="L2170" s="444">
        <f t="shared" ca="1" si="124"/>
        <v>-1066143322.4455967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-1066143322.4455967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-4442263.8435233189</v>
      </c>
      <c r="L2171" s="444">
        <f t="shared" ca="1" si="124"/>
        <v>-1070585586.28912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-1070585586.28912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-4460773.2762046661</v>
      </c>
      <c r="L2172" s="444">
        <f t="shared" ca="1" si="124"/>
        <v>-1075046359.5653245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-1075046359.5653245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-4479359.8315221854</v>
      </c>
      <c r="L2173" s="444">
        <f t="shared" ca="1" si="124"/>
        <v>-1079525719.3968468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-1079525719.3968468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-4498023.8308201944</v>
      </c>
      <c r="L2174" s="444">
        <f t="shared" ca="1" si="124"/>
        <v>-1084023743.2276669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-1084023743.2276669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-4516765.5967819449</v>
      </c>
      <c r="L2175" s="444">
        <f t="shared" ca="1" si="124"/>
        <v>-1088540508.8244488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-1088540508.8244488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-4535585.4534352031</v>
      </c>
      <c r="L2176" s="444">
        <f t="shared" ca="1" si="124"/>
        <v>-1093076094.277884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-1093076094.277884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-4554483.7261578497</v>
      </c>
      <c r="L2177" s="444">
        <f t="shared" ca="1" si="124"/>
        <v>-1097630578.0040419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-1097630578.0040419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-4573460.7416835083</v>
      </c>
      <c r="L2178" s="444">
        <f t="shared" ca="1" si="124"/>
        <v>-1102204038.7457254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-1102204038.7457254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-4592516.8281071894</v>
      </c>
      <c r="L2179" s="444">
        <f t="shared" ca="1" si="124"/>
        <v>-1106796555.5738325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-1106796555.5738325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-4611652.3148909686</v>
      </c>
      <c r="L2180" s="444">
        <f t="shared" ca="1" si="124"/>
        <v>-1111408207.8887234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-1111408207.8887234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-4630867.5328696808</v>
      </c>
      <c r="L2181" s="444">
        <f t="shared" ca="1" si="124"/>
        <v>-1116039075.421593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-1116039075.421593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-4650162.8142566374</v>
      </c>
      <c r="L2182" s="444">
        <f t="shared" ca="1" si="124"/>
        <v>-1120689238.2358496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-1120689238.2358496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-4669538.4926493736</v>
      </c>
      <c r="L2183" s="444">
        <f t="shared" ca="1" si="124"/>
        <v>-1125358776.7284989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-1125358776.7284989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-4688994.9030354125</v>
      </c>
      <c r="L2184" s="444">
        <f t="shared" ca="1" si="124"/>
        <v>-1130047771.6315343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-1130047771.6315343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-4708532.3817980597</v>
      </c>
      <c r="L2185" s="444">
        <f t="shared" ca="1" si="124"/>
        <v>-1134756304.0133324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-1134756304.0133324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-4728151.2667222181</v>
      </c>
      <c r="L2186" s="444">
        <f t="shared" ca="1" si="124"/>
        <v>-1139484455.2800546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-1139484455.2800546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-4747851.8970002271</v>
      </c>
      <c r="L2187" s="444">
        <f t="shared" ca="1" si="124"/>
        <v>-1144232307.1770549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-1144232307.1770549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-4767634.6132377284</v>
      </c>
      <c r="L2188" s="444">
        <f t="shared" ca="1" si="124"/>
        <v>-1148999941.7902925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-1148999941.7902925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-4787499.757459552</v>
      </c>
      <c r="L2189" s="444">
        <f t="shared" ca="1" si="124"/>
        <v>-1153787441.5477521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-1153787441.5477521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-4807447.6731156334</v>
      </c>
      <c r="L2190" s="444">
        <f t="shared" ca="1" si="124"/>
        <v>-1158594889.2208679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-1158594889.2208679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-4827478.7050869493</v>
      </c>
      <c r="L2191" s="444">
        <f t="shared" ca="1" si="124"/>
        <v>-1163422367.9259548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-1163422367.9259548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-4847593.1996914782</v>
      </c>
      <c r="L2192" s="444">
        <f t="shared" ca="1" si="124"/>
        <v>-1168269961.1256464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-1168269961.1256464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-4867791.5046901926</v>
      </c>
      <c r="L2193" s="444">
        <f t="shared" ca="1" si="124"/>
        <v>-1173137752.6303365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-1173137752.6303365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-4888073.9692930691</v>
      </c>
      <c r="L2194" s="444">
        <f t="shared" ca="1" si="124"/>
        <v>-1178025826.5996296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-1178025826.5996296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-4908440.9441651236</v>
      </c>
      <c r="L2195" s="444">
        <f t="shared" ca="1" si="124"/>
        <v>-1182934267.5437949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-1182934267.5437949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-4928892.7814324787</v>
      </c>
      <c r="L2196" s="444">
        <f t="shared" ca="1" si="124"/>
        <v>-1187863160.3252273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-1187863160.3252273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-4949429.8346884465</v>
      </c>
      <c r="L2197" s="444">
        <f t="shared" ca="1" si="124"/>
        <v>-1192812590.1599157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-1192812590.1599157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-4970052.4589996487</v>
      </c>
      <c r="L2198" s="444">
        <f t="shared" ca="1" si="124"/>
        <v>-1197782642.6189153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-1197782642.6189153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-4990761.0109121474</v>
      </c>
      <c r="L2199" s="444">
        <f t="shared" ca="1" si="124"/>
        <v>-1202773403.6298275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-1202773403.6298275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-5011555.8484576149</v>
      </c>
      <c r="L2200" s="444">
        <f t="shared" ca="1" si="124"/>
        <v>-1207784959.4782851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-1207784959.4782851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-5032437.3311595209</v>
      </c>
      <c r="L2201" s="444">
        <f t="shared" ca="1" si="124"/>
        <v>-1212817396.8094447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-1212817396.8094447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-5053405.8200393524</v>
      </c>
      <c r="L2202" s="444">
        <f t="shared" ca="1" si="124"/>
        <v>-1217870802.6294839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-1217870802.6294839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-5074461.6776228501</v>
      </c>
      <c r="L2203" s="444">
        <f t="shared" ca="1" si="124"/>
        <v>-1222945264.3071067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-1222945264.3071067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-5095605.2679462777</v>
      </c>
      <c r="L2204" s="444">
        <f t="shared" ca="1" si="124"/>
        <v>-1228040869.575053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-1228040869.575053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-5116836.9565627202</v>
      </c>
      <c r="L2205" s="444">
        <f t="shared" ca="1" si="124"/>
        <v>-1233157706.5316157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-1233157706.5316157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-5138157.1105483985</v>
      </c>
      <c r="L2206" s="444">
        <f t="shared" ca="1" si="124"/>
        <v>-1238295863.6421642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-1238295863.6421642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-5159566.0985090174</v>
      </c>
      <c r="L2207" s="444">
        <f t="shared" ca="1" si="124"/>
        <v>-1243455429.7406733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-1243455429.7406733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-5181064.2905861391</v>
      </c>
      <c r="L2208" s="444">
        <f t="shared" ca="1" si="124"/>
        <v>-1248636494.0312595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-1248636494.0312595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-5202652.0584635809</v>
      </c>
      <c r="L2209" s="444">
        <f t="shared" ca="1" si="124"/>
        <v>-1253839146.0897231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-1253839146.0897231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-5224329.7753738463</v>
      </c>
      <c r="L2210" s="444">
        <f t="shared" ca="1" si="124"/>
        <v>-1259063475.865097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-1259063475.865097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-5246097.8161045713</v>
      </c>
      <c r="L2211" s="444">
        <f t="shared" ca="1" si="124"/>
        <v>-1264309573.6812017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-1264309573.6812017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-5267956.5570050068</v>
      </c>
      <c r="L2212" s="444">
        <f t="shared" ca="1" si="124"/>
        <v>-1269577530.2382066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-1269577530.2382066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-5289906.3759925272</v>
      </c>
      <c r="L2213" s="444">
        <f t="shared" ca="1" si="124"/>
        <v>-1274867436.6141992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-1274867436.6141992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-5311947.652559163</v>
      </c>
      <c r="L2214" s="444">
        <f t="shared" ca="1" si="124"/>
        <v>-1280179384.2667584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-1280179384.2667584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-5334080.7677781601</v>
      </c>
      <c r="L2215" s="444">
        <f t="shared" ca="1" si="124"/>
        <v>-1285513465.0345366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-1285513465.0345366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-5356306.1043105694</v>
      </c>
      <c r="L2216" s="444">
        <f t="shared" ca="1" si="124"/>
        <v>-1290869771.1388471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-1290869771.1388471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-5378624.0464118626</v>
      </c>
      <c r="L2217" s="444">
        <f t="shared" ca="1" si="124"/>
        <v>-1296248395.1852589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-1296248395.1852589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-5401034.9799385788</v>
      </c>
      <c r="L2218" s="444">
        <f t="shared" ca="1" si="124"/>
        <v>-1301649430.1651974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-1301649430.1651974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-5423539.2923549889</v>
      </c>
      <c r="L2219" s="444">
        <f t="shared" ca="1" si="124"/>
        <v>-1307072969.4575524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-1307072969.4575524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-5446137.3727398021</v>
      </c>
      <c r="L2220" s="444">
        <f t="shared" ca="1" si="124"/>
        <v>-1312519106.8302922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-1312519106.8302922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-5468829.6117928838</v>
      </c>
      <c r="L2221" s="444">
        <f t="shared" ca="1" si="124"/>
        <v>-1317987936.442085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-1317987936.442085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-5491616.4018420205</v>
      </c>
      <c r="L2222" s="444">
        <f t="shared" ca="1" si="124"/>
        <v>-1323479552.8439271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-1323479552.8439271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-5514498.1368496967</v>
      </c>
      <c r="L2223" s="444">
        <f t="shared" ca="1" si="124"/>
        <v>-1328994050.9807768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-1328994050.9807768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-5537475.2124199029</v>
      </c>
      <c r="L2224" s="444">
        <f t="shared" ca="1" si="124"/>
        <v>-1334531526.1931968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-1334531526.1931968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-5560548.0258049862</v>
      </c>
      <c r="L2225" s="444">
        <f t="shared" ca="1" si="124"/>
        <v>-1340092074.2190018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-1340092074.2190018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-5583716.9759125076</v>
      </c>
      <c r="L2226" s="444">
        <f t="shared" ca="1" si="124"/>
        <v>-1345675791.1949143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-1345675791.1949143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-5606982.4633121435</v>
      </c>
      <c r="L2227" s="444">
        <f t="shared" ca="1" si="124"/>
        <v>-1351282773.6582265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-1351282773.6582265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-5630344.8902426101</v>
      </c>
      <c r="L2228" s="444">
        <f t="shared" ca="1" si="124"/>
        <v>-1356913118.5484691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-1356913118.5484691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-5653804.6606186209</v>
      </c>
      <c r="L2229" s="444">
        <f t="shared" ca="1" si="124"/>
        <v>-1362566923.2090876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-1362566923.2090876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-5677362.1800378654</v>
      </c>
      <c r="L2230" s="444">
        <f t="shared" ca="1" si="124"/>
        <v>-1368244285.3891256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-1368244285.3891256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-5701017.8557880232</v>
      </c>
      <c r="L2231" s="444">
        <f t="shared" ca="1" si="124"/>
        <v>-1373945303.2449136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-1373945303.2449136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-5724772.0968538066</v>
      </c>
      <c r="L2232" s="444">
        <f t="shared" ca="1" si="124"/>
        <v>-1379670075.3417673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-1379670075.3417673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-5748625.3139240304</v>
      </c>
      <c r="L2233" s="444">
        <f t="shared" ca="1" si="124"/>
        <v>-1385418700.6556914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-1385418700.6556914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-5772577.9193987139</v>
      </c>
      <c r="L2234" s="444">
        <f t="shared" ca="1" si="124"/>
        <v>-1391191278.5750902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-1391191278.5750902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-5796630.3273962094</v>
      </c>
      <c r="L2235" s="444">
        <f t="shared" ca="1" si="124"/>
        <v>-1396987908.9024863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-1396987908.9024863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-5820782.9537603594</v>
      </c>
      <c r="L2236" s="444">
        <f t="shared" ca="1" si="124"/>
        <v>-1402808691.8562467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-1402808691.8562467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-5845036.2160676941</v>
      </c>
      <c r="L2237" s="444">
        <f t="shared" ca="1" si="124"/>
        <v>-1408653728.0723145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-1408653728.0723145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-5869390.533634644</v>
      </c>
      <c r="L2238" s="444">
        <f t="shared" ca="1" si="124"/>
        <v>-1414523118.6059492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-1414523118.6059492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-5893846.3275247877</v>
      </c>
      <c r="L2239" s="444">
        <f t="shared" ca="1" si="124"/>
        <v>-1420416964.9334741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-1420416964.9334741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-5918404.0205561416</v>
      </c>
      <c r="L2240" s="444">
        <f t="shared" ca="1" si="124"/>
        <v>-1426335368.9540303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-1426335368.9540303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-5943064.0373084592</v>
      </c>
      <c r="L2241" s="444">
        <f t="shared" ca="1" si="124"/>
        <v>-1432278432.9913387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-1432278432.9913387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-5967826.8041305784</v>
      </c>
      <c r="L2242" s="444">
        <f t="shared" ca="1" si="124"/>
        <v>-1438246259.7954693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-1438246259.7954693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-5992692.7491477886</v>
      </c>
      <c r="L2243" s="444">
        <f t="shared" ca="1" si="124"/>
        <v>-1444238952.5446172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-1444238952.5446172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-6017662.302269238</v>
      </c>
      <c r="L2244" s="444">
        <f t="shared" ca="1" si="124"/>
        <v>-1450256614.8468864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-1450256614.8468864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-6042735.8951953603</v>
      </c>
      <c r="L2245" s="444">
        <f t="shared" ca="1" si="124"/>
        <v>-1456299350.7420816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-1456299350.7420816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-6067913.9614253398</v>
      </c>
      <c r="L2246" s="444">
        <f t="shared" ca="1" si="124"/>
        <v>-1462367264.7035069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-1462367264.7035069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-6093196.9362646118</v>
      </c>
      <c r="L2247" s="444">
        <f t="shared" ca="1" si="124"/>
        <v>-1468460461.6397715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-1468460461.6397715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-6118585.2568323808</v>
      </c>
      <c r="L2248" s="444">
        <f t="shared" ca="1" si="124"/>
        <v>-1474579046.8966038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-1474579046.8966038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-6144079.3620691821</v>
      </c>
      <c r="L2249" s="444">
        <f t="shared" ca="1" si="124"/>
        <v>-1480723126.258673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-1480723126.258673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-6169679.6927444702</v>
      </c>
      <c r="L2250" s="444">
        <f t="shared" ca="1" si="124"/>
        <v>-1486892805.9514174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-1486892805.9514174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-6195386.6914642397</v>
      </c>
      <c r="L2251" s="444">
        <f t="shared" ca="1" si="124"/>
        <v>-1493088192.6428816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-1493088192.6428816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-6221200.8026786735</v>
      </c>
      <c r="L2252" s="444">
        <f t="shared" ca="1" si="124"/>
        <v>-1499309393.4455602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-1499309393.4455602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-6247122.4726898344</v>
      </c>
      <c r="L2253" s="444">
        <f t="shared" ca="1" si="124"/>
        <v>-1505556515.9182501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-1505556515.9182501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-6273152.1496593757</v>
      </c>
      <c r="L2254" s="444">
        <f t="shared" ca="1" si="124"/>
        <v>-1511829668.0679095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-1511829668.0679095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-6299290.2836162895</v>
      </c>
      <c r="L2255" s="444">
        <f t="shared" ca="1" si="124"/>
        <v>-1518128958.3515258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-1518128958.3515258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-6325537.3264646903</v>
      </c>
      <c r="L2256" s="444">
        <f t="shared" ca="1" si="124"/>
        <v>-1524454495.6779904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-1524454495.6779904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-6351893.7319916263</v>
      </c>
      <c r="L2257" s="444">
        <f t="shared" ca="1" si="124"/>
        <v>-1530806389.409982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-1530806389.409982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-6378359.9558749245</v>
      </c>
      <c r="L2258" s="444">
        <f t="shared" ca="1" si="124"/>
        <v>-1537184749.3658569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-1537184749.3658569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-6404936.4556910703</v>
      </c>
      <c r="L2259" s="444">
        <f t="shared" ca="1" si="124"/>
        <v>-1543589685.821548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-1543589685.821548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-6431623.6909231162</v>
      </c>
      <c r="L2260" s="444">
        <f t="shared" ca="1" si="124"/>
        <v>-1550021309.5124712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-1550021309.5124712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-6458422.1229686299</v>
      </c>
      <c r="L2261" s="444">
        <f t="shared" ca="1" si="124"/>
        <v>-1556479731.6354399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-1556479731.6354399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-6485332.2151476657</v>
      </c>
      <c r="L2262" s="444">
        <f t="shared" ca="1" si="124"/>
        <v>-1562965063.8505876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-1562965063.8505876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-6512354.4327107817</v>
      </c>
      <c r="L2263" s="444">
        <f t="shared" ca="1" si="124"/>
        <v>-1569477418.2832985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-1569477418.2832985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-6539489.2428470766</v>
      </c>
      <c r="L2264" s="444">
        <f t="shared" ca="1" si="124"/>
        <v>-1576016907.5261455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-1576016907.5261455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-6566737.1146922726</v>
      </c>
      <c r="L2265" s="444">
        <f t="shared" ca="1" si="124"/>
        <v>-1582583644.6408377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-1582583644.6408377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-6594098.5193368234</v>
      </c>
      <c r="L2266" s="444">
        <f t="shared" ca="1" si="124"/>
        <v>-1589177743.1601746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-1589177743.1601746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-6621573.9298340604</v>
      </c>
      <c r="L2267" s="444">
        <f t="shared" ca="1" si="124"/>
        <v>-1595799317.0900087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-1595799317.0900087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-6649163.8212083699</v>
      </c>
      <c r="L2268" s="444">
        <f t="shared" ca="1" si="124"/>
        <v>-1602448480.9112172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-1602448480.9112172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-6676868.6704634046</v>
      </c>
      <c r="L2269" s="444">
        <f t="shared" ca="1" si="124"/>
        <v>-1609125349.5816805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-1609125349.5816805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-6704688.9565903358</v>
      </c>
      <c r="L2270" s="444">
        <f t="shared" ca="1" si="124"/>
        <v>-1615830038.538271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-1615830038.538271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-6732625.1605761284</v>
      </c>
      <c r="L2271" s="444">
        <f t="shared" ca="1" si="124"/>
        <v>-1622562663.6988471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-1622562663.6988471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-6760677.7654118622</v>
      </c>
      <c r="L2272" s="444">
        <f t="shared" ca="1" si="124"/>
        <v>-1629323341.4642589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-1629323341.4642589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-6788847.2561010784</v>
      </c>
      <c r="L2273" s="444">
        <f t="shared" ca="1" si="124"/>
        <v>-1636112188.72036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-1636112188.72036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-6817134.1196681671</v>
      </c>
      <c r="L2274" s="444">
        <f t="shared" ca="1" si="124"/>
        <v>-1642929322.8400283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-1642929322.8400283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-6845538.8451667847</v>
      </c>
      <c r="L2275" s="444">
        <f t="shared" ca="1" si="124"/>
        <v>-1649774861.685195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-1649774861.685195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-6874061.9236883121</v>
      </c>
      <c r="L2276" s="444">
        <f t="shared" ca="1" si="124"/>
        <v>-1656648923.6088834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-1656648923.6088834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-6902703.8483703472</v>
      </c>
      <c r="L2277" s="444">
        <f t="shared" ca="1" si="124"/>
        <v>-1663551627.4572537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-1663551627.4572537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-6931465.1144052232</v>
      </c>
      <c r="L2278" s="444">
        <f t="shared" ca="1" si="124"/>
        <v>-1670483092.5716588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-1670483092.5716588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-6960346.2190485783</v>
      </c>
      <c r="L2279" s="444">
        <f t="shared" ca="1" si="124"/>
        <v>-1677443438.7907073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-1677443438.7907073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-6989347.6616279474</v>
      </c>
      <c r="L2280" s="444">
        <f t="shared" ca="1" si="124"/>
        <v>-1684432786.4523354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-1684432786.4523354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-7018469.943551396</v>
      </c>
      <c r="L2281" s="444">
        <f t="shared" ca="1" si="124"/>
        <v>-1691451256.3958867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-1691451256.3958867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-7047713.5683161952</v>
      </c>
      <c r="L2282" s="444">
        <f t="shared" ca="1" si="124"/>
        <v>-1698498969.9642029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-1698498969.9642029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-7077079.0415175119</v>
      </c>
      <c r="L2283" s="444">
        <f t="shared" ca="1" si="124"/>
        <v>-1705576049.0057204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-1705576049.0057204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-7106566.870857168</v>
      </c>
      <c r="L2284" s="444">
        <f t="shared" ca="1" si="124"/>
        <v>-1712682615.8765776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-1712682615.8765776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-7136177.5661524078</v>
      </c>
      <c r="L2285" s="444">
        <f t="shared" ca="1" si="124"/>
        <v>-1719818793.4427299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-1719818793.4427299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-7165911.639344709</v>
      </c>
      <c r="L2286" s="444">
        <f t="shared" ca="1" si="124"/>
        <v>-1726984705.0820746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-1726984705.0820746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-7195769.604508644</v>
      </c>
      <c r="L2287" s="444">
        <f t="shared" ca="1" si="124"/>
        <v>-1734180474.6865833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-1734180474.6865833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-7225751.9778607637</v>
      </c>
      <c r="L2288" s="444">
        <f t="shared" ca="1" si="124"/>
        <v>-1741406226.664444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-1741406226.664444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-7255859.2777685151</v>
      </c>
      <c r="L2289" s="444">
        <f t="shared" ca="1" si="124"/>
        <v>-1748662085.9422126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-1748662085.9422126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-7286092.024759219</v>
      </c>
      <c r="L2290" s="444">
        <f t="shared" ca="1" si="124"/>
        <v>-1755948177.9669719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-1755948177.9669719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-7316450.7415290494</v>
      </c>
      <c r="L2291" s="444">
        <f t="shared" ca="1" si="124"/>
        <v>-1763264628.7085009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-1763264628.7085009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-7346935.9529520869</v>
      </c>
      <c r="L2292" s="444">
        <f t="shared" ca="1" si="124"/>
        <v>-1770611564.661453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-1770611564.661453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-7377548.1860893872</v>
      </c>
      <c r="L2293" s="444">
        <f t="shared" ca="1" si="124"/>
        <v>-1777989112.8475423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-1777989112.8475423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-7408287.970198093</v>
      </c>
      <c r="L2294" s="444">
        <f t="shared" ca="1" si="124"/>
        <v>-1785397400.8177404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-1785397400.8177404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-7439155.836740586</v>
      </c>
      <c r="L2295" s="444">
        <f t="shared" ca="1" si="124"/>
        <v>-1792836556.6544809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-1792836556.6544809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-7470152.3193936702</v>
      </c>
      <c r="L2296" s="444">
        <f t="shared" ca="1" si="124"/>
        <v>-1800306708.9738746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-1800306708.9738746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-7501277.9540578108</v>
      </c>
      <c r="L2297" s="444">
        <f t="shared" ca="1" si="124"/>
        <v>-1807807986.9279323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-1807807986.9279323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-7532533.2788663842</v>
      </c>
      <c r="L2298" s="444">
        <f t="shared" ca="1" si="124"/>
        <v>-1815340520.2067986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-1815340520.2067986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-7563918.8341949936</v>
      </c>
      <c r="L2299" s="444">
        <f t="shared" ca="1" si="124"/>
        <v>-1822904439.0409935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-1822904439.0409935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-7595435.1626708061</v>
      </c>
      <c r="L2300" s="444">
        <f t="shared" ca="1" si="124"/>
        <v>-1830499874.2036643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-1830499874.2036643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-7627082.8091819333</v>
      </c>
      <c r="L2301" s="444">
        <f t="shared" ca="1" si="124"/>
        <v>-1838126957.0128462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-1838126957.0128462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-7658862.3208868587</v>
      </c>
      <c r="L2302" s="444">
        <f t="shared" ca="1" si="124"/>
        <v>-1845785819.3337331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-1845785819.3337331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-7690774.2472238876</v>
      </c>
      <c r="L2303" s="444">
        <f t="shared" ref="L2303:L2557" ca="1" si="129">I2303-J2303+K2303</f>
        <v>-1853476593.5809569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-1853476593.5809569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-7722819.1399206538</v>
      </c>
      <c r="L2304" s="444">
        <f t="shared" ca="1" si="129"/>
        <v>-1861199412.7208776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-1861199412.7208776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-7754997.5530036567</v>
      </c>
      <c r="L2305" s="444">
        <f t="shared" ca="1" si="129"/>
        <v>-1868954410.2738812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-1868954410.2738812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-7787310.0428078379</v>
      </c>
      <c r="L2306" s="444">
        <f t="shared" ca="1" si="129"/>
        <v>-1876741720.316689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-1876741720.316689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-7819757.167986203</v>
      </c>
      <c r="L2307" s="444">
        <f t="shared" ca="1" si="129"/>
        <v>-1884561477.4846752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-1884561477.4846752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-7852339.4895194797</v>
      </c>
      <c r="L2308" s="444">
        <f t="shared" ca="1" si="129"/>
        <v>-1892413816.9741948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-1892413816.9741948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-7885057.5707258126</v>
      </c>
      <c r="L2309" s="444">
        <f t="shared" ca="1" si="129"/>
        <v>-1900298874.5449207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-1900298874.5449207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-7917911.9772705035</v>
      </c>
      <c r="L2310" s="444">
        <f t="shared" ca="1" si="129"/>
        <v>-1908216786.5221913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-1908216786.5221913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-7950903.2771757971</v>
      </c>
      <c r="L2311" s="444">
        <f t="shared" ca="1" si="129"/>
        <v>-1916167689.7993672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-1916167689.7993672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-7984032.0408306951</v>
      </c>
      <c r="L2312" s="444">
        <f t="shared" ca="1" si="129"/>
        <v>-1924151721.8401978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-1924151721.8401978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-8017298.8410008233</v>
      </c>
      <c r="L2313" s="444">
        <f t="shared" ca="1" si="129"/>
        <v>-1932169020.6811986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-1932169020.6811986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-8050704.2528383285</v>
      </c>
      <c r="L2314" s="444">
        <f t="shared" ca="1" si="129"/>
        <v>-1940219724.934037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-1940219724.934037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-8084248.8538918206</v>
      </c>
      <c r="L2315" s="444">
        <f t="shared" ca="1" si="129"/>
        <v>-1948303973.7879288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-1948303973.7879288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-8117933.2241163701</v>
      </c>
      <c r="L2316" s="444">
        <f t="shared" ca="1" si="129"/>
        <v>-1956421907.0120451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-1956421907.0120451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-8151757.9458835199</v>
      </c>
      <c r="L2317" s="444">
        <f t="shared" ca="1" si="129"/>
        <v>-1964573664.9579287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-1964573664.9579287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-8185723.6039913697</v>
      </c>
      <c r="L2318" s="444">
        <f t="shared" ca="1" si="129"/>
        <v>-1972759388.5619199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-1972759388.5619199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-8219830.7856746661</v>
      </c>
      <c r="L2319" s="444">
        <f t="shared" ca="1" si="129"/>
        <v>-1980979219.3475945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-1980979219.3475945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-8254080.0806149757</v>
      </c>
      <c r="L2320" s="444">
        <f t="shared" ca="1" si="129"/>
        <v>-1989233299.4282095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-1989233299.4282095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-8288472.080950873</v>
      </c>
      <c r="L2321" s="444">
        <f t="shared" ca="1" si="129"/>
        <v>-1997521771.5091605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-1997521771.5091605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-8323007.3812881699</v>
      </c>
      <c r="L2322" s="444">
        <f t="shared" ca="1" si="129"/>
        <v>-2005844778.8904486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-2005844778.8904486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-8357686.5787102012</v>
      </c>
      <c r="L2323" s="444">
        <f t="shared" ca="1" si="129"/>
        <v>-2014202465.4691589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-2014202465.4691589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-8392510.2727881633</v>
      </c>
      <c r="L2324" s="444">
        <f t="shared" ca="1" si="129"/>
        <v>-2022594975.7419469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-2022594975.7419469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-8427479.0655914452</v>
      </c>
      <c r="L2325" s="444">
        <f t="shared" ca="1" si="129"/>
        <v>-2031022454.8075383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-2031022454.8075383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-8462593.5616980754</v>
      </c>
      <c r="L2326" s="444">
        <f t="shared" ca="1" si="129"/>
        <v>-2039485048.3692362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-2039485048.3692362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-8497854.3682051506</v>
      </c>
      <c r="L2327" s="444">
        <f t="shared" ca="1" si="129"/>
        <v>-2047982902.7374413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-2047982902.7374413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-8533262.0947393402</v>
      </c>
      <c r="L2328" s="444">
        <f t="shared" ca="1" si="129"/>
        <v>-2056516164.8321807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-2056516164.8321807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-8568817.3534674197</v>
      </c>
      <c r="L2329" s="444">
        <f t="shared" ca="1" si="129"/>
        <v>-2065084982.1856482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-2065084982.1856482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-8604520.759106867</v>
      </c>
      <c r="L2330" s="444">
        <f t="shared" ca="1" si="129"/>
        <v>-2073689502.9447551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-2073689502.9447551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-8640372.9289364778</v>
      </c>
      <c r="L2331" s="444">
        <f t="shared" ca="1" si="129"/>
        <v>-2082329875.8736916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-2082329875.8736916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-8676374.4828070477</v>
      </c>
      <c r="L2332" s="444">
        <f t="shared" ca="1" si="129"/>
        <v>-2091006250.3564987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-2091006250.3564987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-8712526.0431520771</v>
      </c>
      <c r="L2333" s="444">
        <f t="shared" ca="1" si="129"/>
        <v>-2099718776.3996508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-2099718776.3996508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-8748828.2349985447</v>
      </c>
      <c r="L2334" s="444">
        <f t="shared" ca="1" si="129"/>
        <v>-2108467604.6346493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-2108467604.6346493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-8785281.6859777048</v>
      </c>
      <c r="L2335" s="444">
        <f t="shared" ca="1" si="129"/>
        <v>-2117252886.320627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-2117252886.320627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-8821887.0263359454</v>
      </c>
      <c r="L2336" s="444">
        <f t="shared" ca="1" si="129"/>
        <v>-2126074773.3469629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-2126074773.3469629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-8858644.8889456782</v>
      </c>
      <c r="L2337" s="444">
        <f t="shared" ca="1" si="129"/>
        <v>-2134933418.2359085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-2134933418.2359085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-8895555.9093162864</v>
      </c>
      <c r="L2338" s="444">
        <f t="shared" ca="1" si="129"/>
        <v>-2143828974.1452248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-2143828974.1452248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-8932620.7256051023</v>
      </c>
      <c r="L2339" s="444">
        <f t="shared" ca="1" si="129"/>
        <v>-2152761594.8708301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-2152761594.8708301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-8969839.9786284585</v>
      </c>
      <c r="L2340" s="444">
        <f t="shared" ca="1" si="129"/>
        <v>-2161731434.8494587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-2161731434.8494587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-9007214.3118727449</v>
      </c>
      <c r="L2341" s="444">
        <f t="shared" ca="1" si="129"/>
        <v>-2170738649.1613317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-2170738649.1613317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-9044744.3715055492</v>
      </c>
      <c r="L2342" s="444">
        <f t="shared" ca="1" si="129"/>
        <v>-2179783393.5328374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-2179783393.5328374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-9082430.8063868228</v>
      </c>
      <c r="L2343" s="444">
        <f t="shared" ca="1" si="129"/>
        <v>-2188865824.3392243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-2188865824.3392243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-9120274.2680801004</v>
      </c>
      <c r="L2344" s="444">
        <f t="shared" ca="1" si="129"/>
        <v>-2197986098.6073046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-2197986098.6073046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-9158275.4108637683</v>
      </c>
      <c r="L2345" s="444">
        <f t="shared" ca="1" si="129"/>
        <v>-2207144374.0181684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-2207144374.0181684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-9196434.8917423692</v>
      </c>
      <c r="L2346" s="444">
        <f t="shared" ca="1" si="129"/>
        <v>-2216340808.9099107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-2216340808.9099107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-9234753.3704579603</v>
      </c>
      <c r="L2347" s="444">
        <f t="shared" ca="1" si="129"/>
        <v>-2225575562.2803688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-2225575562.2803688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-9273231.5095015373</v>
      </c>
      <c r="L2348" s="444">
        <f t="shared" ca="1" si="129"/>
        <v>-2234848793.7898703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-2234848793.7898703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-9311869.9741244595</v>
      </c>
      <c r="L2349" s="444">
        <f t="shared" ca="1" si="129"/>
        <v>-2244160663.7639947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-2244160663.7639947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-9350669.432349978</v>
      </c>
      <c r="L2350" s="444">
        <f t="shared" ca="1" si="129"/>
        <v>-2253511333.1963449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-2253511333.1963449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-9389630.5549847707</v>
      </c>
      <c r="L2351" s="444">
        <f t="shared" ca="1" si="129"/>
        <v>-2262900963.7513294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-2262900963.7513294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-9428754.0156305395</v>
      </c>
      <c r="L2352" s="444">
        <f t="shared" ca="1" si="129"/>
        <v>-2272329717.7669601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-2272329717.7669601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-9468040.4906956665</v>
      </c>
      <c r="L2353" s="444">
        <f t="shared" ca="1" si="129"/>
        <v>-2281797758.2576556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-2281797758.2576556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-9507490.6594068985</v>
      </c>
      <c r="L2354" s="444">
        <f t="shared" ca="1" si="129"/>
        <v>-2291305248.9170623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-2291305248.9170623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-9547105.2038210928</v>
      </c>
      <c r="L2355" s="444">
        <f t="shared" ca="1" si="129"/>
        <v>-2300852354.1208835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-2300852354.1208835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-9586884.8088370152</v>
      </c>
      <c r="L2356" s="444">
        <f t="shared" ca="1" si="129"/>
        <v>-2310439238.9297204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-2310439238.9297204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-9626830.1622071676</v>
      </c>
      <c r="L2357" s="444">
        <f t="shared" ca="1" si="129"/>
        <v>-2320066069.0919275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-2320066069.0919275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-9666941.9545496982</v>
      </c>
      <c r="L2358" s="444">
        <f t="shared" ca="1" si="129"/>
        <v>-2329733011.0464773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-2329733011.0464773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-9707220.8793603219</v>
      </c>
      <c r="L2359" s="444">
        <f t="shared" ca="1" si="129"/>
        <v>-2339440231.9258375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-2339440231.9258375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-9747667.6330243237</v>
      </c>
      <c r="L2360" s="444">
        <f t="shared" ca="1" si="129"/>
        <v>-2349187899.5588617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-2349187899.5588617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-9788282.914828591</v>
      </c>
      <c r="L2361" s="444">
        <f t="shared" ca="1" si="129"/>
        <v>-2358976182.4736905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-2358976182.4736905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-9829067.4269737098</v>
      </c>
      <c r="L2362" s="444">
        <f t="shared" ca="1" si="129"/>
        <v>-2368805249.9006643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-2368805249.9006643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-9870021.8745861016</v>
      </c>
      <c r="L2363" s="444">
        <f t="shared" ca="1" si="129"/>
        <v>-2378675271.7752504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-2378675271.7752504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-9911146.9657302108</v>
      </c>
      <c r="L2364" s="444">
        <f t="shared" ca="1" si="129"/>
        <v>-2388586418.7409806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-2388586418.7409806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-9952443.4114207532</v>
      </c>
      <c r="L2365" s="444">
        <f t="shared" ca="1" si="129"/>
        <v>-2398538862.1524014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-2398538862.1524014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-9993911.9256350063</v>
      </c>
      <c r="L2366" s="444">
        <f t="shared" ca="1" si="129"/>
        <v>-2408532774.0780363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-2408532774.0780363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-10035553.22532515</v>
      </c>
      <c r="L2367" s="444">
        <f t="shared" ca="1" si="129"/>
        <v>-2418568327.3033614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-2418568327.3033614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-10077368.030430673</v>
      </c>
      <c r="L2368" s="444">
        <f t="shared" ca="1" si="129"/>
        <v>-2428645695.3337922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-2428645695.3337922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-10119357.0638908</v>
      </c>
      <c r="L2369" s="444">
        <f t="shared" ca="1" si="129"/>
        <v>-2438765052.3976831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-2438765052.3976831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-10161521.051657014</v>
      </c>
      <c r="L2370" s="444">
        <f t="shared" ca="1" si="129"/>
        <v>-2448926573.4493403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-2448926573.4493403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-10203860.722705584</v>
      </c>
      <c r="L2371" s="444">
        <f t="shared" ca="1" si="129"/>
        <v>-2459130434.1720457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-2459130434.1720457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-10246376.809050191</v>
      </c>
      <c r="L2372" s="444">
        <f t="shared" ca="1" si="129"/>
        <v>-2469376810.9810958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-2469376810.9810958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-10289070.045754565</v>
      </c>
      <c r="L2373" s="444">
        <f t="shared" ca="1" si="129"/>
        <v>-2479665881.0268502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-2479665881.0268502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-10331941.170945209</v>
      </c>
      <c r="L2374" s="444">
        <f t="shared" ca="1" si="129"/>
        <v>-2489997822.1977954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-2489997822.1977954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-10374990.925824147</v>
      </c>
      <c r="L2375" s="444">
        <f t="shared" ca="1" si="129"/>
        <v>-2500372813.1236196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-2500372813.1236196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-10418220.054681748</v>
      </c>
      <c r="L2376" s="444">
        <f t="shared" ca="1" si="129"/>
        <v>-2510791033.1783013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-2510791033.1783013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-10461629.304909589</v>
      </c>
      <c r="L2377" s="444">
        <f t="shared" ca="1" si="129"/>
        <v>-2521252662.483211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-2521252662.483211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-10505219.427013379</v>
      </c>
      <c r="L2378" s="444">
        <f t="shared" ca="1" si="129"/>
        <v>-2531757881.9102244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-2531757881.9102244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-10548991.174625935</v>
      </c>
      <c r="L2379" s="444">
        <f t="shared" ca="1" si="129"/>
        <v>-2542306873.0848503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-2542306873.0848503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-10592945.30452021</v>
      </c>
      <c r="L2380" s="444">
        <f t="shared" ca="1" si="129"/>
        <v>-2552899818.3893704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-2552899818.3893704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-10637082.576622376</v>
      </c>
      <c r="L2381" s="444">
        <f t="shared" ca="1" si="129"/>
        <v>-2563536900.9659929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-2563536900.9659929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-10681403.754024971</v>
      </c>
      <c r="L2382" s="444">
        <f t="shared" ca="1" si="129"/>
        <v>-2574218304.7200179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-2574218304.7200179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-10725909.603000075</v>
      </c>
      <c r="L2383" s="444">
        <f t="shared" ca="1" si="129"/>
        <v>-2584944214.3230181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-2584944214.3230181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-10770600.893012576</v>
      </c>
      <c r="L2384" s="444">
        <f t="shared" ca="1" si="129"/>
        <v>-2595714815.2160306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-2595714815.2160306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-10815478.396733461</v>
      </c>
      <c r="L2385" s="444">
        <f t="shared" ca="1" si="129"/>
        <v>-2606530293.6127639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-2606530293.6127639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-10860542.890053183</v>
      </c>
      <c r="L2386" s="444">
        <f t="shared" ca="1" si="129"/>
        <v>-2617390836.5028172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-2617390836.5028172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-10905795.152095072</v>
      </c>
      <c r="L2387" s="444">
        <f t="shared" ca="1" si="129"/>
        <v>-2628296631.654912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-2628296631.654912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-10951235.9652288</v>
      </c>
      <c r="L2388" s="444">
        <f t="shared" ca="1" si="129"/>
        <v>-2639247867.620141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-2639247867.620141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-10996866.115083922</v>
      </c>
      <c r="L2389" s="444">
        <f t="shared" ca="1" si="129"/>
        <v>-2650244733.7352247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-2650244733.7352247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-11042686.390563436</v>
      </c>
      <c r="L2390" s="444">
        <f t="shared" ca="1" si="129"/>
        <v>-2661287420.1257882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-2661287420.1257882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-11088697.583857451</v>
      </c>
      <c r="L2391" s="444">
        <f t="shared" ca="1" si="129"/>
        <v>-2672376117.7096457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-2672376117.7096457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-11134900.490456857</v>
      </c>
      <c r="L2392" s="444">
        <f t="shared" ca="1" si="129"/>
        <v>-2683511018.2001028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-2683511018.2001028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-11181295.909167094</v>
      </c>
      <c r="L2393" s="444">
        <f t="shared" ca="1" si="129"/>
        <v>-2694692314.1092701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-2694692314.1092701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-11227884.642121959</v>
      </c>
      <c r="L2394" s="444">
        <f t="shared" ca="1" si="129"/>
        <v>-2705920198.7513919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-2705920198.7513919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-11274667.494797466</v>
      </c>
      <c r="L2395" s="444">
        <f t="shared" ca="1" si="129"/>
        <v>-2717194866.2461891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-2717194866.2461891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-11321645.276025787</v>
      </c>
      <c r="L2396" s="444">
        <f t="shared" ca="1" si="129"/>
        <v>-2728516511.5222149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-2728516511.5222149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-11368818.798009228</v>
      </c>
      <c r="L2397" s="444">
        <f t="shared" ca="1" si="129"/>
        <v>-2739885330.3202243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-2739885330.3202243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-11416188.876334269</v>
      </c>
      <c r="L2398" s="444">
        <f t="shared" ca="1" si="129"/>
        <v>-2751301519.1965585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-2751301519.1965585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-11463756.32998566</v>
      </c>
      <c r="L2399" s="444">
        <f t="shared" ca="1" si="129"/>
        <v>-2762765275.5265441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-2762765275.5265441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-11511521.981360599</v>
      </c>
      <c r="L2400" s="444">
        <f t="shared" ca="1" si="129"/>
        <v>-2774276797.5079045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-2774276797.5079045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-11559486.656282935</v>
      </c>
      <c r="L2401" s="444">
        <f t="shared" ca="1" si="129"/>
        <v>-2785836284.1641874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-2785836284.1641874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-11607651.184017448</v>
      </c>
      <c r="L2402" s="444">
        <f t="shared" ca="1" si="129"/>
        <v>-2797443935.3482051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-2797443935.3482051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-11656016.397284187</v>
      </c>
      <c r="L2403" s="444">
        <f t="shared" ca="1" si="129"/>
        <v>-2809099951.7454891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-2809099951.7454891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-11704583.132272871</v>
      </c>
      <c r="L2404" s="444">
        <f t="shared" ca="1" si="129"/>
        <v>-2820804534.8777618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-2820804534.8777618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-11753352.228657341</v>
      </c>
      <c r="L2405" s="444">
        <f t="shared" ca="1" si="129"/>
        <v>-2832557887.1064191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-2832557887.1064191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-11802324.529610079</v>
      </c>
      <c r="L2406" s="444">
        <f t="shared" ca="1" si="129"/>
        <v>-2844360211.6360292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-2844360211.6360292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-11851500.881816788</v>
      </c>
      <c r="L2407" s="444">
        <f t="shared" ca="1" si="129"/>
        <v>-2856211712.5178461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-2856211712.5178461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-11900882.135491025</v>
      </c>
      <c r="L2408" s="444">
        <f t="shared" ca="1" si="129"/>
        <v>-2868112594.653337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-2868112594.653337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-11950469.144388905</v>
      </c>
      <c r="L2409" s="444">
        <f t="shared" ca="1" si="129"/>
        <v>-2880063063.7977257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-2880063063.7977257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-12000262.765823856</v>
      </c>
      <c r="L2410" s="444">
        <f t="shared" ca="1" si="129"/>
        <v>-2892063326.5635495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-2892063326.5635495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-12050263.860681456</v>
      </c>
      <c r="L2411" s="444">
        <f t="shared" ca="1" si="129"/>
        <v>-2904113590.4242311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-2904113590.4242311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-12100473.293434296</v>
      </c>
      <c r="L2412" s="444">
        <f t="shared" ca="1" si="129"/>
        <v>-2916214063.7176652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-2916214063.7176652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-12150891.932156939</v>
      </c>
      <c r="L2413" s="444">
        <f t="shared" ca="1" si="129"/>
        <v>-2928364955.6498222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-2928364955.6498222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-12201520.648540925</v>
      </c>
      <c r="L2414" s="444">
        <f t="shared" ca="1" si="129"/>
        <v>-2940566476.2983632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-2940566476.2983632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-12252360.317909846</v>
      </c>
      <c r="L2415" s="444">
        <f t="shared" ca="1" si="129"/>
        <v>-2952818836.6162729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-2952818836.6162729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-12303411.81923447</v>
      </c>
      <c r="L2416" s="444">
        <f t="shared" ca="1" si="129"/>
        <v>-2965122248.4355073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-2965122248.4355073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-12354676.035147946</v>
      </c>
      <c r="L2417" s="444">
        <f t="shared" ca="1" si="129"/>
        <v>-2977476924.4706554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-2977476924.4706554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-12406153.851961065</v>
      </c>
      <c r="L2418" s="444">
        <f t="shared" ca="1" si="129"/>
        <v>-2989883078.3226166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-2989883078.3226166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-12457846.159677569</v>
      </c>
      <c r="L2419" s="444">
        <f t="shared" ca="1" si="129"/>
        <v>-3002340924.4822941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-3002340924.4822941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-12509753.852009559</v>
      </c>
      <c r="L2420" s="444">
        <f t="shared" ca="1" si="129"/>
        <v>-3014850678.3343039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-3014850678.3343039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-12561877.826392932</v>
      </c>
      <c r="L2421" s="444">
        <f t="shared" ca="1" si="129"/>
        <v>-3027412556.160697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-3027412556.160697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-12614218.984002903</v>
      </c>
      <c r="L2422" s="444">
        <f t="shared" ca="1" si="129"/>
        <v>-3040026775.1447001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-3040026775.1447001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-12666778.229769584</v>
      </c>
      <c r="L2423" s="444">
        <f t="shared" ca="1" si="129"/>
        <v>-3052693553.3744698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-3052693553.3744698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-12719556.472393624</v>
      </c>
      <c r="L2424" s="444">
        <f t="shared" ca="1" si="129"/>
        <v>-3065413109.8468633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-3065413109.8468633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-12772554.62436193</v>
      </c>
      <c r="L2425" s="444">
        <f t="shared" ca="1" si="129"/>
        <v>-3078185664.4712253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-3078185664.4712253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-12825773.601963438</v>
      </c>
      <c r="L2426" s="444">
        <f t="shared" ca="1" si="129"/>
        <v>-3091011438.0731888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-3091011438.0731888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-12879214.325304953</v>
      </c>
      <c r="L2427" s="444">
        <f t="shared" ca="1" si="129"/>
        <v>-3103890652.3984938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-3103890652.3984938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-12932877.718327057</v>
      </c>
      <c r="L2428" s="444">
        <f t="shared" ca="1" si="129"/>
        <v>-3116823530.1168208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-3116823530.1168208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-12986764.708820086</v>
      </c>
      <c r="L2429" s="444">
        <f t="shared" ca="1" si="129"/>
        <v>-3129810294.8256407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-3129810294.8256407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-13040876.228440169</v>
      </c>
      <c r="L2430" s="444">
        <f t="shared" ca="1" si="129"/>
        <v>-3142851171.054081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-3142851171.054081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-13095213.212725338</v>
      </c>
      <c r="L2431" s="444">
        <f t="shared" ca="1" si="129"/>
        <v>-3155946384.2668061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-3155946384.2668061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-13149776.601111691</v>
      </c>
      <c r="L2432" s="444">
        <f t="shared" ca="1" si="129"/>
        <v>-3169096160.867918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-3169096160.867918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-13204567.336949658</v>
      </c>
      <c r="L2433" s="444">
        <f t="shared" ca="1" si="129"/>
        <v>-3182300728.2048678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-3182300728.2048678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-13259586.367520282</v>
      </c>
      <c r="L2434" s="444">
        <f t="shared" ca="1" si="129"/>
        <v>-3195560314.5723882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-3195560314.5723882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-13314834.644051617</v>
      </c>
      <c r="L2435" s="444">
        <f t="shared" ca="1" si="129"/>
        <v>-3208875149.2164397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-3208875149.2164397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-13370313.121735165</v>
      </c>
      <c r="L2436" s="444">
        <f t="shared" ca="1" si="129"/>
        <v>-3222245462.3381748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-3222245462.3381748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-13426022.759742394</v>
      </c>
      <c r="L2437" s="444">
        <f t="shared" ca="1" si="129"/>
        <v>-3235671485.0979171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-3235671485.0979171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-13481964.52124132</v>
      </c>
      <c r="L2438" s="444">
        <f t="shared" ca="1" si="129"/>
        <v>-3249153449.6191583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-3249153449.6191583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-13538139.373413159</v>
      </c>
      <c r="L2439" s="444">
        <f t="shared" ca="1" si="129"/>
        <v>-3262691588.9925714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-3262691588.9925714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-13594548.287469046</v>
      </c>
      <c r="L2440" s="444">
        <f t="shared" ca="1" si="129"/>
        <v>-3276286137.2800403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-3276286137.2800403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-13651192.238666834</v>
      </c>
      <c r="L2441" s="444">
        <f t="shared" ca="1" si="129"/>
        <v>-3289937329.5187073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-3289937329.5187073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-13708072.206327947</v>
      </c>
      <c r="L2442" s="444">
        <f t="shared" ca="1" si="129"/>
        <v>-3303645401.7250352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-3303645401.7250352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-13765189.173854314</v>
      </c>
      <c r="L2443" s="444">
        <f t="shared" ca="1" si="129"/>
        <v>-3317410590.8988895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-3317410590.8988895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-13822544.128745373</v>
      </c>
      <c r="L2444" s="444">
        <f t="shared" ca="1" si="129"/>
        <v>-3331233135.0276351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-3331233135.0276351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-13880138.062615147</v>
      </c>
      <c r="L2445" s="444">
        <f t="shared" ca="1" si="129"/>
        <v>-3345113273.09025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-3345113273.09025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-13937971.971209375</v>
      </c>
      <c r="L2446" s="444">
        <f t="shared" ca="1" si="129"/>
        <v>-3359051245.0614595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-3359051245.0614595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-13996046.85442275</v>
      </c>
      <c r="L2447" s="444">
        <f t="shared" ca="1" si="129"/>
        <v>-3373047291.9158821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-3373047291.9158821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-14054363.716316175</v>
      </c>
      <c r="L2448" s="444">
        <f t="shared" ca="1" si="129"/>
        <v>-3387101655.6321983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-3387101655.6321983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-14112923.56513416</v>
      </c>
      <c r="L2449" s="444">
        <f t="shared" ca="1" si="129"/>
        <v>-3401214579.1973324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-3401214579.1973324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-14171727.413322218</v>
      </c>
      <c r="L2450" s="444">
        <f t="shared" ca="1" si="129"/>
        <v>-3415386306.6106548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-3415386306.6106548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-14230776.277544394</v>
      </c>
      <c r="L2451" s="444">
        <f t="shared" ca="1" si="129"/>
        <v>-3429617082.8881993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-3429617082.8881993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-14290071.178700831</v>
      </c>
      <c r="L2452" s="444">
        <f t="shared" ca="1" si="129"/>
        <v>-3443907154.0669003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-3443907154.0669003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-14349613.141945416</v>
      </c>
      <c r="L2453" s="444">
        <f t="shared" ca="1" si="129"/>
        <v>-3458256767.2088456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-3458256767.2088456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-14409403.196703523</v>
      </c>
      <c r="L2454" s="444">
        <f t="shared" ca="1" si="129"/>
        <v>-3472666170.405549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-3472666170.405549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-14469442.376689788</v>
      </c>
      <c r="L2455" s="444">
        <f t="shared" ca="1" si="129"/>
        <v>-3487135612.782239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-3487135612.782239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-14529731.719925996</v>
      </c>
      <c r="L2456" s="444">
        <f t="shared" ca="1" si="129"/>
        <v>-3501665344.5021648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-3501665344.5021648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-14590272.268759022</v>
      </c>
      <c r="L2457" s="444">
        <f t="shared" ca="1" si="129"/>
        <v>-3516255616.7709241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-3516255616.7709241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-14651065.06987885</v>
      </c>
      <c r="L2458" s="444">
        <f t="shared" ca="1" si="129"/>
        <v>-3530906681.8408031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-3530906681.8408031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-14712111.174336679</v>
      </c>
      <c r="L2459" s="444">
        <f t="shared" ca="1" si="129"/>
        <v>-3545618793.0151401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-3545618793.0151401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-14773411.637563085</v>
      </c>
      <c r="L2460" s="444">
        <f t="shared" ca="1" si="129"/>
        <v>-3560392204.6527033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-3560392204.6527033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-14834967.519386265</v>
      </c>
      <c r="L2461" s="444">
        <f t="shared" ca="1" si="129"/>
        <v>-3575227172.1720896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-3575227172.1720896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-14896779.884050371</v>
      </c>
      <c r="L2462" s="444">
        <f t="shared" ca="1" si="129"/>
        <v>-3590123952.0561399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-3590123952.0561399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-14958849.800233915</v>
      </c>
      <c r="L2463" s="444">
        <f t="shared" ca="1" si="129"/>
        <v>-3605082801.8563738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-3605082801.8563738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-15021178.341068225</v>
      </c>
      <c r="L2464" s="444">
        <f t="shared" ca="1" si="129"/>
        <v>-3620103980.1974421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-3620103980.1974421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-15083766.584156008</v>
      </c>
      <c r="L2465" s="444">
        <f t="shared" ca="1" si="129"/>
        <v>-3635187746.7815981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-3635187746.7815981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-15146615.611589992</v>
      </c>
      <c r="L2466" s="444">
        <f t="shared" ca="1" si="129"/>
        <v>-3650334362.393188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-3650334362.393188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-15209726.509971617</v>
      </c>
      <c r="L2467" s="444">
        <f t="shared" ca="1" si="129"/>
        <v>-3665544088.9031596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-3665544088.9031596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-15273100.370429834</v>
      </c>
      <c r="L2468" s="444">
        <f t="shared" ca="1" si="129"/>
        <v>-3680817189.2735896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-3680817189.2735896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-15336738.288639957</v>
      </c>
      <c r="L2469" s="444">
        <f t="shared" ca="1" si="129"/>
        <v>-3696153927.5622296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-3696153927.5622296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-15400641.364842622</v>
      </c>
      <c r="L2470" s="444">
        <f t="shared" ca="1" si="129"/>
        <v>-3711554568.927072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-3711554568.927072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-15464810.703862799</v>
      </c>
      <c r="L2471" s="444">
        <f t="shared" ca="1" si="129"/>
        <v>-3727019379.6309347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-3727019379.6309347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-15529247.415128892</v>
      </c>
      <c r="L2472" s="444">
        <f t="shared" ca="1" si="129"/>
        <v>-3742548627.0460634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-3742548627.0460634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-15593952.612691931</v>
      </c>
      <c r="L2473" s="444">
        <f t="shared" ca="1" si="129"/>
        <v>-3758142579.6587553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-3758142579.6587553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-15658927.415244814</v>
      </c>
      <c r="L2474" s="444">
        <f t="shared" ca="1" si="129"/>
        <v>-3773801507.0739999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-3773801507.0739999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-15724172.946141666</v>
      </c>
      <c r="L2475" s="444">
        <f t="shared" ca="1" si="129"/>
        <v>-3789525680.0201416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-3789525680.0201416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-15789690.333417257</v>
      </c>
      <c r="L2476" s="444">
        <f t="shared" ca="1" si="129"/>
        <v>-3805315370.353559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-3805315370.353559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-15855480.709806496</v>
      </c>
      <c r="L2477" s="444">
        <f t="shared" ca="1" si="129"/>
        <v>-3821170851.0633655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-3821170851.0633655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-15921545.212764023</v>
      </c>
      <c r="L2478" s="444">
        <f t="shared" ca="1" si="129"/>
        <v>-3837092396.2761292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-3837092396.2761292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-15987884.98448387</v>
      </c>
      <c r="L2479" s="444">
        <f t="shared" ca="1" si="129"/>
        <v>-3853080281.260613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-3853080281.260613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-16054501.171919221</v>
      </c>
      <c r="L2480" s="444">
        <f t="shared" ca="1" si="129"/>
        <v>-3869134782.4325323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-3869134782.4325323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-16121394.926802218</v>
      </c>
      <c r="L2481" s="444">
        <f t="shared" ca="1" si="129"/>
        <v>-3885256177.3593345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-3885256177.3593345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-16188567.405663894</v>
      </c>
      <c r="L2482" s="444">
        <f t="shared" ca="1" si="129"/>
        <v>-3901444744.7649984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-3901444744.7649984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-16256019.769854158</v>
      </c>
      <c r="L2483" s="444">
        <f t="shared" ca="1" si="129"/>
        <v>-3917700764.5348525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-3917700764.5348525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-16323753.185561886</v>
      </c>
      <c r="L2484" s="444">
        <f t="shared" ca="1" si="129"/>
        <v>-3934024517.7204142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-3934024517.7204142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-16391768.823835058</v>
      </c>
      <c r="L2485" s="444">
        <f t="shared" ca="1" si="129"/>
        <v>-3950416286.5442491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-3950416286.5442491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-16460067.860601038</v>
      </c>
      <c r="L2486" s="444">
        <f t="shared" ca="1" si="129"/>
        <v>-3966876354.40485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-3966876354.40485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-16528651.476686876</v>
      </c>
      <c r="L2487" s="444">
        <f t="shared" ca="1" si="129"/>
        <v>-3983405005.881537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-3983405005.881537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-16597520.857839739</v>
      </c>
      <c r="L2488" s="444">
        <f t="shared" ca="1" si="129"/>
        <v>-4000002526.7393765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-4000002526.7393765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-16666677.194747401</v>
      </c>
      <c r="L2489" s="444">
        <f t="shared" ca="1" si="129"/>
        <v>-4016669203.934124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-4016669203.934124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-16736121.683058849</v>
      </c>
      <c r="L2490" s="444">
        <f t="shared" ca="1" si="129"/>
        <v>-4033405325.6171827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-4033405325.6171827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-16805855.523404926</v>
      </c>
      <c r="L2491" s="444">
        <f t="shared" ca="1" si="129"/>
        <v>-4050211181.1405878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-4050211181.1405878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-16875879.921419114</v>
      </c>
      <c r="L2492" s="444">
        <f t="shared" ca="1" si="129"/>
        <v>-4067087061.062007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-4067087061.062007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-16946196.087758362</v>
      </c>
      <c r="L2493" s="444">
        <f t="shared" ca="1" si="129"/>
        <v>-4084033257.1497655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-4084033257.1497655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-17016805.238124024</v>
      </c>
      <c r="L2494" s="444">
        <f t="shared" ca="1" si="129"/>
        <v>-4101050062.3878894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-4101050062.3878894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-17087708.593282871</v>
      </c>
      <c r="L2495" s="444">
        <f t="shared" ca="1" si="129"/>
        <v>-4118137770.9811721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-4118137770.9811721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-17158907.379088216</v>
      </c>
      <c r="L2496" s="444">
        <f t="shared" ca="1" si="129"/>
        <v>-4135296678.3602605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-4135296678.3602605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-17230402.826501086</v>
      </c>
      <c r="L2497" s="444">
        <f t="shared" ca="1" si="129"/>
        <v>-4152527081.1867614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-4152527081.1867614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-17302196.171611503</v>
      </c>
      <c r="L2498" s="444">
        <f t="shared" ca="1" si="129"/>
        <v>-4169829277.3583727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-4169829277.3583727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-17374288.655659888</v>
      </c>
      <c r="L2499" s="444">
        <f t="shared" ca="1" si="129"/>
        <v>-4187203566.0140324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-4187203566.0140324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-17446681.525058467</v>
      </c>
      <c r="L2500" s="444">
        <f t="shared" ca="1" si="129"/>
        <v>-4204650247.5390906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-4204650247.5390906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-17519376.031412877</v>
      </c>
      <c r="L2501" s="444">
        <f t="shared" ca="1" si="129"/>
        <v>-4222169623.5705037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-4222169623.5705037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-17592373.431543764</v>
      </c>
      <c r="L2502" s="444">
        <f t="shared" ca="1" si="129"/>
        <v>-4239761997.0020475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-4239761997.0020475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-17665674.987508532</v>
      </c>
      <c r="L2503" s="444">
        <f t="shared" ca="1" si="129"/>
        <v>-4257427671.9895558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-4257427671.9895558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-17739281.96662315</v>
      </c>
      <c r="L2504" s="444">
        <f t="shared" ca="1" si="129"/>
        <v>-4275166953.9561791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-4275166953.9561791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-17813195.641484082</v>
      </c>
      <c r="L2505" s="444">
        <f t="shared" ca="1" si="129"/>
        <v>-4292980149.5976634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-4292980149.5976634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-17887417.289990265</v>
      </c>
      <c r="L2506" s="444">
        <f t="shared" ca="1" si="129"/>
        <v>-4310867566.8876534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-4310867566.8876534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-17961948.19536522</v>
      </c>
      <c r="L2507" s="444">
        <f t="shared" ca="1" si="129"/>
        <v>-4328829515.0830183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-4328829515.0830183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-18036789.646179244</v>
      </c>
      <c r="L2508" s="444">
        <f t="shared" ca="1" si="129"/>
        <v>-4346866304.7291975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-4346866304.7291975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-18111942.936371654</v>
      </c>
      <c r="L2509" s="444">
        <f t="shared" ca="1" si="129"/>
        <v>-4364978247.6655693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-4364978247.6655693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-18187409.365273204</v>
      </c>
      <c r="L2510" s="444">
        <f t="shared" ca="1" si="129"/>
        <v>-4383165657.0308428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-4383165657.0308428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-18263190.237628512</v>
      </c>
      <c r="L2511" s="444">
        <f t="shared" ca="1" si="129"/>
        <v>-4401428847.2684717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-4401428847.2684717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-18339286.863618631</v>
      </c>
      <c r="L2512" s="444">
        <f t="shared" ca="1" si="129"/>
        <v>-4419768134.1320906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-4419768134.1320906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-18415700.558883712</v>
      </c>
      <c r="L2513" s="444">
        <f t="shared" ca="1" si="129"/>
        <v>-4438183834.6909742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-4438183834.6909742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-18492432.644545726</v>
      </c>
      <c r="L2514" s="444">
        <f t="shared" ca="1" si="129"/>
        <v>-4456676267.3355198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-4456676267.3355198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-18569484.447231334</v>
      </c>
      <c r="L2515" s="444">
        <f t="shared" ca="1" si="129"/>
        <v>-4475245751.7827511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-4475245751.7827511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-18646857.299094796</v>
      </c>
      <c r="L2516" s="444">
        <f t="shared" ca="1" si="129"/>
        <v>-4493892609.0818462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-4493892609.0818462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-18724552.537841026</v>
      </c>
      <c r="L2517" s="444">
        <f t="shared" ca="1" si="129"/>
        <v>-4512617161.6196871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-4512617161.6196871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-18802571.506748695</v>
      </c>
      <c r="L2518" s="444">
        <f t="shared" ca="1" si="129"/>
        <v>-4531419733.1264362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-4531419733.1264362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-18880915.554693483</v>
      </c>
      <c r="L2519" s="444">
        <f t="shared" ca="1" si="129"/>
        <v>-4550300648.6811295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-4550300648.6811295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-18959586.036171373</v>
      </c>
      <c r="L2520" s="444">
        <f t="shared" ca="1" si="129"/>
        <v>-4569260234.7173004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-4569260234.7173004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-19038584.311322086</v>
      </c>
      <c r="L2521" s="444">
        <f t="shared" ca="1" si="129"/>
        <v>-4588298819.0286226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-4588298819.0286226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-19117911.745952595</v>
      </c>
      <c r="L2522" s="444">
        <f t="shared" ca="1" si="129"/>
        <v>-4607416730.7745752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-4607416730.7745752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-19197569.71156073</v>
      </c>
      <c r="L2523" s="444">
        <f t="shared" ca="1" si="129"/>
        <v>-4626614300.4861364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-4626614300.4861364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-19277559.585358903</v>
      </c>
      <c r="L2524" s="444">
        <f t="shared" ca="1" si="129"/>
        <v>-4645891860.0714951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-4645891860.0714951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-19357882.750297897</v>
      </c>
      <c r="L2525" s="444">
        <f t="shared" ca="1" si="129"/>
        <v>-4665249742.8217926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-4665249742.8217926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-19438540.595090803</v>
      </c>
      <c r="L2526" s="444">
        <f t="shared" ca="1" si="129"/>
        <v>-4684688283.4168835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-4684688283.4168835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-19519534.514237013</v>
      </c>
      <c r="L2527" s="444">
        <f t="shared" ca="1" si="129"/>
        <v>-4704207817.9311209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-4704207817.9311209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-19600865.908046335</v>
      </c>
      <c r="L2528" s="444">
        <f t="shared" ca="1" si="129"/>
        <v>-4723808683.8391676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-4723808683.8391676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-19682536.182663199</v>
      </c>
      <c r="L2529" s="444">
        <f t="shared" ca="1" si="129"/>
        <v>-4743491220.0218306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-4743491220.0218306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-19764546.75009096</v>
      </c>
      <c r="L2530" s="444">
        <f t="shared" ca="1" si="129"/>
        <v>-4763255766.7719212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-4763255766.7719212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-19846899.02821634</v>
      </c>
      <c r="L2531" s="444">
        <f t="shared" ca="1" si="129"/>
        <v>-4783102665.8001375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-4783102665.8001375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-19929594.440833908</v>
      </c>
      <c r="L2532" s="444">
        <f t="shared" ca="1" si="129"/>
        <v>-4803032260.2409716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-4803032260.2409716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-20012634.417670716</v>
      </c>
      <c r="L2533" s="444">
        <f t="shared" ca="1" si="129"/>
        <v>-4823044894.6586418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-4823044894.6586418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-20096020.394411009</v>
      </c>
      <c r="L2534" s="444">
        <f t="shared" ca="1" si="129"/>
        <v>-4843140915.0530529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-4843140915.0530529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-20179753.812721055</v>
      </c>
      <c r="L2535" s="444">
        <f t="shared" ca="1" si="129"/>
        <v>-4863320668.8657742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-4863320668.8657742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-20263836.120274059</v>
      </c>
      <c r="L2536" s="444">
        <f t="shared" ca="1" si="129"/>
        <v>-4883584504.9860477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-4883584504.9860477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-20348268.770775199</v>
      </c>
      <c r="L2537" s="444">
        <f t="shared" ca="1" si="129"/>
        <v>-4903932773.7568226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-4903932773.7568226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-20433053.22398676</v>
      </c>
      <c r="L2538" s="444">
        <f t="shared" ca="1" si="129"/>
        <v>-4924365826.9808092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-4924365826.9808092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-20518190.945753373</v>
      </c>
      <c r="L2539" s="444">
        <f t="shared" ca="1" si="129"/>
        <v>-4944884017.9265623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-4944884017.9265623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-20603683.408027343</v>
      </c>
      <c r="L2540" s="444">
        <f t="shared" ca="1" si="129"/>
        <v>-4965487701.33459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-4965487701.33459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-20689532.088894125</v>
      </c>
      <c r="L2541" s="444">
        <f t="shared" ca="1" si="129"/>
        <v>-4986177233.4234838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-4986177233.4234838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-20775738.472597849</v>
      </c>
      <c r="L2542" s="444">
        <f t="shared" ca="1" si="129"/>
        <v>-5006952971.8960819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-5006952971.8960819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-20862304.049567007</v>
      </c>
      <c r="L2543" s="444">
        <f t="shared" ca="1" si="129"/>
        <v>-5027815275.9456491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-5027815275.9456491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-20949230.316440206</v>
      </c>
      <c r="L2544" s="444">
        <f t="shared" ca="1" si="129"/>
        <v>-5048764506.2620897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-5048764506.2620897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-21036518.776092041</v>
      </c>
      <c r="L2545" s="444">
        <f t="shared" ca="1" si="129"/>
        <v>-5069801025.0381813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-5069801025.0381813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-21124170.937659089</v>
      </c>
      <c r="L2546" s="444">
        <f t="shared" ca="1" si="129"/>
        <v>-5090925195.9758406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-5090925195.9758406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-21212188.316566002</v>
      </c>
      <c r="L2547" s="444">
        <f t="shared" ca="1" si="129"/>
        <v>-5112137384.292407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-5112137384.292407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-21300572.434551697</v>
      </c>
      <c r="L2548" s="444">
        <f t="shared" ca="1" si="129"/>
        <v>-5133437956.7269583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-5133437956.7269583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-21389324.819695659</v>
      </c>
      <c r="L2549" s="444">
        <f t="shared" ca="1" si="129"/>
        <v>-5154827281.5466537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-5154827281.5466537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-21478447.006444391</v>
      </c>
      <c r="L2550" s="444">
        <f t="shared" ca="1" si="129"/>
        <v>-5176305728.5530977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-5176305728.5530977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-21567940.535637908</v>
      </c>
      <c r="L2551" s="444">
        <f t="shared" ca="1" si="129"/>
        <v>-5197873669.0887356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-5197873669.0887356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-21657806.954536397</v>
      </c>
      <c r="L2552" s="444">
        <f t="shared" ca="1" si="129"/>
        <v>-5219531476.043272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-5219531476.043272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-21748047.816846967</v>
      </c>
      <c r="L2553" s="444">
        <f t="shared" ca="1" si="129"/>
        <v>-5241279523.8601189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-5241279523.8601189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-21838664.682750493</v>
      </c>
      <c r="L2554" s="444">
        <f t="shared" ca="1" si="129"/>
        <v>-5263118188.5428696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-5263118188.5428696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-21929659.118928622</v>
      </c>
      <c r="L2555" s="444">
        <f t="shared" ca="1" si="129"/>
        <v>-5285047847.6617985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-5285047847.6617985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-22021032.698590826</v>
      </c>
      <c r="L2556" s="444">
        <f t="shared" ca="1" si="129"/>
        <v>-5307068880.3603897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-5307068880.3603897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-22112787.001501624</v>
      </c>
      <c r="L2557" s="444">
        <f t="shared" ca="1" si="129"/>
        <v>-5329181667.3618917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-5329181667.3618917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-22204923.614007883</v>
      </c>
      <c r="L2558" s="444">
        <f t="shared" ref="L2558:L2812" ca="1" si="134">I2558-J2558+K2558</f>
        <v>-5351386590.9758997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-5351386590.9758997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-22297444.129066247</v>
      </c>
      <c r="L2559" s="444">
        <f t="shared" ca="1" si="134"/>
        <v>-5373684035.1049662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-5373684035.1049662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-22390350.146270692</v>
      </c>
      <c r="L2560" s="444">
        <f t="shared" ca="1" si="134"/>
        <v>-5396074385.2512369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-5396074385.2512369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-22483643.271880154</v>
      </c>
      <c r="L2561" s="444">
        <f t="shared" ca="1" si="134"/>
        <v>-5418558028.5231171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-5418558028.5231171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-22577325.11884632</v>
      </c>
      <c r="L2562" s="444">
        <f t="shared" ca="1" si="134"/>
        <v>-5441135353.641963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-5441135353.641963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-22671397.306841511</v>
      </c>
      <c r="L2563" s="444">
        <f t="shared" ca="1" si="134"/>
        <v>-5463806750.9488049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-5463806750.9488049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-22765861.462286688</v>
      </c>
      <c r="L2564" s="444">
        <f t="shared" ca="1" si="134"/>
        <v>-5486572612.4110918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-5486572612.4110918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-22860719.21837955</v>
      </c>
      <c r="L2565" s="444">
        <f t="shared" ca="1" si="134"/>
        <v>-5509433331.6294718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-5509433331.6294718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-22955972.2151228</v>
      </c>
      <c r="L2566" s="444">
        <f t="shared" ca="1" si="134"/>
        <v>-5532389303.844595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-5532389303.844595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-23051622.099352479</v>
      </c>
      <c r="L2567" s="444">
        <f t="shared" ca="1" si="134"/>
        <v>-5555440925.9439478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-5555440925.9439478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-23147670.524766449</v>
      </c>
      <c r="L2568" s="444">
        <f t="shared" ca="1" si="134"/>
        <v>-5578588596.4687147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-5578588596.4687147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-23244119.151952978</v>
      </c>
      <c r="L2569" s="444">
        <f t="shared" ca="1" si="134"/>
        <v>-5601832715.6206675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-5601832715.6206675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-23340969.648419447</v>
      </c>
      <c r="L2570" s="444">
        <f t="shared" ca="1" si="134"/>
        <v>-5625173685.2690868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-5625173685.2690868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-23438223.688621193</v>
      </c>
      <c r="L2571" s="444">
        <f t="shared" ca="1" si="134"/>
        <v>-5648611908.9577084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-5648611908.9577084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-23535882.953990452</v>
      </c>
      <c r="L2572" s="444">
        <f t="shared" ca="1" si="134"/>
        <v>-5672147791.9116983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-5672147791.9116983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-23633949.132965408</v>
      </c>
      <c r="L2573" s="444">
        <f t="shared" ca="1" si="134"/>
        <v>-5695781741.0446634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-5695781741.0446634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-23732423.921019431</v>
      </c>
      <c r="L2574" s="444">
        <f t="shared" ca="1" si="134"/>
        <v>-5719514164.965683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-5719514164.965683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-23831309.020690344</v>
      </c>
      <c r="L2575" s="444">
        <f t="shared" ca="1" si="134"/>
        <v>-5743345473.9863729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-5743345473.9863729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-23930606.141609889</v>
      </c>
      <c r="L2576" s="444">
        <f t="shared" ca="1" si="134"/>
        <v>-5767276080.1279831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-5767276080.1279831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-24030317.000533264</v>
      </c>
      <c r="L2577" s="444">
        <f t="shared" ca="1" si="134"/>
        <v>-5791306397.1285162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-5791306397.1285162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-24130443.321368817</v>
      </c>
      <c r="L2578" s="444">
        <f t="shared" ca="1" si="134"/>
        <v>-5815436840.4498854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-5815436840.4498854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-24230986.835207857</v>
      </c>
      <c r="L2579" s="444">
        <f t="shared" ca="1" si="134"/>
        <v>-5839667827.2850933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-5839667827.2850933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-24331949.280354556</v>
      </c>
      <c r="L2580" s="444">
        <f t="shared" ca="1" si="134"/>
        <v>-5863999776.5654478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-5863999776.5654478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-24433332.402356032</v>
      </c>
      <c r="L2581" s="444">
        <f t="shared" ca="1" si="134"/>
        <v>-5888433108.967804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-5888433108.967804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-24535137.954032518</v>
      </c>
      <c r="L2582" s="444">
        <f t="shared" ca="1" si="134"/>
        <v>-5912968246.9218369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-5912968246.9218369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-24637367.695507653</v>
      </c>
      <c r="L2583" s="444">
        <f t="shared" ca="1" si="134"/>
        <v>-5937605614.6173449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-5937605614.6173449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-24740023.394238938</v>
      </c>
      <c r="L2584" s="444">
        <f t="shared" ca="1" si="134"/>
        <v>-5962345638.0115833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-5962345638.0115833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-24843106.825048264</v>
      </c>
      <c r="L2585" s="444">
        <f t="shared" ca="1" si="134"/>
        <v>-5987188744.8366318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-5987188744.8366318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-24946619.770152632</v>
      </c>
      <c r="L2586" s="444">
        <f t="shared" ca="1" si="134"/>
        <v>-6012135364.6067848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-6012135364.6067848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-25050564.019194938</v>
      </c>
      <c r="L2587" s="444">
        <f t="shared" ca="1" si="134"/>
        <v>-6037185928.6259794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-6037185928.6259794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-25154941.369274914</v>
      </c>
      <c r="L2588" s="444">
        <f t="shared" ca="1" si="134"/>
        <v>-6062340869.9952545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-6062340869.9952545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-25259753.624980226</v>
      </c>
      <c r="L2589" s="444">
        <f t="shared" ca="1" si="134"/>
        <v>-6087600623.6202345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-6087600623.6202345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-25365002.598417643</v>
      </c>
      <c r="L2590" s="444">
        <f t="shared" ca="1" si="134"/>
        <v>-6112965626.2186518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-6112965626.2186518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-25470690.109244384</v>
      </c>
      <c r="L2591" s="444">
        <f t="shared" ca="1" si="134"/>
        <v>-6138436316.3278961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-6138436316.3278961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-25576817.984699566</v>
      </c>
      <c r="L2592" s="444">
        <f t="shared" ca="1" si="134"/>
        <v>-6164013134.3125954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-6164013134.3125954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-25683388.059635814</v>
      </c>
      <c r="L2593" s="444">
        <f t="shared" ca="1" si="134"/>
        <v>-6189696522.3722315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-6189696522.3722315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-25790402.176550966</v>
      </c>
      <c r="L2594" s="444">
        <f t="shared" ca="1" si="134"/>
        <v>-6215486924.5487823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-6215486924.5487823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-25897862.185619928</v>
      </c>
      <c r="L2595" s="444">
        <f t="shared" ca="1" si="134"/>
        <v>-6241384786.7344027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-6241384786.7344027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-26005769.944726676</v>
      </c>
      <c r="L2596" s="444">
        <f t="shared" ca="1" si="134"/>
        <v>-6267390556.6791296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-6267390556.6791296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-26114127.319496375</v>
      </c>
      <c r="L2597" s="444">
        <f t="shared" ca="1" si="134"/>
        <v>-6293504683.9986258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-6293504683.9986258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-26222936.183327608</v>
      </c>
      <c r="L2598" s="444">
        <f t="shared" ca="1" si="134"/>
        <v>-6319727620.1819534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-6319727620.1819534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-26332198.417424805</v>
      </c>
      <c r="L2599" s="444">
        <f t="shared" ca="1" si="134"/>
        <v>-6346059818.5993786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-6346059818.5993786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-26441915.910830744</v>
      </c>
      <c r="L2600" s="444">
        <f t="shared" ca="1" si="134"/>
        <v>-6372501734.5102091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-6372501734.5102091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-26552090.560459204</v>
      </c>
      <c r="L2601" s="444">
        <f t="shared" ca="1" si="134"/>
        <v>-6399053825.0706682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-6399053825.0706682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-26662724.271127783</v>
      </c>
      <c r="L2602" s="444">
        <f t="shared" ca="1" si="134"/>
        <v>-6425716549.3417959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-6425716549.3417959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-26773818.955590814</v>
      </c>
      <c r="L2603" s="444">
        <f t="shared" ca="1" si="134"/>
        <v>-6452490368.2973871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-6452490368.2973871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-26885376.534572445</v>
      </c>
      <c r="L2604" s="444">
        <f t="shared" ca="1" si="134"/>
        <v>-6479375744.8319597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-6479375744.8319597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-26997398.936799832</v>
      </c>
      <c r="L2605" s="444">
        <f t="shared" ca="1" si="134"/>
        <v>-6506373143.7687597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-6506373143.7687597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-27109888.0990365</v>
      </c>
      <c r="L2606" s="444">
        <f t="shared" ca="1" si="134"/>
        <v>-6533483031.8677959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-6533483031.8677959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-27222845.966115817</v>
      </c>
      <c r="L2607" s="444">
        <f t="shared" ca="1" si="134"/>
        <v>-6560705877.8339119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-6560705877.8339119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-27336274.490974631</v>
      </c>
      <c r="L2608" s="444">
        <f t="shared" ca="1" si="134"/>
        <v>-6588042152.3248863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-6588042152.3248863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-27450175.634687025</v>
      </c>
      <c r="L2609" s="444">
        <f t="shared" ca="1" si="134"/>
        <v>-6615492327.9595737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-6615492327.9595737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-27564551.366498224</v>
      </c>
      <c r="L2610" s="444">
        <f t="shared" ca="1" si="134"/>
        <v>-6643056879.3260717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-6643056879.3260717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-27679403.663858633</v>
      </c>
      <c r="L2611" s="444">
        <f t="shared" ca="1" si="134"/>
        <v>-6670736282.9899302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-6670736282.9899302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-27794734.512458041</v>
      </c>
      <c r="L2612" s="444">
        <f t="shared" ca="1" si="134"/>
        <v>-6698531017.502388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-6698531017.502388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-27910545.906259954</v>
      </c>
      <c r="L2613" s="444">
        <f t="shared" ca="1" si="134"/>
        <v>-6726441563.4086475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-6726441563.4086475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-28026839.847536031</v>
      </c>
      <c r="L2614" s="444">
        <f t="shared" ca="1" si="134"/>
        <v>-6754468403.2561836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-6754468403.2561836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-28143618.346900765</v>
      </c>
      <c r="L2615" s="444">
        <f t="shared" ca="1" si="134"/>
        <v>-6782612021.6030846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-6782612021.6030846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-28260883.423346184</v>
      </c>
      <c r="L2616" s="444">
        <f t="shared" ca="1" si="134"/>
        <v>-6810872905.0264311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-6810872905.0264311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-28378637.104276799</v>
      </c>
      <c r="L2617" s="444">
        <f t="shared" ca="1" si="134"/>
        <v>-6839251542.1307077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-6839251542.1307077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-28496881.425544616</v>
      </c>
      <c r="L2618" s="444">
        <f t="shared" ca="1" si="134"/>
        <v>-6867748423.5562525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-6867748423.5562525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-28615618.431484386</v>
      </c>
      <c r="L2619" s="444">
        <f t="shared" ca="1" si="134"/>
        <v>-6896364041.9877367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-6896364041.9877367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-28734850.174948905</v>
      </c>
      <c r="L2620" s="444">
        <f t="shared" ca="1" si="134"/>
        <v>-6925098892.1626854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-6925098892.1626854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-28854578.717344519</v>
      </c>
      <c r="L2621" s="444">
        <f t="shared" ca="1" si="134"/>
        <v>-6953953470.8800297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-6953953470.8800297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-28974806.128666788</v>
      </c>
      <c r="L2622" s="444">
        <f t="shared" ca="1" si="134"/>
        <v>-6982928277.0086966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-6982928277.0086966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-29095534.487536237</v>
      </c>
      <c r="L2623" s="444">
        <f t="shared" ca="1" si="134"/>
        <v>-7012023811.496233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-7012023811.496233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-29216765.881234303</v>
      </c>
      <c r="L2624" s="444">
        <f t="shared" ca="1" si="134"/>
        <v>-7041240577.3774672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-7041240577.3774672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-29338502.405739445</v>
      </c>
      <c r="L2625" s="444">
        <f t="shared" ca="1" si="134"/>
        <v>-7070579079.7832069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-7070579079.7832069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-29460746.16576336</v>
      </c>
      <c r="L2626" s="444">
        <f t="shared" ca="1" si="134"/>
        <v>-7100039825.9489698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-7100039825.9489698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-29583499.274787374</v>
      </c>
      <c r="L2627" s="444">
        <f t="shared" ca="1" si="134"/>
        <v>-7129623325.2237568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-7129623325.2237568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-29706763.855098989</v>
      </c>
      <c r="L2628" s="444">
        <f t="shared" ca="1" si="134"/>
        <v>-7159330089.0788555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-7159330089.0788555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-29830542.037828568</v>
      </c>
      <c r="L2629" s="444">
        <f t="shared" ca="1" si="134"/>
        <v>-7189160631.116684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-7189160631.116684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-29954835.962986186</v>
      </c>
      <c r="L2630" s="444">
        <f t="shared" ca="1" si="134"/>
        <v>-7219115467.07967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-7219115467.07967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-30079647.779498626</v>
      </c>
      <c r="L2631" s="444">
        <f t="shared" ca="1" si="134"/>
        <v>-7249195114.859169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-7249195114.859169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-30204979.645246536</v>
      </c>
      <c r="L2632" s="444">
        <f t="shared" ca="1" si="134"/>
        <v>-7279400094.5044155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-7279400094.5044155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-30330833.727101736</v>
      </c>
      <c r="L2633" s="444">
        <f t="shared" ca="1" si="134"/>
        <v>-7309730928.2315168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-7309730928.2315168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-30457212.200964652</v>
      </c>
      <c r="L2634" s="444">
        <f t="shared" ca="1" si="134"/>
        <v>-7340188140.4324818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-7340188140.4324818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-30584117.251802009</v>
      </c>
      <c r="L2635" s="444">
        <f t="shared" ca="1" si="134"/>
        <v>-7370772257.6842842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-7370772257.6842842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-30711551.073684514</v>
      </c>
      <c r="L2636" s="444">
        <f t="shared" ca="1" si="134"/>
        <v>-7401483808.7579689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-7401483808.7579689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-30839515.869824871</v>
      </c>
      <c r="L2637" s="444">
        <f t="shared" ca="1" si="134"/>
        <v>-7432323324.6277933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-7432323324.6277933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-30968013.852615803</v>
      </c>
      <c r="L2638" s="444">
        <f t="shared" ca="1" si="134"/>
        <v>-7463291338.4804087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-7463291338.4804087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-31097047.243668366</v>
      </c>
      <c r="L2639" s="444">
        <f t="shared" ca="1" si="134"/>
        <v>-7494388385.7240772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-7494388385.7240772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-31226618.273850322</v>
      </c>
      <c r="L2640" s="444">
        <f t="shared" ca="1" si="134"/>
        <v>-7525615003.9979277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-7525615003.9979277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-31356729.183324698</v>
      </c>
      <c r="L2641" s="444">
        <f t="shared" ca="1" si="134"/>
        <v>-7556971733.1812525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-7556971733.1812525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-31487382.221588552</v>
      </c>
      <c r="L2642" s="444">
        <f t="shared" ca="1" si="134"/>
        <v>-7588459115.4028406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-7588459115.4028406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-31618579.647511836</v>
      </c>
      <c r="L2643" s="444">
        <f t="shared" ca="1" si="134"/>
        <v>-7620077695.0503521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-7620077695.0503521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-31750323.729376469</v>
      </c>
      <c r="L2644" s="444">
        <f t="shared" ca="1" si="134"/>
        <v>-7651828018.7797289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-7651828018.7797289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-31882616.744915541</v>
      </c>
      <c r="L2645" s="444">
        <f t="shared" ca="1" si="134"/>
        <v>-7683710635.5246449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-7683710635.5246449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-32015460.981352691</v>
      </c>
      <c r="L2646" s="444">
        <f t="shared" ca="1" si="134"/>
        <v>-7715726096.5059977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-7715726096.5059977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-32148858.735441655</v>
      </c>
      <c r="L2647" s="444">
        <f t="shared" ca="1" si="134"/>
        <v>-7747874955.2414389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-7747874955.2414389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-32282812.313505992</v>
      </c>
      <c r="L2648" s="444">
        <f t="shared" ca="1" si="134"/>
        <v>-7780157767.554945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-7780157767.554945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-32417324.031478938</v>
      </c>
      <c r="L2649" s="444">
        <f t="shared" ca="1" si="134"/>
        <v>-7812575091.5864239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-7812575091.5864239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-32552396.214943431</v>
      </c>
      <c r="L2650" s="444">
        <f t="shared" ca="1" si="134"/>
        <v>-7845127487.8013678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-7845127487.8013678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-32688031.199172366</v>
      </c>
      <c r="L2651" s="444">
        <f t="shared" ca="1" si="134"/>
        <v>-7877815519.0005398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-7877815519.0005398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-32824231.329168916</v>
      </c>
      <c r="L2652" s="444">
        <f t="shared" ca="1" si="134"/>
        <v>-7910639750.3297091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-7910639750.3297091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-32960998.959707122</v>
      </c>
      <c r="L2653" s="444">
        <f t="shared" ca="1" si="134"/>
        <v>-7943600749.2894163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-7943600749.2894163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-33098336.455372568</v>
      </c>
      <c r="L2654" s="444">
        <f t="shared" ca="1" si="134"/>
        <v>-7976699085.7447891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-7976699085.7447891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-33236246.190603286</v>
      </c>
      <c r="L2655" s="444">
        <f t="shared" ca="1" si="134"/>
        <v>-8009935331.9353924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-8009935331.9353924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-33374730.549730804</v>
      </c>
      <c r="L2656" s="444">
        <f t="shared" ca="1" si="134"/>
        <v>-8043310062.4851236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-8043310062.4851236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-33513791.927021347</v>
      </c>
      <c r="L2657" s="444">
        <f t="shared" ca="1" si="134"/>
        <v>-8076823854.4121447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-8076823854.4121447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-33653432.726717271</v>
      </c>
      <c r="L2658" s="444">
        <f t="shared" ca="1" si="134"/>
        <v>-8110477287.1388617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-8110477287.1388617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-33793655.363078587</v>
      </c>
      <c r="L2659" s="444">
        <f t="shared" ca="1" si="134"/>
        <v>-8144270942.5019398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-8144270942.5019398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-33934462.260424748</v>
      </c>
      <c r="L2660" s="444">
        <f t="shared" ca="1" si="134"/>
        <v>-8178205404.7623644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-8178205404.7623644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-34075855.853176519</v>
      </c>
      <c r="L2661" s="444">
        <f t="shared" ca="1" si="134"/>
        <v>-8212281260.6155405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-8212281260.6155405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-34217838.585898086</v>
      </c>
      <c r="L2662" s="444">
        <f t="shared" ca="1" si="134"/>
        <v>-8246499099.2014389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-8246499099.2014389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-34360412.913339332</v>
      </c>
      <c r="L2663" s="444">
        <f t="shared" ca="1" si="134"/>
        <v>-8280859512.1147785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-8280859512.1147785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-34503581.300478242</v>
      </c>
      <c r="L2664" s="444">
        <f t="shared" ca="1" si="134"/>
        <v>-8315363093.4152565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-8315363093.4152565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-34647346.222563565</v>
      </c>
      <c r="L2665" s="444">
        <f t="shared" ca="1" si="134"/>
        <v>-8350010439.6378202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-8350010439.6378202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-34791710.165157586</v>
      </c>
      <c r="L2666" s="444">
        <f t="shared" ca="1" si="134"/>
        <v>-8384802149.8029776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-8384802149.8029776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-34936675.624179065</v>
      </c>
      <c r="L2667" s="444">
        <f t="shared" ca="1" si="134"/>
        <v>-8419738825.4271564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-8419738825.4271564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-35082245.105946481</v>
      </c>
      <c r="L2668" s="444">
        <f t="shared" ca="1" si="134"/>
        <v>-8454821070.533103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-8454821070.533103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-35228421.127221264</v>
      </c>
      <c r="L2669" s="444">
        <f t="shared" ca="1" si="134"/>
        <v>-8490049491.6603241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-8490049491.6603241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-35375206.215251349</v>
      </c>
      <c r="L2670" s="444">
        <f t="shared" ca="1" si="134"/>
        <v>-8525424697.8755751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-8525424697.8755751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-35522602.907814898</v>
      </c>
      <c r="L2671" s="444">
        <f t="shared" ca="1" si="134"/>
        <v>-8560947300.78339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-8560947300.78339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-35670613.753264122</v>
      </c>
      <c r="L2672" s="444">
        <f t="shared" ca="1" si="134"/>
        <v>-8596617914.5366535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-8596617914.5366535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-35819241.310569391</v>
      </c>
      <c r="L2673" s="444">
        <f t="shared" ca="1" si="134"/>
        <v>-8632437155.8472233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-8632437155.8472233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-35968488.149363428</v>
      </c>
      <c r="L2674" s="444">
        <f t="shared" ca="1" si="134"/>
        <v>-8668405643.9965858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-8668405643.9965858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-36118356.849985771</v>
      </c>
      <c r="L2675" s="444">
        <f t="shared" ca="1" si="134"/>
        <v>-8704524000.846571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-8704524000.846571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-36268850.003527381</v>
      </c>
      <c r="L2676" s="444">
        <f t="shared" ca="1" si="134"/>
        <v>-8740792850.8500977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-8740792850.8500977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-36419970.211875409</v>
      </c>
      <c r="L2677" s="444">
        <f t="shared" ca="1" si="134"/>
        <v>-8777212821.0619736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-8777212821.0619736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-36571720.087758221</v>
      </c>
      <c r="L2678" s="444">
        <f t="shared" ca="1" si="134"/>
        <v>-8813784541.1497326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-8813784541.1497326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-36724102.254790552</v>
      </c>
      <c r="L2679" s="444">
        <f t="shared" ca="1" si="134"/>
        <v>-8850508643.4045238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-8850508643.4045238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-36877119.347518846</v>
      </c>
      <c r="L2680" s="444">
        <f t="shared" ca="1" si="134"/>
        <v>-8887385762.7520428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-8887385762.7520428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-37030774.011466846</v>
      </c>
      <c r="L2681" s="444">
        <f t="shared" ca="1" si="134"/>
        <v>-8924416536.7635098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-8924416536.7635098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-37185068.903181292</v>
      </c>
      <c r="L2682" s="444">
        <f t="shared" ca="1" si="134"/>
        <v>-8961601605.6666908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-8961601605.6666908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-37340006.690277874</v>
      </c>
      <c r="L2683" s="444">
        <f t="shared" ca="1" si="134"/>
        <v>-8998941612.3569679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-8998941612.3569679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-37495590.051487364</v>
      </c>
      <c r="L2684" s="444">
        <f t="shared" ca="1" si="134"/>
        <v>-9036437202.4084549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-9036437202.4084549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-37651821.676701896</v>
      </c>
      <c r="L2685" s="444">
        <f t="shared" ca="1" si="134"/>
        <v>-9074089024.0851574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-9074089024.0851574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-37808704.267021492</v>
      </c>
      <c r="L2686" s="444">
        <f t="shared" ca="1" si="134"/>
        <v>-9111897728.3521786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-9111897728.3521786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-37966240.534800746</v>
      </c>
      <c r="L2687" s="444">
        <f t="shared" ca="1" si="134"/>
        <v>-9149863968.8869801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-9149863968.8869801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-38124433.203695752</v>
      </c>
      <c r="L2688" s="444">
        <f t="shared" ca="1" si="134"/>
        <v>-9187988402.0906754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-9187988402.0906754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-38283285.008711144</v>
      </c>
      <c r="L2689" s="444">
        <f t="shared" ca="1" si="134"/>
        <v>-9226271687.0993862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-9226271687.0993862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-38442798.696247444</v>
      </c>
      <c r="L2690" s="444">
        <f t="shared" ca="1" si="134"/>
        <v>-9264714485.7956333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-9264714485.7956333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-38602977.024148472</v>
      </c>
      <c r="L2691" s="444">
        <f t="shared" ca="1" si="134"/>
        <v>-9303317462.8197823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-9303317462.8197823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-38763822.761749089</v>
      </c>
      <c r="L2692" s="444">
        <f t="shared" ca="1" si="134"/>
        <v>-9342081285.5815315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-9342081285.5815315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-38925338.689923048</v>
      </c>
      <c r="L2693" s="444">
        <f t="shared" ca="1" si="134"/>
        <v>-9381006624.2714539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-9381006624.2714539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-39087527.601131059</v>
      </c>
      <c r="L2694" s="444">
        <f t="shared" ca="1" si="134"/>
        <v>-9420094151.8725853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-9420094151.8725853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-39250392.299469106</v>
      </c>
      <c r="L2695" s="444">
        <f t="shared" ca="1" si="134"/>
        <v>-9459344544.1720543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-9459344544.1720543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-39413935.600716889</v>
      </c>
      <c r="L2696" s="444">
        <f t="shared" ca="1" si="134"/>
        <v>-9498758479.7727718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-9498758479.7727718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-39578160.332386546</v>
      </c>
      <c r="L2697" s="444">
        <f t="shared" ca="1" si="134"/>
        <v>-9538336640.1051579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-9538336640.1051579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-39743069.33377149</v>
      </c>
      <c r="L2698" s="444">
        <f t="shared" ca="1" si="134"/>
        <v>-9578079709.4389286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-9578079709.4389286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-39908665.455995537</v>
      </c>
      <c r="L2699" s="444">
        <f t="shared" ca="1" si="134"/>
        <v>-9617988374.8949242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-9617988374.8949242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-40074951.562062182</v>
      </c>
      <c r="L2700" s="444">
        <f t="shared" ca="1" si="134"/>
        <v>-9658063326.4569855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-9658063326.4569855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-40241930.526904106</v>
      </c>
      <c r="L2701" s="444">
        <f t="shared" ca="1" si="134"/>
        <v>-9698305256.9838905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-9698305256.9838905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-40409605.237432875</v>
      </c>
      <c r="L2702" s="444">
        <f t="shared" ca="1" si="134"/>
        <v>-9738714862.221323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-9738714862.221323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-40577978.592588842</v>
      </c>
      <c r="L2703" s="444">
        <f t="shared" ca="1" si="134"/>
        <v>-9779292840.8139114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-9779292840.8139114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-40747053.503391296</v>
      </c>
      <c r="L2704" s="444">
        <f t="shared" ca="1" si="134"/>
        <v>-9820039894.3173027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-9820039894.3173027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-40916832.892988764</v>
      </c>
      <c r="L2705" s="444">
        <f t="shared" ca="1" si="134"/>
        <v>-9860956727.2102909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-9860956727.2102909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-41087319.696709543</v>
      </c>
      <c r="L2706" s="444">
        <f t="shared" ca="1" si="134"/>
        <v>-9902044046.9069996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-9902044046.9069996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-41258516.8621125</v>
      </c>
      <c r="L2707" s="444">
        <f t="shared" ca="1" si="134"/>
        <v>-9943302563.7691116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-9943302563.7691116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-41430427.349037968</v>
      </c>
      <c r="L2708" s="444">
        <f t="shared" ca="1" si="134"/>
        <v>-9984732991.1181488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-9984732991.1181488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-41603054.129658952</v>
      </c>
      <c r="L2709" s="444">
        <f t="shared" ca="1" si="134"/>
        <v>-10026336045.247808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-10026336045.247808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-41776400.188532531</v>
      </c>
      <c r="L2710" s="444">
        <f t="shared" ca="1" si="134"/>
        <v>-10068112445.43634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-10068112445.43634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-41950468.522651419</v>
      </c>
      <c r="L2711" s="444">
        <f t="shared" ca="1" si="134"/>
        <v>-10110062913.958992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-10110062913.958992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-42125262.141495802</v>
      </c>
      <c r="L2712" s="444">
        <f t="shared" ca="1" si="134"/>
        <v>-10152188176.100489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-10152188176.100489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-42300784.06708537</v>
      </c>
      <c r="L2713" s="444">
        <f t="shared" ca="1" si="134"/>
        <v>-10194488960.167574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-10194488960.167574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-42477037.33403156</v>
      </c>
      <c r="L2714" s="444">
        <f t="shared" ca="1" si="134"/>
        <v>-10236965997.501606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-10236965997.501606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-42654024.989590026</v>
      </c>
      <c r="L2715" s="444">
        <f t="shared" ca="1" si="134"/>
        <v>-10279620022.491196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-10279620022.491196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-42831750.093713313</v>
      </c>
      <c r="L2716" s="444">
        <f t="shared" ca="1" si="134"/>
        <v>-10322451772.584909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-10322451772.584909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-43010215.719103791</v>
      </c>
      <c r="L2717" s="444">
        <f t="shared" ca="1" si="134"/>
        <v>-10365461988.304012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-10365461988.304012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-43189424.951266721</v>
      </c>
      <c r="L2718" s="444">
        <f t="shared" ca="1" si="134"/>
        <v>-10408651413.25528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-10408651413.25528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-43369380.888563663</v>
      </c>
      <c r="L2719" s="444">
        <f t="shared" ca="1" si="134"/>
        <v>-10452020794.143843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-10452020794.143843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-43550086.642266013</v>
      </c>
      <c r="L2720" s="444">
        <f t="shared" ca="1" si="134"/>
        <v>-10495570880.786108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-10495570880.786108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-43731545.336608782</v>
      </c>
      <c r="L2721" s="444">
        <f t="shared" ca="1" si="134"/>
        <v>-10539302426.122717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-10539302426.122717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-43913760.108844653</v>
      </c>
      <c r="L2722" s="444">
        <f t="shared" ca="1" si="134"/>
        <v>-10583216186.231562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-10583216186.231562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-44096734.10929817</v>
      </c>
      <c r="L2723" s="444">
        <f t="shared" ca="1" si="134"/>
        <v>-10627312920.34086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-10627312920.34086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-44280470.501420252</v>
      </c>
      <c r="L2724" s="444">
        <f t="shared" ca="1" si="134"/>
        <v>-10671593390.842281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-10671593390.842281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-44464972.461842835</v>
      </c>
      <c r="L2725" s="444">
        <f t="shared" ca="1" si="134"/>
        <v>-10716058363.304125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-10716058363.304125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-44650243.180433854</v>
      </c>
      <c r="L2726" s="444">
        <f t="shared" ca="1" si="134"/>
        <v>-10760708606.484558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-10760708606.484558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-44836285.860352322</v>
      </c>
      <c r="L2727" s="444">
        <f t="shared" ca="1" si="134"/>
        <v>-10805544892.34491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-10805544892.34491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-45023103.718103789</v>
      </c>
      <c r="L2728" s="444">
        <f t="shared" ca="1" si="134"/>
        <v>-10850567996.063013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-10850567996.063013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-45210699.983595885</v>
      </c>
      <c r="L2729" s="444">
        <f t="shared" ca="1" si="134"/>
        <v>-10895778696.04661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-10895778696.04661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-45399077.900194205</v>
      </c>
      <c r="L2730" s="444">
        <f t="shared" ca="1" si="134"/>
        <v>-10941177773.946804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-10941177773.946804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-45588240.724778347</v>
      </c>
      <c r="L2731" s="444">
        <f t="shared" ca="1" si="134"/>
        <v>-10986766014.671583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-10986766014.671583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-45778191.727798261</v>
      </c>
      <c r="L2732" s="444">
        <f t="shared" ca="1" si="134"/>
        <v>-11032544206.399382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-11032544206.399382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-45968934.193330757</v>
      </c>
      <c r="L2733" s="444">
        <f t="shared" ca="1" si="134"/>
        <v>-11078513140.592712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-11078513140.592712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-46160471.419136301</v>
      </c>
      <c r="L2734" s="444">
        <f t="shared" ca="1" si="134"/>
        <v>-11124673612.011848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-11124673612.011848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-46352806.716716036</v>
      </c>
      <c r="L2735" s="444">
        <f t="shared" ca="1" si="134"/>
        <v>-11171026418.728565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-11171026418.728565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-46545943.411369018</v>
      </c>
      <c r="L2736" s="444">
        <f t="shared" ca="1" si="134"/>
        <v>-11217572362.139935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-11217572362.139935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-46739884.842249729</v>
      </c>
      <c r="L2737" s="444">
        <f t="shared" ca="1" si="134"/>
        <v>-11264312246.982183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-11264312246.982183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-46934634.362425767</v>
      </c>
      <c r="L2738" s="444">
        <f t="shared" ca="1" si="134"/>
        <v>-11311246881.344608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-11311246881.344608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-47130195.338935867</v>
      </c>
      <c r="L2739" s="444">
        <f t="shared" ca="1" si="134"/>
        <v>-11358377076.683544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-11358377076.683544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-47326571.152848102</v>
      </c>
      <c r="L2740" s="444">
        <f t="shared" ca="1" si="134"/>
        <v>-11405703647.836391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-11405703647.836391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-47523765.199318297</v>
      </c>
      <c r="L2741" s="444">
        <f t="shared" ca="1" si="134"/>
        <v>-11453227413.035709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-11453227413.035709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-47721780.887648791</v>
      </c>
      <c r="L2742" s="444">
        <f t="shared" ca="1" si="134"/>
        <v>-11500949193.923359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-11500949193.923359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-47920621.641347326</v>
      </c>
      <c r="L2743" s="444">
        <f t="shared" ca="1" si="134"/>
        <v>-11548869815.564707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-11548869815.564707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-48120290.898186281</v>
      </c>
      <c r="L2744" s="444">
        <f t="shared" ca="1" si="134"/>
        <v>-11596990106.462893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-11596990106.462893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-48320792.110262051</v>
      </c>
      <c r="L2745" s="444">
        <f t="shared" ca="1" si="134"/>
        <v>-11645310898.573154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-11645310898.573154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-48522128.744054809</v>
      </c>
      <c r="L2746" s="444">
        <f t="shared" ca="1" si="134"/>
        <v>-11693833027.317209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-11693833027.317209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-48724304.280488372</v>
      </c>
      <c r="L2747" s="444">
        <f t="shared" ca="1" si="134"/>
        <v>-11742557331.597698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-11742557331.597698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-48927322.214990407</v>
      </c>
      <c r="L2748" s="444">
        <f t="shared" ca="1" si="134"/>
        <v>-11791484653.812689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-11791484653.812689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-49131186.057552867</v>
      </c>
      <c r="L2749" s="444">
        <f t="shared" ca="1" si="134"/>
        <v>-11840615839.870241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-11840615839.870241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-49335899.33279267</v>
      </c>
      <c r="L2750" s="444">
        <f t="shared" ca="1" si="134"/>
        <v>-11889951739.203033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-11889951739.203033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-49541465.580012642</v>
      </c>
      <c r="L2751" s="444">
        <f t="shared" ca="1" si="134"/>
        <v>-11939493204.783047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-11939493204.783047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-49747888.353262693</v>
      </c>
      <c r="L2752" s="444">
        <f t="shared" ca="1" si="134"/>
        <v>-11989241093.136309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-11989241093.136309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-49955171.221401289</v>
      </c>
      <c r="L2753" s="444">
        <f t="shared" ca="1" si="134"/>
        <v>-12039196264.35771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-12039196264.35771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-50163317.768157125</v>
      </c>
      <c r="L2754" s="444">
        <f t="shared" ca="1" si="134"/>
        <v>-12089359582.125868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-12089359582.125868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-50372331.592191115</v>
      </c>
      <c r="L2755" s="444">
        <f t="shared" ca="1" si="134"/>
        <v>-12139731913.71806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-12139731913.71806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-50582216.307158582</v>
      </c>
      <c r="L2756" s="444">
        <f t="shared" ca="1" si="134"/>
        <v>-12190314130.025219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-12190314130.025219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-50792975.541771747</v>
      </c>
      <c r="L2757" s="444">
        <f t="shared" ca="1" si="134"/>
        <v>-12241107105.56699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-12241107105.56699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-51004612.93986246</v>
      </c>
      <c r="L2758" s="444">
        <f t="shared" ca="1" si="134"/>
        <v>-12292111718.506853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-12292111718.506853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-51217132.160445221</v>
      </c>
      <c r="L2759" s="444">
        <f t="shared" ca="1" si="134"/>
        <v>-12343328850.667299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-12343328850.667299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-51430536.877780415</v>
      </c>
      <c r="L2760" s="444">
        <f t="shared" ca="1" si="134"/>
        <v>-12394759387.54508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-12394759387.54508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-51644830.781437837</v>
      </c>
      <c r="L2761" s="444">
        <f t="shared" ca="1" si="134"/>
        <v>-12446404218.326517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-12446404218.326517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-51860017.576360486</v>
      </c>
      <c r="L2762" s="444">
        <f t="shared" ca="1" si="134"/>
        <v>-12498264235.902878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-12498264235.902878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-52076100.982928656</v>
      </c>
      <c r="L2763" s="444">
        <f t="shared" ca="1" si="134"/>
        <v>-12550340336.885807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-12550340336.885807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-52293084.737024195</v>
      </c>
      <c r="L2764" s="444">
        <f t="shared" ca="1" si="134"/>
        <v>-12602633421.622831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-12602633421.622831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-52510972.590095133</v>
      </c>
      <c r="L2765" s="444">
        <f t="shared" ca="1" si="134"/>
        <v>-12655144394.212927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-12655144394.212927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-52729768.30922053</v>
      </c>
      <c r="L2766" s="444">
        <f t="shared" ca="1" si="134"/>
        <v>-12707874162.522148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-12707874162.522148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-52949475.677175619</v>
      </c>
      <c r="L2767" s="444">
        <f t="shared" ca="1" si="134"/>
        <v>-12760823638.199324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-12760823638.199324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-53170098.492497183</v>
      </c>
      <c r="L2768" s="444">
        <f t="shared" ca="1" si="134"/>
        <v>-12813993736.69182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-12813993736.69182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-53391640.569549248</v>
      </c>
      <c r="L2769" s="444">
        <f t="shared" ca="1" si="134"/>
        <v>-12867385377.26137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-12867385377.26137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-53614105.738589041</v>
      </c>
      <c r="L2770" s="444">
        <f t="shared" ca="1" si="134"/>
        <v>-12920999482.999958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-12920999482.999958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-53837497.84583316</v>
      </c>
      <c r="L2771" s="444">
        <f t="shared" ca="1" si="134"/>
        <v>-12974836980.845791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-12974836980.845791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-54061820.753524125</v>
      </c>
      <c r="L2772" s="444">
        <f t="shared" ca="1" si="134"/>
        <v>-13028898801.599316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-13028898801.599316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-54287078.33999715</v>
      </c>
      <c r="L2773" s="444">
        <f t="shared" ca="1" si="134"/>
        <v>-13083185879.939312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-13083185879.939312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-54513274.499747135</v>
      </c>
      <c r="L2774" s="444">
        <f t="shared" ca="1" si="134"/>
        <v>-13137699154.439058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-13137699154.439058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-54740413.143496074</v>
      </c>
      <c r="L2775" s="444">
        <f t="shared" ca="1" si="134"/>
        <v>-13192439567.582554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-13192439567.582554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-54968498.198260643</v>
      </c>
      <c r="L2776" s="444">
        <f t="shared" ca="1" si="134"/>
        <v>-13247408065.780815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-13247408065.780815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-55197533.607420065</v>
      </c>
      <c r="L2777" s="444">
        <f t="shared" ca="1" si="134"/>
        <v>-13302605599.388235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-13302605599.388235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-55427523.330784313</v>
      </c>
      <c r="L2778" s="444">
        <f t="shared" ca="1" si="134"/>
        <v>-13358033122.719019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-13358033122.719019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-55658471.344662577</v>
      </c>
      <c r="L2779" s="444">
        <f t="shared" ca="1" si="134"/>
        <v>-13413691594.063681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-13413691594.063681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-55890381.641932003</v>
      </c>
      <c r="L2780" s="444">
        <f t="shared" ca="1" si="134"/>
        <v>-13469581975.705612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-13469581975.705612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-56123258.232106723</v>
      </c>
      <c r="L2781" s="444">
        <f t="shared" ca="1" si="134"/>
        <v>-13525705233.937719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-13525705233.937719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-56357105.141407162</v>
      </c>
      <c r="L2782" s="444">
        <f t="shared" ca="1" si="134"/>
        <v>-13582062339.079126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-13582062339.079126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-56591926.41282969</v>
      </c>
      <c r="L2783" s="444">
        <f t="shared" ca="1" si="134"/>
        <v>-13638654265.491957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-13638654265.491957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-56827726.106216483</v>
      </c>
      <c r="L2784" s="444">
        <f t="shared" ca="1" si="134"/>
        <v>-13695481991.598173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-13695481991.598173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-57064508.298325717</v>
      </c>
      <c r="L2785" s="444">
        <f t="shared" ca="1" si="134"/>
        <v>-13752546499.8965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-13752546499.8965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-57302277.082902081</v>
      </c>
      <c r="L2786" s="444">
        <f t="shared" ca="1" si="134"/>
        <v>-13809848776.979403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-13809848776.979403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-57541036.570747502</v>
      </c>
      <c r="L2787" s="444">
        <f t="shared" ca="1" si="134"/>
        <v>-13867389813.55015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-13867389813.55015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-57780790.889792293</v>
      </c>
      <c r="L2788" s="444">
        <f t="shared" ca="1" si="134"/>
        <v>-13925170604.439941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-13925170604.439941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-58021544.185166419</v>
      </c>
      <c r="L2789" s="444">
        <f t="shared" ca="1" si="134"/>
        <v>-13983192148.625109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-13983192148.625109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-58263300.619271278</v>
      </c>
      <c r="L2790" s="444">
        <f t="shared" ca="1" si="134"/>
        <v>-14041455449.244381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-14041455449.244381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-58506064.371851593</v>
      </c>
      <c r="L2791" s="444">
        <f t="shared" ca="1" si="134"/>
        <v>-14099961513.616232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-14099961513.616232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-58749839.64006763</v>
      </c>
      <c r="L2792" s="444">
        <f t="shared" ca="1" si="134"/>
        <v>-14158711353.2563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-14158711353.2563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-58994630.638567917</v>
      </c>
      <c r="L2793" s="444">
        <f t="shared" ca="1" si="134"/>
        <v>-14217705983.894867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-14217705983.894867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-59240441.599561945</v>
      </c>
      <c r="L2794" s="444">
        <f t="shared" ca="1" si="134"/>
        <v>-14276946425.494429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-14276946425.494429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-59487276.772893459</v>
      </c>
      <c r="L2795" s="444">
        <f t="shared" ca="1" si="134"/>
        <v>-14336433702.267323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-14336433702.267323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-59735140.426113844</v>
      </c>
      <c r="L2796" s="444">
        <f t="shared" ca="1" si="134"/>
        <v>-14396168842.693436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-14396168842.693436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-59984036.844555989</v>
      </c>
      <c r="L2797" s="444">
        <f t="shared" ca="1" si="134"/>
        <v>-14456152879.537992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-14456152879.537992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-60233970.331408307</v>
      </c>
      <c r="L2798" s="444">
        <f t="shared" ca="1" si="134"/>
        <v>-14516386849.8694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-14516386849.8694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-60484945.20778916</v>
      </c>
      <c r="L2799" s="444">
        <f t="shared" ca="1" si="134"/>
        <v>-14576871795.077188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-14576871795.077188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-60736965.812821612</v>
      </c>
      <c r="L2800" s="444">
        <f t="shared" ca="1" si="134"/>
        <v>-14637608760.890011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-14637608760.890011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-60990036.503708377</v>
      </c>
      <c r="L2801" s="444">
        <f t="shared" ca="1" si="134"/>
        <v>-14698598797.393719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-14698598797.393719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-61244161.65580716</v>
      </c>
      <c r="L2802" s="444">
        <f t="shared" ca="1" si="134"/>
        <v>-14759842959.049526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-14759842959.049526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-61499345.662706353</v>
      </c>
      <c r="L2803" s="444">
        <f t="shared" ca="1" si="134"/>
        <v>-14821342304.712233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-14821342304.712233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-61755592.936300971</v>
      </c>
      <c r="L2804" s="444">
        <f t="shared" ca="1" si="134"/>
        <v>-14883097897.648533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-14883097897.648533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-62012907.906868882</v>
      </c>
      <c r="L2805" s="444">
        <f t="shared" ca="1" si="134"/>
        <v>-14945110805.555401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-14945110805.555401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-62271295.023147501</v>
      </c>
      <c r="L2806" s="444">
        <f t="shared" ca="1" si="134"/>
        <v>-15007382100.578548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-15007382100.578548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-62530758.75241062</v>
      </c>
      <c r="L2807" s="444">
        <f t="shared" ca="1" si="134"/>
        <v>-15069912859.330959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-15069912859.330959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-62791303.580545664</v>
      </c>
      <c r="L2808" s="444">
        <f t="shared" ca="1" si="134"/>
        <v>-15132704162.911505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-15132704162.911505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-63052934.012131266</v>
      </c>
      <c r="L2809" s="444">
        <f t="shared" ca="1" si="134"/>
        <v>-15195757096.923635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-15195757096.923635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-63315654.570515141</v>
      </c>
      <c r="L2810" s="444">
        <f t="shared" ca="1" si="134"/>
        <v>-15259072751.49415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-15259072751.49415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-63579469.797892295</v>
      </c>
      <c r="L2811" s="444">
        <f t="shared" ca="1" si="134"/>
        <v>-15322652221.292042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-15322652221.292042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-63844384.255383514</v>
      </c>
      <c r="L2812" s="444">
        <f t="shared" ca="1" si="134"/>
        <v>-15386496605.547426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-15386496605.547426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-64110402.523114286</v>
      </c>
      <c r="L2813" s="444">
        <f t="shared" ref="L2813:L3067" ca="1" si="139">I2813-J2813+K2813</f>
        <v>-15450607008.070541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-15450607008.070541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-64377529.200293921</v>
      </c>
      <c r="L2814" s="444">
        <f t="shared" ca="1" si="139"/>
        <v>-15514984537.270836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-15514984537.270836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-64645768.905295156</v>
      </c>
      <c r="L2815" s="444">
        <f t="shared" ca="1" si="139"/>
        <v>-15579630306.17613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-15579630306.17613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-64915126.275733873</v>
      </c>
      <c r="L2816" s="444">
        <f t="shared" ca="1" si="139"/>
        <v>-15644545432.451864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-15644545432.451864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-65185605.96854943</v>
      </c>
      <c r="L2817" s="444">
        <f t="shared" ca="1" si="139"/>
        <v>-15709731038.420414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-15709731038.420414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-65457212.660085052</v>
      </c>
      <c r="L2818" s="444">
        <f t="shared" ca="1" si="139"/>
        <v>-15775188251.0805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-15775188251.0805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-65729951.046168745</v>
      </c>
      <c r="L2819" s="444">
        <f t="shared" ca="1" si="139"/>
        <v>-15840918202.126669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-15840918202.126669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-66003825.84219446</v>
      </c>
      <c r="L2820" s="444">
        <f t="shared" ca="1" si="139"/>
        <v>-15906922027.968863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-15906922027.968863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-66278841.783203594</v>
      </c>
      <c r="L2821" s="444">
        <f t="shared" ca="1" si="139"/>
        <v>-15973200869.752066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-15973200869.752066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-66555003.623966947</v>
      </c>
      <c r="L2822" s="444">
        <f t="shared" ca="1" si="139"/>
        <v>-16039755873.376032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-16039755873.376032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-66832316.1390668</v>
      </c>
      <c r="L2823" s="444">
        <f t="shared" ca="1" si="139"/>
        <v>-16106588189.515099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-16106588189.515099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-67110784.122979581</v>
      </c>
      <c r="L2824" s="444">
        <f t="shared" ca="1" si="139"/>
        <v>-16173698973.638079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-16173698973.638079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-67390412.390158653</v>
      </c>
      <c r="L2825" s="444">
        <f t="shared" ca="1" si="139"/>
        <v>-16241089386.028236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-16241089386.028236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-67671205.775117636</v>
      </c>
      <c r="L2826" s="444">
        <f t="shared" ca="1" si="139"/>
        <v>-16308760591.803354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-16308760591.803354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-67953169.13251397</v>
      </c>
      <c r="L2827" s="444">
        <f t="shared" ca="1" si="139"/>
        <v>-16376713760.935867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-16376713760.935867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-68236307.337232783</v>
      </c>
      <c r="L2828" s="444">
        <f t="shared" ca="1" si="139"/>
        <v>-16444950068.2731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-16444950068.2731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-68520625.284471244</v>
      </c>
      <c r="L2829" s="444">
        <f t="shared" ca="1" si="139"/>
        <v>-16513470693.557571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-16513470693.557571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-68806127.889823213</v>
      </c>
      <c r="L2830" s="444">
        <f t="shared" ca="1" si="139"/>
        <v>-16582276821.447395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-16582276821.447395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-69092820.089364141</v>
      </c>
      <c r="L2831" s="444">
        <f t="shared" ca="1" si="139"/>
        <v>-16651369641.53676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-16651369641.53676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-69380706.839736491</v>
      </c>
      <c r="L2832" s="444">
        <f t="shared" ca="1" si="139"/>
        <v>-16720750348.376497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-16720750348.376497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-69669793.118235409</v>
      </c>
      <c r="L2833" s="444">
        <f t="shared" ca="1" si="139"/>
        <v>-16790420141.494732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-16790420141.494732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-69960083.922894716</v>
      </c>
      <c r="L2834" s="444">
        <f t="shared" ca="1" si="139"/>
        <v>-16860380225.417627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-16860380225.417627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-70251584.272573456</v>
      </c>
      <c r="L2835" s="444">
        <f t="shared" ca="1" si="139"/>
        <v>-16930631809.690201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-16930631809.690201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-70544299.2070425</v>
      </c>
      <c r="L2836" s="444">
        <f t="shared" ca="1" si="139"/>
        <v>-17001176108.897243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-17001176108.897243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-70838233.787071854</v>
      </c>
      <c r="L2837" s="444">
        <f t="shared" ca="1" si="139"/>
        <v>-17072014342.684315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-17072014342.684315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-71133393.094517991</v>
      </c>
      <c r="L2838" s="444">
        <f t="shared" ca="1" si="139"/>
        <v>-17143147735.778833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-17143147735.778833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-71429782.232411802</v>
      </c>
      <c r="L2839" s="444">
        <f t="shared" ca="1" si="139"/>
        <v>-17214577518.011246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-17214577518.011246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-71727406.325046852</v>
      </c>
      <c r="L2840" s="444">
        <f t="shared" ca="1" si="139"/>
        <v>-17286304924.336292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-17286304924.336292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-72026270.518067881</v>
      </c>
      <c r="L2841" s="444">
        <f t="shared" ca="1" si="139"/>
        <v>-17358331194.854359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-17358331194.854359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-72326379.978559822</v>
      </c>
      <c r="L2842" s="444">
        <f t="shared" ca="1" si="139"/>
        <v>-17430657574.83292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-17430657574.83292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-72627739.895137161</v>
      </c>
      <c r="L2843" s="444">
        <f t="shared" ca="1" si="139"/>
        <v>-17503285314.728058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-17503285314.728058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-72930355.478033572</v>
      </c>
      <c r="L2844" s="444">
        <f t="shared" ca="1" si="139"/>
        <v>-17576215670.206093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-17576215670.206093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-73234231.959192052</v>
      </c>
      <c r="L2845" s="444">
        <f t="shared" ca="1" si="139"/>
        <v>-17649449902.165283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-17649449902.165283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-73539374.592355341</v>
      </c>
      <c r="L2846" s="444">
        <f t="shared" ca="1" si="139"/>
        <v>-17722989276.757637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-17722989276.757637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-73845788.653156817</v>
      </c>
      <c r="L2847" s="444">
        <f t="shared" ca="1" si="139"/>
        <v>-17796835065.410793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-17796835065.410793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-74153479.439211637</v>
      </c>
      <c r="L2848" s="444">
        <f t="shared" ca="1" si="139"/>
        <v>-17870988544.850006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-17870988544.850006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-74462452.270208359</v>
      </c>
      <c r="L2849" s="444">
        <f t="shared" ca="1" si="139"/>
        <v>-17945450997.120216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-17945450997.120216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-74772712.4880009</v>
      </c>
      <c r="L2850" s="444">
        <f t="shared" ca="1" si="139"/>
        <v>-18020223709.608219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-18020223709.608219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-75084265.456700906</v>
      </c>
      <c r="L2851" s="444">
        <f t="shared" ca="1" si="139"/>
        <v>-18095307975.064919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-18095307975.064919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-75397116.562770486</v>
      </c>
      <c r="L2852" s="444">
        <f t="shared" ca="1" si="139"/>
        <v>-18170705091.627689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-18170705091.627689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-75711271.215115368</v>
      </c>
      <c r="L2853" s="444">
        <f t="shared" ca="1" si="139"/>
        <v>-18246416362.842804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-18246416362.842804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-76026734.845178351</v>
      </c>
      <c r="L2854" s="444">
        <f t="shared" ca="1" si="139"/>
        <v>-18322443097.687981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-18322443097.687981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-76343512.90703325</v>
      </c>
      <c r="L2855" s="444">
        <f t="shared" ca="1" si="139"/>
        <v>-18398786610.595013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-18398786610.595013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-76661610.877479225</v>
      </c>
      <c r="L2856" s="444">
        <f t="shared" ca="1" si="139"/>
        <v>-18475448221.472492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-18475448221.472492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-76981034.256135389</v>
      </c>
      <c r="L2857" s="444">
        <f t="shared" ca="1" si="139"/>
        <v>-18552429255.728626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-18552429255.728626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-77301788.565535948</v>
      </c>
      <c r="L2858" s="444">
        <f t="shared" ca="1" si="139"/>
        <v>-18629731044.294163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-18629731044.294163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-77623879.351225674</v>
      </c>
      <c r="L2859" s="444">
        <f t="shared" ca="1" si="139"/>
        <v>-18707354923.64539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-18707354923.64539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-77947312.181855783</v>
      </c>
      <c r="L2860" s="444">
        <f t="shared" ca="1" si="139"/>
        <v>-18785302235.827244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-18785302235.827244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-78272092.649280176</v>
      </c>
      <c r="L2861" s="444">
        <f t="shared" ca="1" si="139"/>
        <v>-18863574328.476524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-18863574328.476524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-78598226.36865218</v>
      </c>
      <c r="L2862" s="444">
        <f t="shared" ca="1" si="139"/>
        <v>-18942172554.845177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-18942172554.845177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-78925718.978521571</v>
      </c>
      <c r="L2863" s="444">
        <f t="shared" ca="1" si="139"/>
        <v>-19021098273.8237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-19021098273.8237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-79254576.140932083</v>
      </c>
      <c r="L2864" s="444">
        <f t="shared" ca="1" si="139"/>
        <v>-19100352849.96463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-19100352849.96463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-79584803.541519284</v>
      </c>
      <c r="L2865" s="444">
        <f t="shared" ca="1" si="139"/>
        <v>-19179937653.506149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-19179937653.506149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-79916406.889608949</v>
      </c>
      <c r="L2866" s="444">
        <f t="shared" ca="1" si="139"/>
        <v>-19259854060.39576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-19259854060.39576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-80249391.918315664</v>
      </c>
      <c r="L2867" s="444">
        <f t="shared" ca="1" si="139"/>
        <v>-19340103452.314075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-19340103452.314075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-80583764.384641975</v>
      </c>
      <c r="L2868" s="444">
        <f t="shared" ca="1" si="139"/>
        <v>-19420687216.698719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-19420687216.698719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-80919530.069577992</v>
      </c>
      <c r="L2869" s="444">
        <f t="shared" ca="1" si="139"/>
        <v>-19501606746.768295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-19501606746.768295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-81256694.778201222</v>
      </c>
      <c r="L2870" s="444">
        <f t="shared" ca="1" si="139"/>
        <v>-19582863441.546497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-19582863441.546497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-81595264.339777067</v>
      </c>
      <c r="L2871" s="444">
        <f t="shared" ca="1" si="139"/>
        <v>-19664458705.886276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-19664458705.886276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-81935244.607859477</v>
      </c>
      <c r="L2872" s="444">
        <f t="shared" ca="1" si="139"/>
        <v>-19746393950.494137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-19746393950.494137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-82276641.460392237</v>
      </c>
      <c r="L2873" s="444">
        <f t="shared" ca="1" si="139"/>
        <v>-19828670591.954529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-19828670591.954529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-82619460.799810529</v>
      </c>
      <c r="L2874" s="444">
        <f t="shared" ca="1" si="139"/>
        <v>-19911290052.754341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-19911290052.754341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-82963708.553143084</v>
      </c>
      <c r="L2875" s="444">
        <f t="shared" ca="1" si="139"/>
        <v>-19994253761.307484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-19994253761.307484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-83309390.672114521</v>
      </c>
      <c r="L2876" s="444">
        <f t="shared" ca="1" si="139"/>
        <v>-20077563151.979599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-20077563151.979599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-83656513.133248329</v>
      </c>
      <c r="L2877" s="444">
        <f t="shared" ca="1" si="139"/>
        <v>-20161219665.112846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-20161219665.112846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-84005081.937970191</v>
      </c>
      <c r="L2878" s="444">
        <f t="shared" ca="1" si="139"/>
        <v>-20245224747.050816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-20245224747.050816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-84355103.112711728</v>
      </c>
      <c r="L2879" s="444">
        <f t="shared" ca="1" si="139"/>
        <v>-20329579850.163528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-20329579850.163528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-84706582.709014699</v>
      </c>
      <c r="L2880" s="444">
        <f t="shared" ca="1" si="139"/>
        <v>-20414286432.872543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-20414286432.872543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-85059526.803635597</v>
      </c>
      <c r="L2881" s="444">
        <f t="shared" ca="1" si="139"/>
        <v>-20499345959.676178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-20499345959.676178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-85413941.498650745</v>
      </c>
      <c r="L2882" s="444">
        <f t="shared" ca="1" si="139"/>
        <v>-20584759901.174828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-20584759901.174828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-85769832.921561778</v>
      </c>
      <c r="L2883" s="444">
        <f t="shared" ca="1" si="139"/>
        <v>-20670529734.09639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-20670529734.09639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-86127207.225401625</v>
      </c>
      <c r="L2884" s="444">
        <f t="shared" ca="1" si="139"/>
        <v>-20756656941.321793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-20756656941.321793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-86486070.588840798</v>
      </c>
      <c r="L2885" s="444">
        <f t="shared" ca="1" si="139"/>
        <v>-20843143011.910633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-20843143011.910633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-86846429.216294304</v>
      </c>
      <c r="L2886" s="444">
        <f t="shared" ca="1" si="139"/>
        <v>-20929989441.126926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-20929989441.126926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-87208289.338028863</v>
      </c>
      <c r="L2887" s="444">
        <f t="shared" ca="1" si="139"/>
        <v>-21017197730.464954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-21017197730.464954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-87571657.210270643</v>
      </c>
      <c r="L2888" s="444">
        <f t="shared" ca="1" si="139"/>
        <v>-21104769387.675224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-21104769387.675224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-87936539.115313441</v>
      </c>
      <c r="L2889" s="444">
        <f t="shared" ca="1" si="139"/>
        <v>-21192705926.790539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-21192705926.790539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-88302941.361627251</v>
      </c>
      <c r="L2890" s="444">
        <f t="shared" ca="1" si="139"/>
        <v>-21281008868.152164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-21281008868.152164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-88670870.283967346</v>
      </c>
      <c r="L2891" s="444">
        <f t="shared" ca="1" si="139"/>
        <v>-21369679738.436131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-21369679738.436131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-89040332.243483871</v>
      </c>
      <c r="L2892" s="444">
        <f t="shared" ca="1" si="139"/>
        <v>-21458720070.679615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-21458720070.679615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-89411333.627831727</v>
      </c>
      <c r="L2893" s="444">
        <f t="shared" ca="1" si="139"/>
        <v>-21548131404.307446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-21548131404.307446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-89783880.851281017</v>
      </c>
      <c r="L2894" s="444">
        <f t="shared" ca="1" si="139"/>
        <v>-21637915285.158726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-21637915285.158726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-90157980.35482803</v>
      </c>
      <c r="L2895" s="444">
        <f t="shared" ca="1" si="139"/>
        <v>-21728073265.513554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-21728073265.513554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-90533638.606306478</v>
      </c>
      <c r="L2896" s="444">
        <f t="shared" ca="1" si="139"/>
        <v>-21818606904.119862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-21818606904.119862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-90910862.100499421</v>
      </c>
      <c r="L2897" s="444">
        <f t="shared" ca="1" si="139"/>
        <v>-21909517766.22036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-21909517766.22036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-91289657.359251499</v>
      </c>
      <c r="L2898" s="444">
        <f t="shared" ca="1" si="139"/>
        <v>-22000807423.579613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-22000807423.579613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-91670030.931581721</v>
      </c>
      <c r="L2899" s="444">
        <f t="shared" ca="1" si="139"/>
        <v>-22092477454.511196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-22092477454.511196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-92051989.393796653</v>
      </c>
      <c r="L2900" s="444">
        <f t="shared" ca="1" si="139"/>
        <v>-22184529443.904991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-22184529443.904991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-92435539.34960413</v>
      </c>
      <c r="L2901" s="444">
        <f t="shared" ca="1" si="139"/>
        <v>-22276964983.254597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-22276964983.254597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-92820687.430227488</v>
      </c>
      <c r="L2902" s="444">
        <f t="shared" ca="1" si="139"/>
        <v>-22369785670.684826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-22369785670.684826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-93207440.29452011</v>
      </c>
      <c r="L2903" s="444">
        <f t="shared" ca="1" si="139"/>
        <v>-22462993110.979347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-22462993110.979347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-93595804.629080608</v>
      </c>
      <c r="L2904" s="444">
        <f t="shared" ca="1" si="139"/>
        <v>-22556588915.608429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-22556588915.608429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-93985787.148368448</v>
      </c>
      <c r="L2905" s="444">
        <f t="shared" ca="1" si="139"/>
        <v>-22650574702.756798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-22650574702.756798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-94377394.594819993</v>
      </c>
      <c r="L2906" s="444">
        <f t="shared" ca="1" si="139"/>
        <v>-22744952097.351616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-22744952097.351616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-94770633.738965064</v>
      </c>
      <c r="L2907" s="444">
        <f t="shared" ca="1" si="139"/>
        <v>-22839722731.09058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-22839722731.09058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-95165511.379544079</v>
      </c>
      <c r="L2908" s="444">
        <f t="shared" ca="1" si="139"/>
        <v>-22934888242.470123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-22934888242.470123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-95562034.343625516</v>
      </c>
      <c r="L2909" s="444">
        <f t="shared" ca="1" si="139"/>
        <v>-23030450276.813747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-23030450276.813747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-95960209.486723945</v>
      </c>
      <c r="L2910" s="444">
        <f t="shared" ca="1" si="139"/>
        <v>-23126410486.300472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-23126410486.300472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-96360043.692918628</v>
      </c>
      <c r="L2911" s="444">
        <f t="shared" ca="1" si="139"/>
        <v>-23222770529.993389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-23222770529.993389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-96761543.874972448</v>
      </c>
      <c r="L2912" s="444">
        <f t="shared" ca="1" si="139"/>
        <v>-23319532073.868362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-23319532073.868362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-97164716.974451512</v>
      </c>
      <c r="L2913" s="444">
        <f t="shared" ca="1" si="139"/>
        <v>-23416696790.842815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-23416696790.842815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-97569569.96184507</v>
      </c>
      <c r="L2914" s="444">
        <f t="shared" ca="1" si="139"/>
        <v>-23514266360.804661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-23514266360.804661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-97976109.83668609</v>
      </c>
      <c r="L2915" s="444">
        <f t="shared" ca="1" si="139"/>
        <v>-23612242470.641346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-23612242470.641346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-98384343.62767227</v>
      </c>
      <c r="L2916" s="444">
        <f t="shared" ca="1" si="139"/>
        <v>-23710626814.26902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-23710626814.26902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-98794278.392787576</v>
      </c>
      <c r="L2917" s="444">
        <f t="shared" ca="1" si="139"/>
        <v>-23809421092.661808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-23809421092.661808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-99205921.219424203</v>
      </c>
      <c r="L2918" s="444">
        <f t="shared" ca="1" si="139"/>
        <v>-23908627013.881233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-23908627013.881233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-99619279.224505141</v>
      </c>
      <c r="L2919" s="444">
        <f t="shared" ca="1" si="139"/>
        <v>-24008246293.10574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-24008246293.10574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-100034359.55460724</v>
      </c>
      <c r="L2920" s="444">
        <f t="shared" ca="1" si="139"/>
        <v>-24108280652.660347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-24108280652.660347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-100451169.38608478</v>
      </c>
      <c r="L2921" s="444">
        <f t="shared" ca="1" si="139"/>
        <v>-24208731822.046432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-24208731822.046432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-100869715.92519347</v>
      </c>
      <c r="L2922" s="444">
        <f t="shared" ca="1" si="139"/>
        <v>-24309601537.971626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-24309601537.971626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-101290006.40821511</v>
      </c>
      <c r="L2923" s="444">
        <f t="shared" ca="1" si="139"/>
        <v>-24410891544.379841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-24410891544.379841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-101712048.10158268</v>
      </c>
      <c r="L2924" s="444">
        <f t="shared" ca="1" si="139"/>
        <v>-24512603592.481422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-24512603592.481422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-102135848.30200593</v>
      </c>
      <c r="L2925" s="444">
        <f t="shared" ca="1" si="139"/>
        <v>-24614739440.783428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-24614739440.783428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-102561414.33659762</v>
      </c>
      <c r="L2926" s="444">
        <f t="shared" ca="1" si="139"/>
        <v>-24717300855.120026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-24717300855.120026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-102988753.56300011</v>
      </c>
      <c r="L2927" s="444">
        <f t="shared" ca="1" si="139"/>
        <v>-24820289608.683025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-24820289608.683025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-103417873.3695126</v>
      </c>
      <c r="L2928" s="444">
        <f t="shared" ca="1" si="139"/>
        <v>-24923707482.05254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-24923707482.05254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-103848781.17521891</v>
      </c>
      <c r="L2929" s="444">
        <f t="shared" ca="1" si="139"/>
        <v>-25027556263.22776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-25027556263.22776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-104281484.43011567</v>
      </c>
      <c r="L2930" s="444">
        <f t="shared" ca="1" si="139"/>
        <v>-25131837747.657875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-25131837747.657875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-104715990.61524114</v>
      </c>
      <c r="L2931" s="444">
        <f t="shared" ca="1" si="139"/>
        <v>-25236553738.273117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-25236553738.273117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-105152307.24280465</v>
      </c>
      <c r="L2932" s="444">
        <f t="shared" ca="1" si="139"/>
        <v>-25341706045.515923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-25341706045.515923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-105590441.85631634</v>
      </c>
      <c r="L2933" s="444">
        <f t="shared" ca="1" si="139"/>
        <v>-25447296487.372238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-25447296487.372238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-106030402.03071766</v>
      </c>
      <c r="L2934" s="444">
        <f t="shared" ca="1" si="139"/>
        <v>-25553326889.402954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-25553326889.402954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-106472195.37251231</v>
      </c>
      <c r="L2935" s="444">
        <f t="shared" ca="1" si="139"/>
        <v>-25659799084.775467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-25659799084.775467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-106915829.51989777</v>
      </c>
      <c r="L2936" s="444">
        <f t="shared" ca="1" si="139"/>
        <v>-25766714914.295364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-25766714914.295364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-107361312.14289735</v>
      </c>
      <c r="L2937" s="444">
        <f t="shared" ca="1" si="139"/>
        <v>-25874076226.438263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-25874076226.438263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-107808650.94349276</v>
      </c>
      <c r="L2938" s="444">
        <f t="shared" ca="1" si="139"/>
        <v>-25981884877.381756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-25981884877.381756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-108257853.65575731</v>
      </c>
      <c r="L2939" s="444">
        <f t="shared" ca="1" si="139"/>
        <v>-26090142731.037514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-26090142731.037514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-108708928.04598963</v>
      </c>
      <c r="L2940" s="444">
        <f t="shared" ca="1" si="139"/>
        <v>-26198851659.083504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-26198851659.083504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-109161881.91284794</v>
      </c>
      <c r="L2941" s="444">
        <f t="shared" ca="1" si="139"/>
        <v>-26308013540.996353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-26308013540.996353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-109616723.08748481</v>
      </c>
      <c r="L2942" s="444">
        <f t="shared" ca="1" si="139"/>
        <v>-26417630264.083839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-26417630264.083839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-110073459.43368267</v>
      </c>
      <c r="L2943" s="444">
        <f t="shared" ca="1" si="139"/>
        <v>-26527703723.517521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-26527703723.517521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-110532098.84798966</v>
      </c>
      <c r="L2944" s="444">
        <f t="shared" ca="1" si="139"/>
        <v>-26638235822.365509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-26638235822.365509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-110992649.25985628</v>
      </c>
      <c r="L2945" s="444">
        <f t="shared" ca="1" si="139"/>
        <v>-26749228471.625366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-26749228471.625366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-111455118.63177235</v>
      </c>
      <c r="L2946" s="444">
        <f t="shared" ca="1" si="139"/>
        <v>-26860683590.257137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-26860683590.257137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-111919514.95940472</v>
      </c>
      <c r="L2947" s="444">
        <f t="shared" ca="1" si="139"/>
        <v>-26972603105.216541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-26972603105.216541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-112385846.27173561</v>
      </c>
      <c r="L2948" s="444">
        <f t="shared" ca="1" si="139"/>
        <v>-27084988951.488277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-27084988951.488277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-112854120.63120115</v>
      </c>
      <c r="L2949" s="444">
        <f t="shared" ca="1" si="139"/>
        <v>-27197843072.11948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-27197843072.11948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-113324346.13383116</v>
      </c>
      <c r="L2950" s="444">
        <f t="shared" ca="1" si="139"/>
        <v>-27311167418.253311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-27311167418.253311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-113796530.9093888</v>
      </c>
      <c r="L2951" s="444">
        <f t="shared" ca="1" si="139"/>
        <v>-27424963949.162701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-27424963949.162701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-114270683.12151124</v>
      </c>
      <c r="L2952" s="444">
        <f t="shared" ca="1" si="139"/>
        <v>-27539234632.28421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-27539234632.28421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-114746810.96785089</v>
      </c>
      <c r="L2953" s="444">
        <f t="shared" ca="1" si="139"/>
        <v>-27653981443.25206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-27653981443.25206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-115224922.68021689</v>
      </c>
      <c r="L2954" s="444">
        <f t="shared" ca="1" si="139"/>
        <v>-27769206365.932278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-27769206365.932278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-115705026.52471782</v>
      </c>
      <c r="L2955" s="444">
        <f t="shared" ca="1" si="139"/>
        <v>-27884911392.456997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-27884911392.456997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-116187130.80190417</v>
      </c>
      <c r="L2956" s="444">
        <f t="shared" ca="1" si="139"/>
        <v>-28001098523.2589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-28001098523.2589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-116671243.84691207</v>
      </c>
      <c r="L2957" s="444">
        <f t="shared" ca="1" si="139"/>
        <v>-28117769767.105812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-28117769767.105812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-117157374.02960756</v>
      </c>
      <c r="L2958" s="444">
        <f t="shared" ca="1" si="139"/>
        <v>-28234927141.135418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-28234927141.135418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-117645529.75473092</v>
      </c>
      <c r="L2959" s="444">
        <f t="shared" ca="1" si="139"/>
        <v>-28352572670.890148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-28352572670.890148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-118135719.46204227</v>
      </c>
      <c r="L2960" s="444">
        <f t="shared" ca="1" si="139"/>
        <v>-28470708390.352192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-28470708390.352192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-118627951.62646745</v>
      </c>
      <c r="L2961" s="444">
        <f t="shared" ca="1" si="139"/>
        <v>-28589336341.978661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-28589336341.978661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-119122234.7582444</v>
      </c>
      <c r="L2962" s="444">
        <f t="shared" ca="1" si="139"/>
        <v>-28708458576.736904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-28708458576.736904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-119618577.40307043</v>
      </c>
      <c r="L2963" s="444">
        <f t="shared" ca="1" si="139"/>
        <v>-28828077154.139973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-28828077154.139973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-120116988.14224987</v>
      </c>
      <c r="L2964" s="444">
        <f t="shared" ca="1" si="139"/>
        <v>-28948194142.282223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-28948194142.282223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-120617475.59284259</v>
      </c>
      <c r="L2965" s="444">
        <f t="shared" ca="1" si="139"/>
        <v>-29068811617.875065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-29068811617.875065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-121120048.40781277</v>
      </c>
      <c r="L2966" s="444">
        <f t="shared" ca="1" si="139"/>
        <v>-29189931666.282879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-29189931666.282879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-121624715.27617866</v>
      </c>
      <c r="L2967" s="444">
        <f t="shared" ca="1" si="139"/>
        <v>-29311556381.559059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-29311556381.559059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-122131484.92316274</v>
      </c>
      <c r="L2968" s="444">
        <f t="shared" ca="1" si="139"/>
        <v>-29433687866.482224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-29433687866.482224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-122640366.11034259</v>
      </c>
      <c r="L2969" s="444">
        <f t="shared" ca="1" si="139"/>
        <v>-29556328232.592567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-29556328232.592567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-123151367.63580234</v>
      </c>
      <c r="L2970" s="444">
        <f t="shared" ca="1" si="139"/>
        <v>-29679479600.228371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-29679479600.228371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-123664498.33428486</v>
      </c>
      <c r="L2971" s="444">
        <f t="shared" ca="1" si="139"/>
        <v>-29803144098.562656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-29803144098.562656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-124179767.0773444</v>
      </c>
      <c r="L2972" s="444">
        <f t="shared" ca="1" si="139"/>
        <v>-29927323865.639999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-29927323865.639999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-124697182.7735</v>
      </c>
      <c r="L2973" s="444">
        <f t="shared" ca="1" si="139"/>
        <v>-30052021048.413498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-30052021048.413498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-125216754.36838958</v>
      </c>
      <c r="L2974" s="444">
        <f t="shared" ca="1" si="139"/>
        <v>-30177237802.781887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-30177237802.781887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-125738490.84492452</v>
      </c>
      <c r="L2975" s="444">
        <f t="shared" ca="1" si="139"/>
        <v>-30302976293.626812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-30302976293.626812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-126262401.22344504</v>
      </c>
      <c r="L2976" s="444">
        <f t="shared" ca="1" si="139"/>
        <v>-30429238694.850258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-30429238694.850258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-126788494.56187606</v>
      </c>
      <c r="L2977" s="444">
        <f t="shared" ca="1" si="139"/>
        <v>-30556027189.412132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-30556027189.412132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-127316779.95588391</v>
      </c>
      <c r="L2978" s="444">
        <f t="shared" ca="1" si="139"/>
        <v>-30683343969.368015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-30683343969.368015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-127847266.53903338</v>
      </c>
      <c r="L2979" s="444">
        <f t="shared" ca="1" si="139"/>
        <v>-30811191235.907047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-30811191235.907047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-128379963.48294604</v>
      </c>
      <c r="L2980" s="444">
        <f t="shared" ca="1" si="139"/>
        <v>-30939571199.389992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-30939571199.389992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-128914879.99745828</v>
      </c>
      <c r="L2981" s="444">
        <f t="shared" ca="1" si="139"/>
        <v>-31068486079.387451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-31068486079.387451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-129452025.33078106</v>
      </c>
      <c r="L2982" s="444">
        <f t="shared" ca="1" si="139"/>
        <v>-31197938104.718231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-31197938104.718231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-129991408.7696593</v>
      </c>
      <c r="L2983" s="444">
        <f t="shared" ca="1" si="139"/>
        <v>-31327929513.487892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-31327929513.487892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-130533039.63953288</v>
      </c>
      <c r="L2984" s="444">
        <f t="shared" ca="1" si="139"/>
        <v>-31458462553.127426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-31458462553.127426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-131076927.3046976</v>
      </c>
      <c r="L2985" s="444">
        <f t="shared" ca="1" si="139"/>
        <v>-31589539480.432125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-31589539480.432125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-131623081.16846718</v>
      </c>
      <c r="L2986" s="444">
        <f t="shared" ca="1" si="139"/>
        <v>-31721162561.600594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-31721162561.600594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-132171510.67333582</v>
      </c>
      <c r="L2987" s="444">
        <f t="shared" ca="1" si="139"/>
        <v>-31853334072.27393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-31853334072.27393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-132722225.30114137</v>
      </c>
      <c r="L2988" s="444">
        <f t="shared" ca="1" si="139"/>
        <v>-31986056297.575069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-31986056297.575069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-133275234.57322945</v>
      </c>
      <c r="L2989" s="444">
        <f t="shared" ca="1" si="139"/>
        <v>-32119331532.1483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-32119331532.1483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-133830548.05061792</v>
      </c>
      <c r="L2990" s="444">
        <f t="shared" ca="1" si="139"/>
        <v>-32253162080.198917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-32253162080.198917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-134388175.33416215</v>
      </c>
      <c r="L2991" s="444">
        <f t="shared" ca="1" si="139"/>
        <v>-32387550255.533081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-32387550255.533081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-134948126.06472117</v>
      </c>
      <c r="L2992" s="444">
        <f t="shared" ca="1" si="139"/>
        <v>-32522498381.597801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-32522498381.597801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-135510409.92332417</v>
      </c>
      <c r="L2993" s="444">
        <f t="shared" ca="1" si="139"/>
        <v>-32658008791.521126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-32658008791.521126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-136075036.631338</v>
      </c>
      <c r="L2994" s="444">
        <f t="shared" ca="1" si="139"/>
        <v>-32794083828.152462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-32794083828.152462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-136642015.95063525</v>
      </c>
      <c r="L2995" s="444">
        <f t="shared" ca="1" si="139"/>
        <v>-32930725844.103096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-32930725844.103096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-137211357.68376291</v>
      </c>
      <c r="L2996" s="444">
        <f t="shared" ca="1" si="139"/>
        <v>-33067937201.786858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-33067937201.786858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-137783071.6741119</v>
      </c>
      <c r="L2997" s="444">
        <f t="shared" ca="1" si="139"/>
        <v>-33205720273.460968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-33205720273.460968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-138357167.80608737</v>
      </c>
      <c r="L2998" s="444">
        <f t="shared" ca="1" si="139"/>
        <v>-33344077441.267056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-33344077441.267056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-138933656.00527939</v>
      </c>
      <c r="L2999" s="444">
        <f t="shared" ca="1" si="139"/>
        <v>-33483011097.272335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-33483011097.272335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-139512546.23863471</v>
      </c>
      <c r="L3000" s="444">
        <f t="shared" ca="1" si="139"/>
        <v>-33622523643.510971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-33622523643.510971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-140093848.51462907</v>
      </c>
      <c r="L3001" s="444">
        <f t="shared" ca="1" si="139"/>
        <v>-33762617492.0256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-33762617492.0256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-140677572.88343999</v>
      </c>
      <c r="L3002" s="444">
        <f t="shared" ca="1" si="139"/>
        <v>-33903295064.909039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-33903295064.909039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-141263729.43712097</v>
      </c>
      <c r="L3003" s="444">
        <f t="shared" ca="1" si="139"/>
        <v>-34044558794.346161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-34044558794.346161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-141852328.30977565</v>
      </c>
      <c r="L3004" s="444">
        <f t="shared" ca="1" si="139"/>
        <v>-34186411122.655937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-34186411122.655937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-142443379.67773306</v>
      </c>
      <c r="L3005" s="444">
        <f t="shared" ca="1" si="139"/>
        <v>-34328854502.333672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-34328854502.333672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-143036893.75972363</v>
      </c>
      <c r="L3006" s="444">
        <f t="shared" ca="1" si="139"/>
        <v>-34471891396.093391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-34471891396.093391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-143632880.81705579</v>
      </c>
      <c r="L3007" s="444">
        <f t="shared" ca="1" si="139"/>
        <v>-34615524276.910446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-34615524276.910446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-144231351.15379351</v>
      </c>
      <c r="L3008" s="444">
        <f t="shared" ca="1" si="139"/>
        <v>-34759755628.06424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-34759755628.06424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-144832315.11693433</v>
      </c>
      <c r="L3009" s="444">
        <f t="shared" ca="1" si="139"/>
        <v>-34904587943.181175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-34904587943.181175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-145435783.09658822</v>
      </c>
      <c r="L3010" s="444">
        <f t="shared" ca="1" si="139"/>
        <v>-35050023726.277763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-35050023726.277763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-146041765.52615735</v>
      </c>
      <c r="L3011" s="444">
        <f t="shared" ca="1" si="139"/>
        <v>-35196065491.803917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-35196065491.803917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-146650272.88251632</v>
      </c>
      <c r="L3012" s="444">
        <f t="shared" ca="1" si="139"/>
        <v>-35342715764.686432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-35342715764.686432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-147261315.68619347</v>
      </c>
      <c r="L3013" s="444">
        <f t="shared" ca="1" si="139"/>
        <v>-35489977080.372627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-35489977080.372627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-147874904.50155261</v>
      </c>
      <c r="L3014" s="444">
        <f t="shared" ca="1" si="139"/>
        <v>-35637851984.874184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-35637851984.874184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-148491049.93697578</v>
      </c>
      <c r="L3015" s="444">
        <f t="shared" ca="1" si="139"/>
        <v>-35786343034.811157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-35786343034.811157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-149109762.64504647</v>
      </c>
      <c r="L3016" s="444">
        <f t="shared" ca="1" si="139"/>
        <v>-35935452797.456207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-35935452797.456207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-149731053.32273421</v>
      </c>
      <c r="L3017" s="444">
        <f t="shared" ca="1" si="139"/>
        <v>-36085183850.778938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-36085183850.778938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-150354932.71157891</v>
      </c>
      <c r="L3018" s="444">
        <f t="shared" ca="1" si="139"/>
        <v>-36235538783.490517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-36235538783.490517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-150981411.59787714</v>
      </c>
      <c r="L3019" s="444">
        <f t="shared" ca="1" si="139"/>
        <v>-36386520195.088394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-36386520195.088394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-151610500.8128683</v>
      </c>
      <c r="L3020" s="444">
        <f t="shared" ca="1" si="139"/>
        <v>-36538130695.90126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-36538130695.90126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-152242211.23292193</v>
      </c>
      <c r="L3021" s="444">
        <f t="shared" ca="1" si="139"/>
        <v>-36690372907.134186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-36690372907.134186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-152876553.77972576</v>
      </c>
      <c r="L3022" s="444">
        <f t="shared" ca="1" si="139"/>
        <v>-36843249460.91391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-36843249460.91391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-153513539.42047462</v>
      </c>
      <c r="L3023" s="444">
        <f t="shared" ca="1" si="139"/>
        <v>-36996763000.334381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-36996763000.334381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-154153179.16805992</v>
      </c>
      <c r="L3024" s="444">
        <f t="shared" ca="1" si="139"/>
        <v>-37150916179.502441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-37150916179.502441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-154795484.08126017</v>
      </c>
      <c r="L3025" s="444">
        <f t="shared" ca="1" si="139"/>
        <v>-37305711663.583702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-37305711663.583702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-155440465.2649321</v>
      </c>
      <c r="L3026" s="444">
        <f t="shared" ca="1" si="139"/>
        <v>-37461152128.848633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-37461152128.848633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-156088133.87020263</v>
      </c>
      <c r="L3027" s="444">
        <f t="shared" ca="1" si="139"/>
        <v>-37617240262.718834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-37617240262.718834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-156738501.0946618</v>
      </c>
      <c r="L3028" s="444">
        <f t="shared" ca="1" si="139"/>
        <v>-37773978763.813499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-37773978763.813499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-157391578.18255624</v>
      </c>
      <c r="L3029" s="444">
        <f t="shared" ca="1" si="139"/>
        <v>-37931370341.996056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-37931370341.996056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-158047376.42498356</v>
      </c>
      <c r="L3030" s="444">
        <f t="shared" ca="1" si="139"/>
        <v>-38089417718.421036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-38089417718.421036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-158705907.16008765</v>
      </c>
      <c r="L3031" s="444">
        <f t="shared" ca="1" si="139"/>
        <v>-38248123625.581123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-38248123625.581123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-159367181.77325469</v>
      </c>
      <c r="L3032" s="444">
        <f t="shared" ca="1" si="139"/>
        <v>-38407490807.354378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-38407490807.354378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-160031211.69730991</v>
      </c>
      <c r="L3033" s="444">
        <f t="shared" ca="1" si="139"/>
        <v>-38567522019.051689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-38567522019.051689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-160698008.41271538</v>
      </c>
      <c r="L3034" s="444">
        <f t="shared" ca="1" si="139"/>
        <v>-38728220027.464401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-38728220027.464401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-161367583.44776833</v>
      </c>
      <c r="L3035" s="444">
        <f t="shared" ca="1" si="139"/>
        <v>-38889587610.91217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-38889587610.91217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-162039948.37880072</v>
      </c>
      <c r="L3036" s="444">
        <f t="shared" ca="1" si="139"/>
        <v>-39051627559.29097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-39051627559.29097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-162715114.83037904</v>
      </c>
      <c r="L3037" s="444">
        <f t="shared" ca="1" si="139"/>
        <v>-39214342674.121346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-39214342674.121346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-163393094.47550559</v>
      </c>
      <c r="L3038" s="444">
        <f t="shared" ca="1" si="139"/>
        <v>-39377735768.596848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-39377735768.596848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-164073899.03582019</v>
      </c>
      <c r="L3039" s="444">
        <f t="shared" ca="1" si="139"/>
        <v>-39541809667.632668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-39541809667.632668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-164757540.28180277</v>
      </c>
      <c r="L3040" s="444">
        <f t="shared" ca="1" si="139"/>
        <v>-39706567207.914467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-39706567207.914467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-165444030.03297696</v>
      </c>
      <c r="L3041" s="444">
        <f t="shared" ca="1" si="139"/>
        <v>-39872011237.947441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-39872011237.947441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-166133380.15811434</v>
      </c>
      <c r="L3042" s="444">
        <f t="shared" ca="1" si="139"/>
        <v>-40038144618.105553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-40038144618.105553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-166825602.57543981</v>
      </c>
      <c r="L3043" s="444">
        <f t="shared" ca="1" si="139"/>
        <v>-40204970220.680992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-40204970220.680992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-167520709.25283748</v>
      </c>
      <c r="L3044" s="444">
        <f t="shared" ca="1" si="139"/>
        <v>-40372490929.93383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-40372490929.93383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-168218712.20805761</v>
      </c>
      <c r="L3045" s="444">
        <f t="shared" ca="1" si="139"/>
        <v>-40540709642.141891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-40540709642.141891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-168919623.50892454</v>
      </c>
      <c r="L3046" s="444">
        <f t="shared" ca="1" si="139"/>
        <v>-40709629265.650818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-40709629265.650818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-169623455.27354509</v>
      </c>
      <c r="L3047" s="444">
        <f t="shared" ca="1" si="139"/>
        <v>-40879252720.924362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-40879252720.924362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-170330219.67051816</v>
      </c>
      <c r="L3048" s="444">
        <f t="shared" ca="1" si="139"/>
        <v>-41049582940.594879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-41049582940.594879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-171039928.91914532</v>
      </c>
      <c r="L3049" s="444">
        <f t="shared" ca="1" si="139"/>
        <v>-41220622869.514023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-41220622869.514023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-171752595.28964177</v>
      </c>
      <c r="L3050" s="444">
        <f t="shared" ca="1" si="139"/>
        <v>-41392375464.803665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-41392375464.803665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-172468231.10334861</v>
      </c>
      <c r="L3051" s="444">
        <f t="shared" ca="1" si="139"/>
        <v>-41564843695.907013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-41564843695.907013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-173186848.73294589</v>
      </c>
      <c r="L3052" s="444">
        <f t="shared" ca="1" si="139"/>
        <v>-41738030544.639961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-41738030544.639961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-173908460.6026665</v>
      </c>
      <c r="L3053" s="444">
        <f t="shared" ca="1" si="139"/>
        <v>-41911939005.24263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-41911939005.24263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-174633079.18851095</v>
      </c>
      <c r="L3054" s="444">
        <f t="shared" ca="1" si="139"/>
        <v>-42086572084.431145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-42086572084.431145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-175360717.0184631</v>
      </c>
      <c r="L3055" s="444">
        <f t="shared" ca="1" si="139"/>
        <v>-42261932801.449608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-42261932801.449608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-176091386.67270669</v>
      </c>
      <c r="L3056" s="444">
        <f t="shared" ca="1" si="139"/>
        <v>-42438024188.122314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-42438024188.122314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-176825100.78384298</v>
      </c>
      <c r="L3057" s="444">
        <f t="shared" ca="1" si="139"/>
        <v>-42614849288.906158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-42614849288.906158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-177561872.03710899</v>
      </c>
      <c r="L3058" s="444">
        <f t="shared" ca="1" si="139"/>
        <v>-42792411160.943268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-42792411160.943268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-178301713.17059696</v>
      </c>
      <c r="L3059" s="444">
        <f t="shared" ca="1" si="139"/>
        <v>-42970712874.113861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-42970712874.113861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-179044636.97547442</v>
      </c>
      <c r="L3060" s="444">
        <f t="shared" ca="1" si="139"/>
        <v>-43149757511.089333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-43149757511.089333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-179790656.29620555</v>
      </c>
      <c r="L3061" s="444">
        <f t="shared" ca="1" si="139"/>
        <v>-43329548167.385536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-43329548167.385536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-180539784.03077307</v>
      </c>
      <c r="L3062" s="444">
        <f t="shared" ca="1" si="139"/>
        <v>-43510087951.416306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-43510087951.416306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-181292033.13090128</v>
      </c>
      <c r="L3063" s="444">
        <f t="shared" ca="1" si="139"/>
        <v>-43691379984.547203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-43691379984.547203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-182047416.60228002</v>
      </c>
      <c r="L3064" s="444">
        <f t="shared" ca="1" si="139"/>
        <v>-43873427401.149483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-43873427401.149483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-182805947.5047895</v>
      </c>
      <c r="L3065" s="444">
        <f t="shared" ca="1" si="139"/>
        <v>-44056233348.654274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-44056233348.654274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-183567638.95272613</v>
      </c>
      <c r="L3066" s="444">
        <f t="shared" ca="1" si="139"/>
        <v>-44239800987.607002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-44239800987.607002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-184332504.11502919</v>
      </c>
      <c r="L3067" s="444">
        <f t="shared" ca="1" si="139"/>
        <v>-44424133491.722031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-44424133491.722031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-185100556.21550846</v>
      </c>
      <c r="L3068" s="444">
        <f t="shared" ref="L3068:L3322" ca="1" si="144">I3068-J3068+K3068</f>
        <v>-44609234047.937538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-44609234047.937538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-185871808.53307307</v>
      </c>
      <c r="L3069" s="444">
        <f t="shared" ca="1" si="144"/>
        <v>-44795105856.470612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-44795105856.470612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-186646274.40196088</v>
      </c>
      <c r="L3070" s="444">
        <f t="shared" ca="1" si="144"/>
        <v>-44981752130.872574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-44981752130.872574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-187423967.21196905</v>
      </c>
      <c r="L3071" s="444">
        <f t="shared" ca="1" si="144"/>
        <v>-45169176098.084541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-45169176098.084541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-188204900.40868559</v>
      </c>
      <c r="L3072" s="444">
        <f t="shared" ca="1" si="144"/>
        <v>-45357380998.493225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-45357380998.493225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-188989087.49372178</v>
      </c>
      <c r="L3073" s="444">
        <f t="shared" ca="1" si="144"/>
        <v>-45546370085.986946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-45546370085.986946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-189776542.02494562</v>
      </c>
      <c r="L3074" s="444">
        <f t="shared" ca="1" si="144"/>
        <v>-45736146628.011894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-45736146628.011894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-190567277.61671624</v>
      </c>
      <c r="L3075" s="444">
        <f t="shared" ca="1" si="144"/>
        <v>-45926713905.628609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-45926713905.628609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-191361307.94011921</v>
      </c>
      <c r="L3076" s="444">
        <f t="shared" ca="1" si="144"/>
        <v>-46118075213.568726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-46118075213.568726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-192158646.72320303</v>
      </c>
      <c r="L3077" s="444">
        <f t="shared" ca="1" si="144"/>
        <v>-46310233860.291931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-46310233860.291931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-192959307.75121638</v>
      </c>
      <c r="L3078" s="444">
        <f t="shared" ca="1" si="144"/>
        <v>-46503193168.043144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-46503193168.043144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-193763304.86684644</v>
      </c>
      <c r="L3079" s="444">
        <f t="shared" ca="1" si="144"/>
        <v>-46696956472.909988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-46696956472.909988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-194570651.97045827</v>
      </c>
      <c r="L3080" s="444">
        <f t="shared" ca="1" si="144"/>
        <v>-46891527124.880447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-46891527124.880447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-195381363.0203352</v>
      </c>
      <c r="L3081" s="444">
        <f t="shared" ca="1" si="144"/>
        <v>-47086908487.90078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-47086908487.90078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-196195452.03291991</v>
      </c>
      <c r="L3082" s="444">
        <f t="shared" ca="1" si="144"/>
        <v>-47283103939.933701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-47283103939.933701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-197012933.08305708</v>
      </c>
      <c r="L3083" s="444">
        <f t="shared" ca="1" si="144"/>
        <v>-47480116873.016754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-47480116873.016754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-197833820.30423647</v>
      </c>
      <c r="L3084" s="444">
        <f t="shared" ca="1" si="144"/>
        <v>-47677950693.320992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-47677950693.320992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-198658127.88883746</v>
      </c>
      <c r="L3085" s="444">
        <f t="shared" ca="1" si="144"/>
        <v>-47876608821.209831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-47876608821.209831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-199485870.08837429</v>
      </c>
      <c r="L3086" s="444">
        <f t="shared" ca="1" si="144"/>
        <v>-48076094691.298203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-48076094691.298203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-200317061.21374249</v>
      </c>
      <c r="L3087" s="444">
        <f t="shared" ca="1" si="144"/>
        <v>-48276411752.511948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-48276411752.511948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-201151715.63546646</v>
      </c>
      <c r="L3088" s="444">
        <f t="shared" ca="1" si="144"/>
        <v>-48477563468.147415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-48477563468.147415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-201989847.78394756</v>
      </c>
      <c r="L3089" s="444">
        <f t="shared" ca="1" si="144"/>
        <v>-48679553315.931366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-48679553315.931366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-202831472.14971402</v>
      </c>
      <c r="L3090" s="444">
        <f t="shared" ca="1" si="144"/>
        <v>-48882384788.081078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-48882384788.081078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-203676603.28367114</v>
      </c>
      <c r="L3091" s="444">
        <f t="shared" ca="1" si="144"/>
        <v>-49086061391.364746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-49086061391.364746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-204525255.79735312</v>
      </c>
      <c r="L3092" s="444">
        <f t="shared" ca="1" si="144"/>
        <v>-49290586647.162102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-49290586647.162102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-205377444.36317542</v>
      </c>
      <c r="L3093" s="444">
        <f t="shared" ca="1" si="144"/>
        <v>-49495964091.525276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-49495964091.525276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-206233183.71468866</v>
      </c>
      <c r="L3094" s="444">
        <f t="shared" ca="1" si="144"/>
        <v>-49702197275.239967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-49702197275.239967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-207092488.64683318</v>
      </c>
      <c r="L3095" s="444">
        <f t="shared" ca="1" si="144"/>
        <v>-49909289763.886803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-49909289763.886803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-207955374.016195</v>
      </c>
      <c r="L3096" s="444">
        <f t="shared" ca="1" si="144"/>
        <v>-50117245137.903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-50117245137.903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-208821854.7412625</v>
      </c>
      <c r="L3097" s="444">
        <f t="shared" ca="1" si="144"/>
        <v>-50326066992.644264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-50326066992.644264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-209691945.80268443</v>
      </c>
      <c r="L3098" s="444">
        <f t="shared" ca="1" si="144"/>
        <v>-50535758938.446945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-50535758938.446945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-210565662.24352893</v>
      </c>
      <c r="L3099" s="444">
        <f t="shared" ca="1" si="144"/>
        <v>-50746324600.690475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-50746324600.690475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-211443019.16954365</v>
      </c>
      <c r="L3100" s="444">
        <f t="shared" ca="1" si="144"/>
        <v>-50957767619.860016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-50957767619.860016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-212324031.74941674</v>
      </c>
      <c r="L3101" s="444">
        <f t="shared" ca="1" si="144"/>
        <v>-51170091651.609436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-51170091651.609436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-213208715.21503931</v>
      </c>
      <c r="L3102" s="444">
        <f t="shared" ca="1" si="144"/>
        <v>-51383300366.824478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-51383300366.824478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-214097084.86176866</v>
      </c>
      <c r="L3103" s="444">
        <f t="shared" ca="1" si="144"/>
        <v>-51597397451.686249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-51597397451.686249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-214989156.0486927</v>
      </c>
      <c r="L3104" s="444">
        <f t="shared" ca="1" si="144"/>
        <v>-51812386607.73494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-51812386607.73494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-215884944.19889557</v>
      </c>
      <c r="L3105" s="444">
        <f t="shared" ca="1" si="144"/>
        <v>-52028271551.933838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-52028271551.933838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-216784464.79972431</v>
      </c>
      <c r="L3106" s="444">
        <f t="shared" ca="1" si="144"/>
        <v>-52245056016.733559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-52245056016.733559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-217687733.4030565</v>
      </c>
      <c r="L3107" s="444">
        <f t="shared" ca="1" si="144"/>
        <v>-52462743750.136612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-52462743750.136612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-218594765.62556922</v>
      </c>
      <c r="L3108" s="444">
        <f t="shared" ca="1" si="144"/>
        <v>-52681338515.762184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-52681338515.762184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-219505577.14900911</v>
      </c>
      <c r="L3109" s="444">
        <f t="shared" ca="1" si="144"/>
        <v>-52900844092.911194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-52900844092.911194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-220420183.72046331</v>
      </c>
      <c r="L3110" s="444">
        <f t="shared" ca="1" si="144"/>
        <v>-53121264276.63166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-53121264276.63166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-221338601.15263191</v>
      </c>
      <c r="L3111" s="444">
        <f t="shared" ca="1" si="144"/>
        <v>-53342602877.784294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-53342602877.784294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-222260845.32410121</v>
      </c>
      <c r="L3112" s="444">
        <f t="shared" ca="1" si="144"/>
        <v>-53564863723.108398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-53564863723.108398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-223186932.17961836</v>
      </c>
      <c r="L3113" s="444">
        <f t="shared" ca="1" si="144"/>
        <v>-53788050655.288017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-53788050655.288017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-224116877.73036677</v>
      </c>
      <c r="L3114" s="444">
        <f t="shared" ca="1" si="144"/>
        <v>-54012167533.018387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-54012167533.018387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-225050698.05424327</v>
      </c>
      <c r="L3115" s="444">
        <f t="shared" ca="1" si="144"/>
        <v>-54237218231.072632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-54237218231.072632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-225988409.29613596</v>
      </c>
      <c r="L3116" s="444">
        <f t="shared" ca="1" si="144"/>
        <v>-54463206640.368767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-54463206640.368767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-226930027.66820315</v>
      </c>
      <c r="L3117" s="444">
        <f t="shared" ca="1" si="144"/>
        <v>-54690136668.036972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-54690136668.036972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-227875569.45015401</v>
      </c>
      <c r="L3118" s="444">
        <f t="shared" ca="1" si="144"/>
        <v>-54918012237.487129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-54918012237.487129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-228825050.9895297</v>
      </c>
      <c r="L3119" s="444">
        <f t="shared" ca="1" si="144"/>
        <v>-55146837288.476662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-55146837288.476662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-229778488.70198604</v>
      </c>
      <c r="L3120" s="444">
        <f t="shared" ca="1" si="144"/>
        <v>-55376615777.17865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-55376615777.17865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-230735899.0715777</v>
      </c>
      <c r="L3121" s="444">
        <f t="shared" ca="1" si="144"/>
        <v>-55607351676.250229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-55607351676.250229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-231697298.65104264</v>
      </c>
      <c r="L3122" s="444">
        <f t="shared" ca="1" si="144"/>
        <v>-55839048974.901268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-55839048974.901268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-232662704.06208858</v>
      </c>
      <c r="L3123" s="444">
        <f t="shared" ca="1" si="144"/>
        <v>-56071711678.963356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-56071711678.963356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-233632131.99568066</v>
      </c>
      <c r="L3124" s="444">
        <f t="shared" ca="1" si="144"/>
        <v>-56305343810.959038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-56305343810.959038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-234605599.21232933</v>
      </c>
      <c r="L3125" s="444">
        <f t="shared" ca="1" si="144"/>
        <v>-56539949410.171364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-56539949410.171364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-235583122.54238069</v>
      </c>
      <c r="L3126" s="444">
        <f t="shared" ca="1" si="144"/>
        <v>-56775532532.713745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-56775532532.713745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-236564718.88630727</v>
      </c>
      <c r="L3127" s="444">
        <f t="shared" ca="1" si="144"/>
        <v>-57012097251.600052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-57012097251.600052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-237550405.21500024</v>
      </c>
      <c r="L3128" s="444">
        <f t="shared" ca="1" si="144"/>
        <v>-57249647656.815056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-57249647656.815056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-238540198.57006276</v>
      </c>
      <c r="L3129" s="444">
        <f t="shared" ca="1" si="144"/>
        <v>-57488187855.385117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-57488187855.385117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-239534116.06410465</v>
      </c>
      <c r="L3130" s="444">
        <f t="shared" ca="1" si="144"/>
        <v>-57727721971.449219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-57727721971.449219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-240532174.8810384</v>
      </c>
      <c r="L3131" s="444">
        <f t="shared" ca="1" si="144"/>
        <v>-57968254146.330254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-57968254146.330254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-241534392.2763761</v>
      </c>
      <c r="L3132" s="444">
        <f t="shared" ca="1" si="144"/>
        <v>-58209788538.606628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-58209788538.606628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-242540785.57752761</v>
      </c>
      <c r="L3133" s="444">
        <f t="shared" ca="1" si="144"/>
        <v>-58452329324.184158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-58452329324.184158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-243551372.18410066</v>
      </c>
      <c r="L3134" s="444">
        <f t="shared" ca="1" si="144"/>
        <v>-58695880696.368256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-58695880696.368256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-244566169.56820107</v>
      </c>
      <c r="L3135" s="444">
        <f t="shared" ca="1" si="144"/>
        <v>-58940446865.936455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-58940446865.936455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-245585195.27473524</v>
      </c>
      <c r="L3136" s="444">
        <f t="shared" ca="1" si="144"/>
        <v>-59186032061.211189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-59186032061.211189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-246608466.92171329</v>
      </c>
      <c r="L3137" s="444">
        <f t="shared" ca="1" si="144"/>
        <v>-59432640528.132904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-59432640528.132904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-247636002.20055377</v>
      </c>
      <c r="L3138" s="444">
        <f t="shared" ca="1" si="144"/>
        <v>-59680276530.333458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-59680276530.333458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-248667818.87638938</v>
      </c>
      <c r="L3139" s="444">
        <f t="shared" ca="1" si="144"/>
        <v>-59928944349.209846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-59928944349.209846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-249703934.78837433</v>
      </c>
      <c r="L3140" s="444">
        <f t="shared" ca="1" si="144"/>
        <v>-60178648283.998222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-60178648283.998222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-250744367.84999254</v>
      </c>
      <c r="L3141" s="444">
        <f t="shared" ca="1" si="144"/>
        <v>-60429392651.848213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-60429392651.848213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-251789136.04936755</v>
      </c>
      <c r="L3142" s="444">
        <f t="shared" ca="1" si="144"/>
        <v>-60681181787.897583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-60681181787.897583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-252838257.44957325</v>
      </c>
      <c r="L3143" s="444">
        <f t="shared" ca="1" si="144"/>
        <v>-60934020045.347153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-60934020045.347153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-253891750.18894646</v>
      </c>
      <c r="L3144" s="444">
        <f t="shared" ca="1" si="144"/>
        <v>-61187911795.536102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-61187911795.536102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-254949632.48140046</v>
      </c>
      <c r="L3145" s="444">
        <f t="shared" ca="1" si="144"/>
        <v>-61442861428.017502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-61442861428.017502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-256011922.61673963</v>
      </c>
      <c r="L3146" s="444">
        <f t="shared" ca="1" si="144"/>
        <v>-61698873350.634239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-61698873350.634239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-257078638.960976</v>
      </c>
      <c r="L3147" s="444">
        <f t="shared" ca="1" si="144"/>
        <v>-61955951989.595215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-61955951989.595215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-258149799.95664677</v>
      </c>
      <c r="L3148" s="444">
        <f t="shared" ca="1" si="144"/>
        <v>-62214101789.551865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-62214101789.551865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-259225424.1231328</v>
      </c>
      <c r="L3149" s="444">
        <f t="shared" ca="1" si="144"/>
        <v>-62473327213.674995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-62473327213.674995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-260305530.05697915</v>
      </c>
      <c r="L3150" s="444">
        <f t="shared" ca="1" si="144"/>
        <v>-62733632743.731972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-62733632743.731972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-261390136.43221655</v>
      </c>
      <c r="L3151" s="444">
        <f t="shared" ca="1" si="144"/>
        <v>-62995022880.164185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-62995022880.164185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-262479262.00068405</v>
      </c>
      <c r="L3152" s="444">
        <f t="shared" ca="1" si="144"/>
        <v>-63257502142.164871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-63257502142.164871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-263572925.59235361</v>
      </c>
      <c r="L3153" s="444">
        <f t="shared" ca="1" si="144"/>
        <v>-63521075067.757225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-63521075067.757225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-264671146.11565509</v>
      </c>
      <c r="L3154" s="444">
        <f t="shared" ca="1" si="144"/>
        <v>-63785746213.872879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-63785746213.872879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-265773942.55780366</v>
      </c>
      <c r="L3155" s="444">
        <f t="shared" ca="1" si="144"/>
        <v>-64051520156.430679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-64051520156.430679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-266881333.98512787</v>
      </c>
      <c r="L3156" s="444">
        <f t="shared" ca="1" si="144"/>
        <v>-64318401490.41581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-64318401490.41581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-267993339.54339921</v>
      </c>
      <c r="L3157" s="444">
        <f t="shared" ca="1" si="144"/>
        <v>-64586394829.959206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-64586394829.959206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-269109978.45816338</v>
      </c>
      <c r="L3158" s="444">
        <f t="shared" ca="1" si="144"/>
        <v>-64855504808.417366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-64855504808.417366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-270231270.03507233</v>
      </c>
      <c r="L3159" s="444">
        <f t="shared" ca="1" si="144"/>
        <v>-65125736078.452438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-65125736078.452438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-271357233.66021848</v>
      </c>
      <c r="L3160" s="444">
        <f t="shared" ca="1" si="144"/>
        <v>-65397093312.112656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-65397093312.112656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-272487888.8004694</v>
      </c>
      <c r="L3161" s="444">
        <f t="shared" ca="1" si="144"/>
        <v>-65669581200.913124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-65669581200.913124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-273623255.00380468</v>
      </c>
      <c r="L3162" s="444">
        <f t="shared" ca="1" si="144"/>
        <v>-65943204455.916931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-65943204455.916931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-274763351.89965385</v>
      </c>
      <c r="L3163" s="444">
        <f t="shared" ca="1" si="144"/>
        <v>-66217967807.816582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-66217967807.816582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-275908199.19923574</v>
      </c>
      <c r="L3164" s="444">
        <f t="shared" ca="1" si="144"/>
        <v>-66493876007.015816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-66493876007.015816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-277057816.69589925</v>
      </c>
      <c r="L3165" s="444">
        <f t="shared" ca="1" si="144"/>
        <v>-66770933823.711716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-66770933823.711716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-278212224.2654655</v>
      </c>
      <c r="L3166" s="444">
        <f t="shared" ca="1" si="144"/>
        <v>-67049146047.97718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-67049146047.97718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-279371441.86657161</v>
      </c>
      <c r="L3167" s="444">
        <f t="shared" ca="1" si="144"/>
        <v>-67328517489.84375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-67328517489.84375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-280535489.54101563</v>
      </c>
      <c r="L3168" s="444">
        <f t="shared" ca="1" si="144"/>
        <v>-67609052979.384766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-67609052979.384766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-281704387.41410321</v>
      </c>
      <c r="L3169" s="444">
        <f t="shared" ca="1" si="144"/>
        <v>-67890757366.798866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-67890757366.798866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-282878155.69499528</v>
      </c>
      <c r="L3170" s="444">
        <f t="shared" ca="1" si="144"/>
        <v>-68173635522.493858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-68173635522.493858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-284056814.67705774</v>
      </c>
      <c r="L3171" s="444">
        <f t="shared" ca="1" si="144"/>
        <v>-68457692337.170914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-68457692337.170914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-285240384.73821211</v>
      </c>
      <c r="L3172" s="444">
        <f t="shared" ca="1" si="144"/>
        <v>-68742932721.909119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-68742932721.909119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-286428886.34128797</v>
      </c>
      <c r="L3173" s="444">
        <f t="shared" ca="1" si="144"/>
        <v>-69029361608.250412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-69029361608.250412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-287622340.03437674</v>
      </c>
      <c r="L3174" s="444">
        <f t="shared" ca="1" si="144"/>
        <v>-69316983948.28479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-69316983948.28479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-288820766.4511866</v>
      </c>
      <c r="L3175" s="444">
        <f t="shared" ca="1" si="144"/>
        <v>-69605804714.735977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-69605804714.735977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-290024186.31139988</v>
      </c>
      <c r="L3176" s="444">
        <f t="shared" ca="1" si="144"/>
        <v>-69895828901.047379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-69895828901.047379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-291232620.42103076</v>
      </c>
      <c r="L3177" s="444">
        <f t="shared" ca="1" si="144"/>
        <v>-70187061521.468414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-70187061521.468414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-292446089.67278504</v>
      </c>
      <c r="L3178" s="444">
        <f t="shared" ca="1" si="144"/>
        <v>-70479507611.141205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-70479507611.141205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-293664615.04642171</v>
      </c>
      <c r="L3179" s="444">
        <f t="shared" ca="1" si="144"/>
        <v>-70773172226.187622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-70773172226.187622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-294888217.60911506</v>
      </c>
      <c r="L3180" s="444">
        <f t="shared" ca="1" si="144"/>
        <v>-71068060443.796738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-71068060443.796738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-296116918.51581973</v>
      </c>
      <c r="L3181" s="444">
        <f t="shared" ca="1" si="144"/>
        <v>-71364177362.312561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-71364177362.312561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-297350739.00963569</v>
      </c>
      <c r="L3182" s="444">
        <f t="shared" ca="1" si="144"/>
        <v>-71661528101.322189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-71661528101.322189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-298589700.42217577</v>
      </c>
      <c r="L3183" s="444">
        <f t="shared" ca="1" si="144"/>
        <v>-71960117801.74437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-71960117801.74437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-299833824.17393488</v>
      </c>
      <c r="L3184" s="444">
        <f t="shared" ca="1" si="144"/>
        <v>-72259951625.918304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-72259951625.918304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-301083131.77465957</v>
      </c>
      <c r="L3185" s="444">
        <f t="shared" ca="1" si="144"/>
        <v>-72561034757.692963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-72561034757.692963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-302337644.82372069</v>
      </c>
      <c r="L3186" s="444">
        <f t="shared" ca="1" si="144"/>
        <v>-72863372402.516678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-72863372402.516678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-303597385.01048613</v>
      </c>
      <c r="L3187" s="444">
        <f t="shared" ca="1" si="144"/>
        <v>-73166969787.527161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-73166969787.527161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-304862374.1146965</v>
      </c>
      <c r="L3188" s="444">
        <f t="shared" ca="1" si="144"/>
        <v>-73471832161.641861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-73471832161.641861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-306132634.00684106</v>
      </c>
      <c r="L3189" s="444">
        <f t="shared" ca="1" si="144"/>
        <v>-73777964795.648697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-73777964795.648697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-307408186.64853621</v>
      </c>
      <c r="L3190" s="444">
        <f t="shared" ca="1" si="144"/>
        <v>-74085372982.297226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-74085372982.297226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-308689054.0929051</v>
      </c>
      <c r="L3191" s="444">
        <f t="shared" ca="1" si="144"/>
        <v>-74394062036.390137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-74394062036.390137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-309975258.48495889</v>
      </c>
      <c r="L3192" s="444">
        <f t="shared" ca="1" si="144"/>
        <v>-74704037294.875092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-74704037294.875092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-311266822.06197953</v>
      </c>
      <c r="L3193" s="444">
        <f t="shared" ca="1" si="144"/>
        <v>-75015304116.937073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-75015304116.937073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-312563767.15390444</v>
      </c>
      <c r="L3194" s="444">
        <f t="shared" ca="1" si="144"/>
        <v>-75327867884.090973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-75327867884.090973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-313866116.18371236</v>
      </c>
      <c r="L3195" s="444">
        <f t="shared" ca="1" si="144"/>
        <v>-75641734000.274689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-75641734000.274689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-315173891.66781121</v>
      </c>
      <c r="L3196" s="444">
        <f t="shared" ca="1" si="144"/>
        <v>-75956907891.942505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-75956907891.942505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-316487116.21642709</v>
      </c>
      <c r="L3197" s="444">
        <f t="shared" ca="1" si="144"/>
        <v>-76273395008.158936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-76273395008.158936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-317805812.53399557</v>
      </c>
      <c r="L3198" s="444">
        <f t="shared" ca="1" si="144"/>
        <v>-76591200820.692932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-76591200820.692932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-319130003.41955388</v>
      </c>
      <c r="L3199" s="444">
        <f t="shared" ca="1" si="144"/>
        <v>-76910330824.112488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-76910330824.112488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-320459711.76713538</v>
      </c>
      <c r="L3200" s="444">
        <f t="shared" ca="1" si="144"/>
        <v>-77230790535.879623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-77230790535.879623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-321794960.56616509</v>
      </c>
      <c r="L3201" s="444">
        <f t="shared" ca="1" si="144"/>
        <v>-77552585496.445786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-77552585496.445786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-323135772.90185744</v>
      </c>
      <c r="L3202" s="444">
        <f t="shared" ca="1" si="144"/>
        <v>-77875721269.347641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-77875721269.347641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-324482171.95561516</v>
      </c>
      <c r="L3203" s="444">
        <f t="shared" ca="1" si="144"/>
        <v>-78200203441.303253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-78200203441.303253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-325834181.00543022</v>
      </c>
      <c r="L3204" s="444">
        <f t="shared" ca="1" si="144"/>
        <v>-78526037622.308685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-78526037622.308685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-327191823.42628616</v>
      </c>
      <c r="L3205" s="444">
        <f t="shared" ca="1" si="144"/>
        <v>-78853229445.73497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-78853229445.73497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-328555122.69056237</v>
      </c>
      <c r="L3206" s="444">
        <f t="shared" ca="1" si="144"/>
        <v>-79181784568.425537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-79181784568.425537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-329924102.36843973</v>
      </c>
      <c r="L3207" s="444">
        <f t="shared" ca="1" si="144"/>
        <v>-79511708670.793976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-79511708670.793976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-331298786.12830824</v>
      </c>
      <c r="L3208" s="444">
        <f t="shared" ca="1" si="144"/>
        <v>-79843007456.922287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-79843007456.922287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-332679197.73717618</v>
      </c>
      <c r="L3209" s="444">
        <f t="shared" ca="1" si="144"/>
        <v>-80175686654.65947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-80175686654.65947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-334065361.06108111</v>
      </c>
      <c r="L3210" s="444">
        <f t="shared" ca="1" si="144"/>
        <v>-80509752015.720551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-80509752015.720551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-335457300.06550229</v>
      </c>
      <c r="L3211" s="444">
        <f t="shared" ca="1" si="144"/>
        <v>-80845209315.786057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-80845209315.786057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-336855038.81577522</v>
      </c>
      <c r="L3212" s="444">
        <f t="shared" ca="1" si="144"/>
        <v>-81182064354.601837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-81182064354.601837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-338258601.47750765</v>
      </c>
      <c r="L3213" s="444">
        <f t="shared" ca="1" si="144"/>
        <v>-81520322956.079346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-81520322956.079346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-339668012.31699729</v>
      </c>
      <c r="L3214" s="444">
        <f t="shared" ca="1" si="144"/>
        <v>-81859990968.396347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-81859990968.396347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-341083295.70165145</v>
      </c>
      <c r="L3215" s="444">
        <f t="shared" ca="1" si="144"/>
        <v>-82201074264.097992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-82201074264.097992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-342504476.10040832</v>
      </c>
      <c r="L3216" s="444">
        <f t="shared" ca="1" si="144"/>
        <v>-82543578740.198395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-82543578740.198395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-343931578.08415997</v>
      </c>
      <c r="L3217" s="444">
        <f t="shared" ca="1" si="144"/>
        <v>-82887510318.282562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-82887510318.282562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-345364626.32617736</v>
      </c>
      <c r="L3218" s="444">
        <f t="shared" ca="1" si="144"/>
        <v>-83232874944.608734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-83232874944.608734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-346803645.60253638</v>
      </c>
      <c r="L3219" s="444">
        <f t="shared" ca="1" si="144"/>
        <v>-83579678590.211273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-83579678590.211273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-348248660.79254699</v>
      </c>
      <c r="L3220" s="444">
        <f t="shared" ca="1" si="144"/>
        <v>-83927927251.003815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-83927927251.003815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-349699696.87918258</v>
      </c>
      <c r="L3221" s="444">
        <f t="shared" ca="1" si="144"/>
        <v>-84277626947.882996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-84277626947.882996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-351156778.94951248</v>
      </c>
      <c r="L3222" s="444">
        <f t="shared" ca="1" si="144"/>
        <v>-84628783726.832504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-84628783726.832504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-352619932.19513541</v>
      </c>
      <c r="L3223" s="444">
        <f t="shared" ca="1" si="144"/>
        <v>-84981403659.027634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-84981403659.027634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-354089181.91261512</v>
      </c>
      <c r="L3224" s="444">
        <f t="shared" ca="1" si="144"/>
        <v>-85335492840.940247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-85335492840.940247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-355564553.50391769</v>
      </c>
      <c r="L3225" s="444">
        <f t="shared" ca="1" si="144"/>
        <v>-85691057394.444168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-85691057394.444168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-357046072.47685069</v>
      </c>
      <c r="L3226" s="444">
        <f t="shared" ca="1" si="144"/>
        <v>-86048103466.921021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-86048103466.921021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-358533764.44550425</v>
      </c>
      <c r="L3227" s="444">
        <f t="shared" ca="1" si="144"/>
        <v>-86406637231.366531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-86406637231.366531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-360027655.13069385</v>
      </c>
      <c r="L3228" s="444">
        <f t="shared" ca="1" si="144"/>
        <v>-86766664886.497223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-86766664886.497223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-361527770.36040509</v>
      </c>
      <c r="L3229" s="444">
        <f t="shared" ca="1" si="144"/>
        <v>-87128192656.857635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-87128192656.857635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-363034136.07024014</v>
      </c>
      <c r="L3230" s="444">
        <f t="shared" ca="1" si="144"/>
        <v>-87491226792.927872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-87491226792.927872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-364546778.30386615</v>
      </c>
      <c r="L3231" s="444">
        <f t="shared" ca="1" si="144"/>
        <v>-87855773571.231735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-87855773571.231735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-366065723.21346557</v>
      </c>
      <c r="L3232" s="444">
        <f t="shared" ca="1" si="144"/>
        <v>-88221839294.445206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-88221839294.445206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-367590997.06018835</v>
      </c>
      <c r="L3233" s="444">
        <f t="shared" ca="1" si="144"/>
        <v>-88589430291.505402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-88589430291.505402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-369122626.21460581</v>
      </c>
      <c r="L3234" s="444">
        <f t="shared" ca="1" si="144"/>
        <v>-88958552917.720001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-88958552917.720001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-370660637.15716666</v>
      </c>
      <c r="L3235" s="444">
        <f t="shared" ca="1" si="144"/>
        <v>-89329213554.877167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-89329213554.877167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-372205056.47865486</v>
      </c>
      <c r="L3236" s="444">
        <f t="shared" ca="1" si="144"/>
        <v>-89701418611.35582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-89701418611.35582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-373755910.88064927</v>
      </c>
      <c r="L3237" s="444">
        <f t="shared" ca="1" si="144"/>
        <v>-90075174522.236465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-90075174522.236465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-375313227.17598528</v>
      </c>
      <c r="L3238" s="444">
        <f t="shared" ca="1" si="144"/>
        <v>-90450487749.412445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-90450487749.412445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-376877032.28921854</v>
      </c>
      <c r="L3239" s="444">
        <f t="shared" ca="1" si="144"/>
        <v>-90827364781.70166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-90827364781.70166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-378447353.25709027</v>
      </c>
      <c r="L3240" s="444">
        <f t="shared" ca="1" si="144"/>
        <v>-91205812134.958755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-91205812134.958755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-380024217.22899479</v>
      </c>
      <c r="L3241" s="444">
        <f t="shared" ca="1" si="144"/>
        <v>-91585836352.187744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-91585836352.187744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-381607651.46744895</v>
      </c>
      <c r="L3242" s="444">
        <f t="shared" ca="1" si="144"/>
        <v>-91967444003.655197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-91967444003.655197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-383197683.34856331</v>
      </c>
      <c r="L3243" s="444">
        <f t="shared" ca="1" si="144"/>
        <v>-92350641687.003754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-92350641687.003754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-384794340.36251563</v>
      </c>
      <c r="L3244" s="444">
        <f t="shared" ca="1" si="144"/>
        <v>-92735436027.366272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-92735436027.366272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-386397650.11402613</v>
      </c>
      <c r="L3245" s="444">
        <f t="shared" ca="1" si="144"/>
        <v>-93121833677.480301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-93121833677.480301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-388007640.32283461</v>
      </c>
      <c r="L3246" s="444">
        <f t="shared" ca="1" si="144"/>
        <v>-93509841317.803131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-93509841317.803131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-389624338.82417971</v>
      </c>
      <c r="L3247" s="444">
        <f t="shared" ca="1" si="144"/>
        <v>-93899465656.627304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-93899465656.627304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-391247773.56928045</v>
      </c>
      <c r="L3248" s="444">
        <f t="shared" ca="1" si="144"/>
        <v>-94290713430.196579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-94290713430.196579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-392877972.62581909</v>
      </c>
      <c r="L3249" s="444">
        <f t="shared" ca="1" si="144"/>
        <v>-94683591402.822403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-94683591402.822403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-394514964.17842668</v>
      </c>
      <c r="L3250" s="444">
        <f t="shared" ca="1" si="144"/>
        <v>-95078106367.000824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-95078106367.000824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-396158776.5291701</v>
      </c>
      <c r="L3251" s="444">
        <f t="shared" ca="1" si="144"/>
        <v>-95474265143.529999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-95474265143.529999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-397809438.09804165</v>
      </c>
      <c r="L3252" s="444">
        <f t="shared" ca="1" si="144"/>
        <v>-95872074581.628036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-95872074581.628036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-399466977.42345017</v>
      </c>
      <c r="L3253" s="444">
        <f t="shared" ca="1" si="144"/>
        <v>-96271541559.051483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-96271541559.051483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-401131423.16271448</v>
      </c>
      <c r="L3254" s="444">
        <f t="shared" ca="1" si="144"/>
        <v>-96672672982.214203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-96672672982.214203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-402802804.09255916</v>
      </c>
      <c r="L3255" s="444">
        <f t="shared" ca="1" si="144"/>
        <v>-97075475786.306763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-97075475786.306763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-404481149.10961151</v>
      </c>
      <c r="L3256" s="444">
        <f t="shared" ca="1" si="144"/>
        <v>-97479956935.416382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-97479956935.416382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-406166487.2309016</v>
      </c>
      <c r="L3257" s="444">
        <f t="shared" ca="1" si="144"/>
        <v>-97886123422.647278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-97886123422.647278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-407858847.59436363</v>
      </c>
      <c r="L3258" s="444">
        <f t="shared" ca="1" si="144"/>
        <v>-98293982270.241638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-98293982270.241638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-409558259.45934016</v>
      </c>
      <c r="L3259" s="444">
        <f t="shared" ca="1" si="144"/>
        <v>-98703540529.700974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-98703540529.700974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-411264752.2070874</v>
      </c>
      <c r="L3260" s="444">
        <f t="shared" ca="1" si="144"/>
        <v>-99114805281.908066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-99114805281.908066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-412978355.34128362</v>
      </c>
      <c r="L3261" s="444">
        <f t="shared" ca="1" si="144"/>
        <v>-99527783637.249344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-99527783637.249344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-414699098.48853892</v>
      </c>
      <c r="L3262" s="444">
        <f t="shared" ca="1" si="144"/>
        <v>-99942482735.737885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-99942482735.737885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-416427011.39890784</v>
      </c>
      <c r="L3263" s="444">
        <f t="shared" ca="1" si="144"/>
        <v>-100358909747.1368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-100358909747.1368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-418162123.94640332</v>
      </c>
      <c r="L3264" s="444">
        <f t="shared" ca="1" si="144"/>
        <v>-100777071871.08319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-100777071871.08319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-419904466.12951326</v>
      </c>
      <c r="L3265" s="444">
        <f t="shared" ca="1" si="144"/>
        <v>-101196976337.21271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-101196976337.21271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-421654068.07171959</v>
      </c>
      <c r="L3266" s="444">
        <f t="shared" ca="1" si="144"/>
        <v>-101618630405.28442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-101618630405.28442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-423410960.02201843</v>
      </c>
      <c r="L3267" s="444">
        <f t="shared" ca="1" si="144"/>
        <v>-102042041365.30644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-102042041365.30644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-425175172.35544348</v>
      </c>
      <c r="L3268" s="444">
        <f t="shared" ca="1" si="144"/>
        <v>-102467216537.66188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-102467216537.66188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-426946735.57359117</v>
      </c>
      <c r="L3269" s="444">
        <f t="shared" ca="1" si="144"/>
        <v>-102894163273.23547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-102894163273.23547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-428725680.30514783</v>
      </c>
      <c r="L3270" s="444">
        <f t="shared" ca="1" si="144"/>
        <v>-103322888953.54062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-103322888953.54062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-430512037.30641925</v>
      </c>
      <c r="L3271" s="444">
        <f t="shared" ca="1" si="144"/>
        <v>-103753400990.84703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-103753400990.84703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-432305837.46186262</v>
      </c>
      <c r="L3272" s="444">
        <f t="shared" ca="1" si="144"/>
        <v>-104185706828.3089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-104185706828.3089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-434107111.7846204</v>
      </c>
      <c r="L3273" s="444">
        <f t="shared" ca="1" si="144"/>
        <v>-104619813940.09352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-104619813940.09352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-435915891.41705632</v>
      </c>
      <c r="L3274" s="444">
        <f t="shared" ca="1" si="144"/>
        <v>-105055729831.51057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-105055729831.51057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-437732207.63129407</v>
      </c>
      <c r="L3275" s="444">
        <f t="shared" ca="1" si="144"/>
        <v>-105493462039.14186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-105493462039.14186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-439556091.82975775</v>
      </c>
      <c r="L3276" s="444">
        <f t="shared" ca="1" si="144"/>
        <v>-105933018130.97162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-105933018130.97162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-441387575.54571509</v>
      </c>
      <c r="L3277" s="444">
        <f t="shared" ca="1" si="144"/>
        <v>-106374405706.51733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-106374405706.51733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-443226690.44382221</v>
      </c>
      <c r="L3278" s="444">
        <f t="shared" ca="1" si="144"/>
        <v>-106817632396.96115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-106817632396.96115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-445073468.32067144</v>
      </c>
      <c r="L3279" s="444">
        <f t="shared" ca="1" si="144"/>
        <v>-107262705865.28183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-107262705865.28183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-446927941.10534096</v>
      </c>
      <c r="L3280" s="444">
        <f t="shared" ca="1" si="144"/>
        <v>-107709633806.38718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-107709633806.38718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-448790140.85994655</v>
      </c>
      <c r="L3281" s="444">
        <f t="shared" ca="1" si="144"/>
        <v>-108158423947.24712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-108158423947.24712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-450660099.78019631</v>
      </c>
      <c r="L3282" s="444">
        <f t="shared" ca="1" si="144"/>
        <v>-108609084047.02731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-108609084047.02731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-452537850.19594711</v>
      </c>
      <c r="L3283" s="444">
        <f t="shared" ca="1" si="144"/>
        <v>-109061621897.22327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-109061621897.22327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-454423424.57176369</v>
      </c>
      <c r="L3284" s="444">
        <f t="shared" ca="1" si="144"/>
        <v>-109516045321.79503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-109516045321.79503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-456316855.50747937</v>
      </c>
      <c r="L3285" s="444">
        <f t="shared" ca="1" si="144"/>
        <v>-109972362177.30251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-109972362177.30251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-458218175.73876041</v>
      </c>
      <c r="L3286" s="444">
        <f t="shared" ca="1" si="144"/>
        <v>-110430580353.04126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-110430580353.04126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-460127418.13767189</v>
      </c>
      <c r="L3287" s="444">
        <f t="shared" ca="1" si="144"/>
        <v>-110890707771.17892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-110890707771.17892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-462044615.71324557</v>
      </c>
      <c r="L3288" s="444">
        <f t="shared" ca="1" si="144"/>
        <v>-111352752386.89217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-111352752386.89217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-463969801.61205071</v>
      </c>
      <c r="L3289" s="444">
        <f t="shared" ca="1" si="144"/>
        <v>-111816722188.50421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-111816722188.50421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-465903009.1187675</v>
      </c>
      <c r="L3290" s="444">
        <f t="shared" ca="1" si="144"/>
        <v>-112282625197.62299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-112282625197.62299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-467844271.65676242</v>
      </c>
      <c r="L3291" s="444">
        <f t="shared" ca="1" si="144"/>
        <v>-112750469469.27975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-112750469469.27975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-469793622.78866559</v>
      </c>
      <c r="L3292" s="444">
        <f t="shared" ca="1" si="144"/>
        <v>-113220263092.06842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-113220263092.06842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-471751096.21695167</v>
      </c>
      <c r="L3293" s="444">
        <f t="shared" ca="1" si="144"/>
        <v>-113692014188.28537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-113692014188.28537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-473716725.78452235</v>
      </c>
      <c r="L3294" s="444">
        <f t="shared" ca="1" si="144"/>
        <v>-114165730914.06989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-114165730914.06989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-475690545.47529119</v>
      </c>
      <c r="L3295" s="444">
        <f t="shared" ca="1" si="144"/>
        <v>-114641421459.54518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-114641421459.54518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-477672589.4147715</v>
      </c>
      <c r="L3296" s="444">
        <f t="shared" ca="1" si="144"/>
        <v>-115119094048.95995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-115119094048.95995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-479662891.8706665</v>
      </c>
      <c r="L3297" s="444">
        <f t="shared" ca="1" si="144"/>
        <v>-115598756940.83061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-115598756940.83061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-481661487.25346082</v>
      </c>
      <c r="L3298" s="444">
        <f t="shared" ca="1" si="144"/>
        <v>-116080418428.08408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-116080418428.08408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-483668410.11701697</v>
      </c>
      <c r="L3299" s="444">
        <f t="shared" ca="1" si="144"/>
        <v>-116564086838.2011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-116564086838.2011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-485683695.15917116</v>
      </c>
      <c r="L3300" s="444">
        <f t="shared" ca="1" si="144"/>
        <v>-117049770533.36026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-117049770533.36026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-487707377.22233433</v>
      </c>
      <c r="L3301" s="444">
        <f t="shared" ca="1" si="144"/>
        <v>-117537477910.5826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-117537477910.5826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-489739491.2940942</v>
      </c>
      <c r="L3302" s="444">
        <f t="shared" ca="1" si="144"/>
        <v>-118027217401.87669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-118027217401.87669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-491780072.50781953</v>
      </c>
      <c r="L3303" s="444">
        <f t="shared" ca="1" si="144"/>
        <v>-118518997474.38451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-118518997474.38451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-493829156.14326876</v>
      </c>
      <c r="L3304" s="444">
        <f t="shared" ca="1" si="144"/>
        <v>-119012826630.52777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-119012826630.52777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-495886777.62719911</v>
      </c>
      <c r="L3305" s="444">
        <f t="shared" ca="1" si="144"/>
        <v>-119508713408.15497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-119508713408.15497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-497952972.533979</v>
      </c>
      <c r="L3306" s="444">
        <f t="shared" ca="1" si="144"/>
        <v>-120006666380.68895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-120006666380.68895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-500027776.58620393</v>
      </c>
      <c r="L3307" s="444">
        <f t="shared" ca="1" si="144"/>
        <v>-120506694157.27515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-120506694157.27515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-502111225.65531307</v>
      </c>
      <c r="L3308" s="444">
        <f t="shared" ca="1" si="144"/>
        <v>-121008805382.93047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-121008805382.93047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-504203355.76221025</v>
      </c>
      <c r="L3309" s="444">
        <f t="shared" ca="1" si="144"/>
        <v>-121513008738.69267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-121513008738.69267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-506304203.07788616</v>
      </c>
      <c r="L3310" s="444">
        <f t="shared" ca="1" si="144"/>
        <v>-122019312941.77055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-122019312941.77055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-508413803.92404395</v>
      </c>
      <c r="L3311" s="444">
        <f t="shared" ca="1" si="144"/>
        <v>-122527726745.6946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-122527726745.6946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-510532194.77372748</v>
      </c>
      <c r="L3312" s="444">
        <f t="shared" ca="1" si="144"/>
        <v>-123038258940.46832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-123038258940.46832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-512659412.25195134</v>
      </c>
      <c r="L3313" s="444">
        <f t="shared" ca="1" si="144"/>
        <v>-123550918352.72028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-123550918352.72028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-514795493.13633448</v>
      </c>
      <c r="L3314" s="444">
        <f t="shared" ca="1" si="144"/>
        <v>-124065713845.85661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-124065713845.85661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-516940474.35773587</v>
      </c>
      <c r="L3315" s="444">
        <f t="shared" ca="1" si="144"/>
        <v>-124582654320.21436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-124582654320.21436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-519094393.00089312</v>
      </c>
      <c r="L3316" s="444">
        <f t="shared" ca="1" si="144"/>
        <v>-125101748713.21526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-125101748713.21526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-521257286.30506355</v>
      </c>
      <c r="L3317" s="444">
        <f t="shared" ca="1" si="144"/>
        <v>-125623005999.52032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-125623005999.52032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-523429191.66466802</v>
      </c>
      <c r="L3318" s="444">
        <f t="shared" ca="1" si="144"/>
        <v>-126146435191.185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-126146435191.185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-525610146.62993741</v>
      </c>
      <c r="L3319" s="444">
        <f t="shared" ca="1" si="144"/>
        <v>-126672045337.81494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-126672045337.81494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-527800188.9075622</v>
      </c>
      <c r="L3320" s="444">
        <f t="shared" ca="1" si="144"/>
        <v>-127199845526.7225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-127199845526.7225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-529999356.36134374</v>
      </c>
      <c r="L3321" s="444">
        <f t="shared" ca="1" si="144"/>
        <v>-127729844883.08385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-127729844883.08385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-532207687.01284939</v>
      </c>
      <c r="L3322" s="444">
        <f t="shared" ca="1" si="144"/>
        <v>-128262052570.09669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-128262052570.09669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-534425219.04206949</v>
      </c>
      <c r="L3323" s="444">
        <f t="shared" ref="L3323:L3577" ca="1" si="149">I3323-J3323+K3323</f>
        <v>-128796477789.13876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-128796477789.13876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-536651990.78807813</v>
      </c>
      <c r="L3324" s="444">
        <f t="shared" ca="1" si="149"/>
        <v>-129333129779.92683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-129333129779.92683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-538888040.74969518</v>
      </c>
      <c r="L3325" s="444">
        <f t="shared" ca="1" si="149"/>
        <v>-129872017820.67653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-129872017820.67653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-541133407.58615232</v>
      </c>
      <c r="L3326" s="444">
        <f t="shared" ca="1" si="149"/>
        <v>-130413151228.26268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-130413151228.26268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-543388130.11776125</v>
      </c>
      <c r="L3327" s="444">
        <f t="shared" ca="1" si="149"/>
        <v>-130956539358.38045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-130956539358.38045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-545652247.32658517</v>
      </c>
      <c r="L3328" s="444">
        <f t="shared" ca="1" si="149"/>
        <v>-131502191605.70703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-131502191605.70703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-547925798.35711265</v>
      </c>
      <c r="L3329" s="444">
        <f t="shared" ca="1" si="149"/>
        <v>-132050117404.06415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-132050117404.06415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-550208822.51693392</v>
      </c>
      <c r="L3330" s="444">
        <f t="shared" ca="1" si="149"/>
        <v>-132600326226.58109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-132600326226.58109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-552501359.27742124</v>
      </c>
      <c r="L3331" s="444">
        <f t="shared" ca="1" si="149"/>
        <v>-133152827585.85851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-133152827585.85851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-554803448.27441049</v>
      </c>
      <c r="L3332" s="444">
        <f t="shared" ca="1" si="149"/>
        <v>-133707631034.13292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-133707631034.13292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-557115129.30888712</v>
      </c>
      <c r="L3333" s="444">
        <f t="shared" ca="1" si="149"/>
        <v>-134264746163.4418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-134264746163.4418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-559436442.34767413</v>
      </c>
      <c r="L3334" s="444">
        <f t="shared" ca="1" si="149"/>
        <v>-134824182605.78947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-134824182605.78947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-561767427.52412283</v>
      </c>
      <c r="L3335" s="444">
        <f t="shared" ca="1" si="149"/>
        <v>-135385950033.3136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-135385950033.3136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-564108125.1388067</v>
      </c>
      <c r="L3336" s="444">
        <f t="shared" ca="1" si="149"/>
        <v>-135950058158.45241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-135950058158.45241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-566458575.66021836</v>
      </c>
      <c r="L3337" s="444">
        <f t="shared" ca="1" si="149"/>
        <v>-136516516734.11263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-136516516734.11263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-568818819.72546923</v>
      </c>
      <c r="L3338" s="444">
        <f t="shared" ca="1" si="149"/>
        <v>-137085335553.83809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-137085335553.83809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-571188898.14099205</v>
      </c>
      <c r="L3339" s="444">
        <f t="shared" ca="1" si="149"/>
        <v>-137656524451.9791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-137656524451.9791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-573568851.88324618</v>
      </c>
      <c r="L3340" s="444">
        <f t="shared" ca="1" si="149"/>
        <v>-138230093303.86234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-138230093303.86234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-575958722.09942639</v>
      </c>
      <c r="L3341" s="444">
        <f t="shared" ca="1" si="149"/>
        <v>-138806052025.96176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-138806052025.96176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-578358550.10817397</v>
      </c>
      <c r="L3342" s="444">
        <f t="shared" ca="1" si="149"/>
        <v>-139384410576.06995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-139384410576.06995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-580768377.40029144</v>
      </c>
      <c r="L3343" s="444">
        <f t="shared" ca="1" si="149"/>
        <v>-139965178953.47025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-139965178953.47025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-583188245.63945937</v>
      </c>
      <c r="L3344" s="444">
        <f t="shared" ca="1" si="149"/>
        <v>-140548367199.10971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-140548367199.10971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-585618196.66295707</v>
      </c>
      <c r="L3345" s="444">
        <f t="shared" ca="1" si="149"/>
        <v>-141133985395.77267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-141133985395.77267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-588058272.48238611</v>
      </c>
      <c r="L3346" s="444">
        <f t="shared" ca="1" si="149"/>
        <v>-141722043668.25507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-141722043668.25507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-590508515.28439605</v>
      </c>
      <c r="L3347" s="444">
        <f t="shared" ca="1" si="149"/>
        <v>-142312552183.53946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-142312552183.53946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-592968967.43141437</v>
      </c>
      <c r="L3348" s="444">
        <f t="shared" ca="1" si="149"/>
        <v>-142905521150.97089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-142905521150.97089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-595439671.46237874</v>
      </c>
      <c r="L3349" s="444">
        <f t="shared" ca="1" si="149"/>
        <v>-143500960822.43326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-143500960822.43326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-597920670.09347188</v>
      </c>
      <c r="L3350" s="444">
        <f t="shared" ca="1" si="149"/>
        <v>-144098881492.52673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-144098881492.52673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-600412006.21886134</v>
      </c>
      <c r="L3351" s="444">
        <f t="shared" ca="1" si="149"/>
        <v>-144699293498.74561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-144699293498.74561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-602913722.91144001</v>
      </c>
      <c r="L3352" s="444">
        <f t="shared" ca="1" si="149"/>
        <v>-145302207221.65704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-145302207221.65704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-605425863.42357099</v>
      </c>
      <c r="L3353" s="444">
        <f t="shared" ca="1" si="149"/>
        <v>-145907633085.08063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-145907633085.08063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-607948471.18783593</v>
      </c>
      <c r="L3354" s="444">
        <f t="shared" ca="1" si="149"/>
        <v>-146515581556.26846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-146515581556.26846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-610481589.81778526</v>
      </c>
      <c r="L3355" s="444">
        <f t="shared" ca="1" si="149"/>
        <v>-147126063146.08624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-147126063146.08624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-613025263.10869265</v>
      </c>
      <c r="L3356" s="444">
        <f t="shared" ca="1" si="149"/>
        <v>-147739088409.19495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-147739088409.19495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-615579535.03831232</v>
      </c>
      <c r="L3357" s="444">
        <f t="shared" ca="1" si="149"/>
        <v>-148354667944.23325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-148354667944.23325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-618144449.76763856</v>
      </c>
      <c r="L3358" s="444">
        <f t="shared" ca="1" si="149"/>
        <v>-148972812394.00089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-148972812394.00089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-620720051.64167035</v>
      </c>
      <c r="L3359" s="444">
        <f t="shared" ca="1" si="149"/>
        <v>-149593532445.64255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-149593532445.64255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-623306385.19017732</v>
      </c>
      <c r="L3360" s="444">
        <f t="shared" ca="1" si="149"/>
        <v>-150216838830.83273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-150216838830.83273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-625903495.12846971</v>
      </c>
      <c r="L3361" s="444">
        <f t="shared" ca="1" si="149"/>
        <v>-150842742325.96121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-150842742325.96121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-628511426.3581717</v>
      </c>
      <c r="L3362" s="444">
        <f t="shared" ca="1" si="149"/>
        <v>-151471253752.3194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-151471253752.3194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-631130223.96799743</v>
      </c>
      <c r="L3363" s="444">
        <f t="shared" ca="1" si="149"/>
        <v>-152102383976.28738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-152102383976.28738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-633759933.23453081</v>
      </c>
      <c r="L3364" s="444">
        <f t="shared" ca="1" si="149"/>
        <v>-152736143909.52191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-152736143909.52191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-636400599.62300801</v>
      </c>
      <c r="L3365" s="444">
        <f t="shared" ca="1" si="149"/>
        <v>-153372544509.14493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-153372544509.14493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-639052268.78810382</v>
      </c>
      <c r="L3366" s="444">
        <f t="shared" ca="1" si="149"/>
        <v>-154011596777.93304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-154011596777.93304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-641714986.57472098</v>
      </c>
      <c r="L3367" s="444">
        <f t="shared" ca="1" si="149"/>
        <v>-154653311764.50775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-154653311764.50775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-644388799.01878226</v>
      </c>
      <c r="L3368" s="444">
        <f t="shared" ca="1" si="149"/>
        <v>-155297700563.52652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-155297700563.52652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-647073752.34802711</v>
      </c>
      <c r="L3369" s="444">
        <f t="shared" ca="1" si="149"/>
        <v>-155944774315.87454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-155944774315.87454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-649769892.98281062</v>
      </c>
      <c r="L3370" s="444">
        <f t="shared" ca="1" si="149"/>
        <v>-156594544208.85736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-156594544208.85736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-652477267.53690565</v>
      </c>
      <c r="L3371" s="444">
        <f t="shared" ca="1" si="149"/>
        <v>-157247021476.39426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-157247021476.39426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-655195922.81830943</v>
      </c>
      <c r="L3372" s="444">
        <f t="shared" ca="1" si="149"/>
        <v>-157902217399.21255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-157902217399.21255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-657925905.83005226</v>
      </c>
      <c r="L3373" s="444">
        <f t="shared" ca="1" si="149"/>
        <v>-158560143305.0426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-158560143305.0426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-660667263.77101088</v>
      </c>
      <c r="L3374" s="444">
        <f t="shared" ca="1" si="149"/>
        <v>-159220810568.8136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-159220810568.8136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-663420044.03672338</v>
      </c>
      <c r="L3375" s="444">
        <f t="shared" ca="1" si="149"/>
        <v>-159884230612.85031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-159884230612.85031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-666184294.2202096</v>
      </c>
      <c r="L3376" s="444">
        <f t="shared" ca="1" si="149"/>
        <v>-160550414907.07053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-160550414907.07053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-668960062.1127938</v>
      </c>
      <c r="L3377" s="444">
        <f t="shared" ca="1" si="149"/>
        <v>-161219374969.18332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-161219374969.18332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-671747395.70493054</v>
      </c>
      <c r="L3378" s="444">
        <f t="shared" ca="1" si="149"/>
        <v>-161891122364.88824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-161891122364.88824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-674546343.18703437</v>
      </c>
      <c r="L3379" s="444">
        <f t="shared" ca="1" si="149"/>
        <v>-162565668708.07529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-162565668708.07529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-677356952.95031369</v>
      </c>
      <c r="L3380" s="444">
        <f t="shared" ca="1" si="149"/>
        <v>-163243025661.0256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-163243025661.0256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-680179273.58760667</v>
      </c>
      <c r="L3381" s="444">
        <f t="shared" ca="1" si="149"/>
        <v>-163923204934.61322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-163923204934.61322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-683013353.89422178</v>
      </c>
      <c r="L3382" s="444">
        <f t="shared" ca="1" si="149"/>
        <v>-164606218288.50745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-164606218288.50745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-685859242.86878097</v>
      </c>
      <c r="L3383" s="444">
        <f t="shared" ca="1" si="149"/>
        <v>-165292077531.37622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-165292077531.37622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-688716989.71406758</v>
      </c>
      <c r="L3384" s="444">
        <f t="shared" ca="1" si="149"/>
        <v>-165980794521.0903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-165980794521.0903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-691586643.8378762</v>
      </c>
      <c r="L3385" s="444">
        <f t="shared" ca="1" si="149"/>
        <v>-166672381164.92819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-166672381164.92819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-694468254.85386741</v>
      </c>
      <c r="L3386" s="444">
        <f t="shared" ca="1" si="149"/>
        <v>-167366849419.78207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-167366849419.78207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-697361872.58242536</v>
      </c>
      <c r="L3387" s="444">
        <f t="shared" ca="1" si="149"/>
        <v>-168064211292.3645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-168064211292.3645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-700267547.0515188</v>
      </c>
      <c r="L3388" s="444">
        <f t="shared" ca="1" si="149"/>
        <v>-168764478839.41602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-168764478839.41602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-703185328.4975667</v>
      </c>
      <c r="L3389" s="444">
        <f t="shared" ca="1" si="149"/>
        <v>-169467664167.91357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-169467664167.91357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-706115267.36630654</v>
      </c>
      <c r="L3390" s="444">
        <f t="shared" ca="1" si="149"/>
        <v>-170173779435.27988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-170173779435.27988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-709057414.31366611</v>
      </c>
      <c r="L3391" s="444">
        <f t="shared" ca="1" si="149"/>
        <v>-170882836849.59354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-170882836849.59354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-712011820.20663977</v>
      </c>
      <c r="L3392" s="444">
        <f t="shared" ca="1" si="149"/>
        <v>-171594848669.80017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-171594848669.80017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-714978536.12416732</v>
      </c>
      <c r="L3393" s="444">
        <f t="shared" ca="1" si="149"/>
        <v>-172309827205.92435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-172309827205.92435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-717957613.35801816</v>
      </c>
      <c r="L3394" s="444">
        <f t="shared" ca="1" si="149"/>
        <v>-173027784819.28238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-173027784819.28238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-720949103.41367662</v>
      </c>
      <c r="L3395" s="444">
        <f t="shared" ca="1" si="149"/>
        <v>-173748733922.69604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-173748733922.69604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-723953058.01123357</v>
      </c>
      <c r="L3396" s="444">
        <f t="shared" ca="1" si="149"/>
        <v>-174472686980.70728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-174472686980.70728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-726969529.08628035</v>
      </c>
      <c r="L3397" s="444">
        <f t="shared" ca="1" si="149"/>
        <v>-175199656509.79355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-175199656509.79355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-729998568.79080641</v>
      </c>
      <c r="L3398" s="444">
        <f t="shared" ca="1" si="149"/>
        <v>-175929655078.58435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-175929655078.58435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-733040229.49410141</v>
      </c>
      <c r="L3399" s="444">
        <f t="shared" ca="1" si="149"/>
        <v>-176662695308.07846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-176662695308.07846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-736094563.78366029</v>
      </c>
      <c r="L3400" s="444">
        <f t="shared" ca="1" si="149"/>
        <v>-177398789871.86212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-177398789871.86212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-739161624.46609211</v>
      </c>
      <c r="L3401" s="444">
        <f t="shared" ca="1" si="149"/>
        <v>-178137951496.32822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-178137951496.32822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-742241464.56803417</v>
      </c>
      <c r="L3402" s="444">
        <f t="shared" ca="1" si="149"/>
        <v>-178880192960.89624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-178880192960.89624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-745334137.3370676</v>
      </c>
      <c r="L3403" s="444">
        <f t="shared" ca="1" si="149"/>
        <v>-179625527098.23331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-179625527098.23331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-748439696.24263883</v>
      </c>
      <c r="L3404" s="444">
        <f t="shared" ca="1" si="149"/>
        <v>-180373966794.47595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-180373966794.47595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-751558194.97698307</v>
      </c>
      <c r="L3405" s="444">
        <f t="shared" ca="1" si="149"/>
        <v>-181125524989.45294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-181125524989.45294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-754689687.45605397</v>
      </c>
      <c r="L3406" s="444">
        <f t="shared" ca="1" si="149"/>
        <v>-181880214676.909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-181880214676.909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-757834227.82045412</v>
      </c>
      <c r="L3407" s="444">
        <f t="shared" ca="1" si="149"/>
        <v>-182638048904.72946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-182638048904.72946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-760991870.43637276</v>
      </c>
      <c r="L3408" s="444">
        <f t="shared" ca="1" si="149"/>
        <v>-183399040775.16583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-183399040775.16583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-764162669.89652431</v>
      </c>
      <c r="L3409" s="444">
        <f t="shared" ca="1" si="149"/>
        <v>-184163203445.06235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-184163203445.06235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-767346681.02109313</v>
      </c>
      <c r="L3410" s="444">
        <f t="shared" ca="1" si="149"/>
        <v>-184930550126.08344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-184930550126.08344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-770543958.85868096</v>
      </c>
      <c r="L3411" s="444">
        <f t="shared" ca="1" si="149"/>
        <v>-185701094084.94211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-185701094084.94211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-773754558.68725872</v>
      </c>
      <c r="L3412" s="444">
        <f t="shared" ca="1" si="149"/>
        <v>-186474848643.62936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-186474848643.62936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-776978536.01512229</v>
      </c>
      <c r="L3413" s="444">
        <f t="shared" ca="1" si="149"/>
        <v>-187251827179.6445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-187251827179.6445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-780215946.58185208</v>
      </c>
      <c r="L3414" s="444">
        <f t="shared" ca="1" si="149"/>
        <v>-188032043126.22635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-188032043126.22635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-783466846.35927641</v>
      </c>
      <c r="L3415" s="444">
        <f t="shared" ca="1" si="149"/>
        <v>-188815509972.58563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-188815509972.58563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-786731291.55244017</v>
      </c>
      <c r="L3416" s="444">
        <f t="shared" ca="1" si="149"/>
        <v>-189602241264.13806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-189602241264.13806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-790009338.60057521</v>
      </c>
      <c r="L3417" s="444">
        <f t="shared" ca="1" si="149"/>
        <v>-190392250602.73865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-190392250602.73865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-793301044.1780777</v>
      </c>
      <c r="L3418" s="444">
        <f t="shared" ca="1" si="149"/>
        <v>-191185551646.91672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-191185551646.91672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-796606465.19548631</v>
      </c>
      <c r="L3419" s="444">
        <f t="shared" ca="1" si="149"/>
        <v>-191982158112.11221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-191982158112.11221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-799925658.80046749</v>
      </c>
      <c r="L3420" s="444">
        <f t="shared" ca="1" si="149"/>
        <v>-192782083770.91269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-192782083770.91269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-803258682.3788029</v>
      </c>
      <c r="L3421" s="444">
        <f t="shared" ca="1" si="149"/>
        <v>-193585342453.2915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-193585342453.2915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-806605593.5553813</v>
      </c>
      <c r="L3422" s="444">
        <f t="shared" ca="1" si="149"/>
        <v>-194391948046.84689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-194391948046.84689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-809966450.19519544</v>
      </c>
      <c r="L3423" s="444">
        <f t="shared" ca="1" si="149"/>
        <v>-195201914497.04208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-195201914497.04208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-813341310.40434206</v>
      </c>
      <c r="L3424" s="444">
        <f t="shared" ca="1" si="149"/>
        <v>-196015255807.44641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-196015255807.44641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-816730232.53102672</v>
      </c>
      <c r="L3425" s="444">
        <f t="shared" ca="1" si="149"/>
        <v>-196831986039.97745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-196831986039.97745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-820133275.16657269</v>
      </c>
      <c r="L3426" s="444">
        <f t="shared" ca="1" si="149"/>
        <v>-197652119315.14401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-197652119315.14401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-823550497.14643335</v>
      </c>
      <c r="L3427" s="444">
        <f t="shared" ca="1" si="149"/>
        <v>-198475669812.29044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-198475669812.29044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-826981957.55121017</v>
      </c>
      <c r="L3428" s="444">
        <f t="shared" ca="1" si="149"/>
        <v>-199302651769.84164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-199302651769.84164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-830427715.70767355</v>
      </c>
      <c r="L3429" s="444">
        <f t="shared" ca="1" si="149"/>
        <v>-200133079485.54932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-200133079485.54932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-833887831.18978882</v>
      </c>
      <c r="L3430" s="444">
        <f t="shared" ca="1" si="149"/>
        <v>-200966967316.73911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-200966967316.73911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-837362363.81974626</v>
      </c>
      <c r="L3431" s="444">
        <f t="shared" ca="1" si="149"/>
        <v>-201804329680.55884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-201804329680.55884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-840851373.66899514</v>
      </c>
      <c r="L3432" s="444">
        <f t="shared" ca="1" si="149"/>
        <v>-202645181054.22784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-202645181054.22784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-844354921.05928266</v>
      </c>
      <c r="L3433" s="444">
        <f t="shared" ca="1" si="149"/>
        <v>-203489535975.28714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-203489535975.28714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-847873066.56369638</v>
      </c>
      <c r="L3434" s="444">
        <f t="shared" ca="1" si="149"/>
        <v>-204337409041.85083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-204337409041.85083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-851405871.00771177</v>
      </c>
      <c r="L3435" s="444">
        <f t="shared" ca="1" si="149"/>
        <v>-205188814912.85855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-205188814912.85855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-854953395.47024393</v>
      </c>
      <c r="L3436" s="444">
        <f t="shared" ca="1" si="149"/>
        <v>-206043768308.3288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-206043768308.3288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-858515701.28470325</v>
      </c>
      <c r="L3437" s="444">
        <f t="shared" ca="1" si="149"/>
        <v>-206902284009.61349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-206902284009.61349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-862092850.04005623</v>
      </c>
      <c r="L3438" s="444">
        <f t="shared" ca="1" si="149"/>
        <v>-207764376859.65356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-207764376859.65356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-865684903.58188987</v>
      </c>
      <c r="L3439" s="444">
        <f t="shared" ca="1" si="149"/>
        <v>-208630061763.23544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-208630061763.23544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-869291924.01348102</v>
      </c>
      <c r="L3440" s="444">
        <f t="shared" ca="1" si="149"/>
        <v>-209499353687.24893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-209499353687.24893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-872913973.69687057</v>
      </c>
      <c r="L3441" s="444">
        <f t="shared" ca="1" si="149"/>
        <v>-210372267660.9458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-210372267660.9458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-876551115.25394082</v>
      </c>
      <c r="L3442" s="444">
        <f t="shared" ca="1" si="149"/>
        <v>-211248818776.19974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-211248818776.19974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-880203411.56749892</v>
      </c>
      <c r="L3443" s="444">
        <f t="shared" ca="1" si="149"/>
        <v>-212129022187.76724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-212129022187.76724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-883870925.78236353</v>
      </c>
      <c r="L3444" s="444">
        <f t="shared" ca="1" si="149"/>
        <v>-213012893113.54959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-213012893113.54959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-887553721.30645657</v>
      </c>
      <c r="L3445" s="444">
        <f t="shared" ca="1" si="149"/>
        <v>-213900446834.85605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-213900446834.85605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-891251861.81190014</v>
      </c>
      <c r="L3446" s="444">
        <f t="shared" ca="1" si="149"/>
        <v>-214791698696.66794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-214791698696.66794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-894965411.23611641</v>
      </c>
      <c r="L3447" s="444">
        <f t="shared" ca="1" si="149"/>
        <v>-215686664107.90405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-215686664107.90405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-898694433.78293335</v>
      </c>
      <c r="L3448" s="444">
        <f t="shared" ca="1" si="149"/>
        <v>-216585358541.68698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-216585358541.68698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-902438993.92369568</v>
      </c>
      <c r="L3449" s="444">
        <f t="shared" ca="1" si="149"/>
        <v>-217487797535.61069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-217487797535.61069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-906199156.39837801</v>
      </c>
      <c r="L3450" s="444">
        <f t="shared" ca="1" si="149"/>
        <v>-218393996692.00906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-218393996692.00906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-909974986.21670437</v>
      </c>
      <c r="L3451" s="444">
        <f t="shared" ca="1" si="149"/>
        <v>-219303971678.22577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-219303971678.22577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-913766548.65927398</v>
      </c>
      <c r="L3452" s="444">
        <f t="shared" ca="1" si="149"/>
        <v>-220217738226.88504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-220217738226.88504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-917573909.27868748</v>
      </c>
      <c r="L3453" s="444">
        <f t="shared" ca="1" si="149"/>
        <v>-221135312136.16373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-221135312136.16373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-921397133.90068221</v>
      </c>
      <c r="L3454" s="444">
        <f t="shared" ca="1" si="149"/>
        <v>-222056709270.06442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-222056709270.06442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-925236288.62526858</v>
      </c>
      <c r="L3455" s="444">
        <f t="shared" ca="1" si="149"/>
        <v>-222981945558.6897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-222981945558.6897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-929091439.82787371</v>
      </c>
      <c r="L3456" s="444">
        <f t="shared" ca="1" si="149"/>
        <v>-223911036998.51758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-223911036998.51758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-932962654.16048992</v>
      </c>
      <c r="L3457" s="444">
        <f t="shared" ca="1" si="149"/>
        <v>-224843999652.67807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-224843999652.67807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-936849998.55282533</v>
      </c>
      <c r="L3458" s="444">
        <f t="shared" ca="1" si="149"/>
        <v>-225780849651.2309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-225780849651.2309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-940753540.213462</v>
      </c>
      <c r="L3459" s="444">
        <f t="shared" ca="1" si="149"/>
        <v>-226721603191.44437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-226721603191.44437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-944673346.63101816</v>
      </c>
      <c r="L3460" s="444">
        <f t="shared" ca="1" si="149"/>
        <v>-227666276538.07538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-227666276538.07538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-948609485.57531404</v>
      </c>
      <c r="L3461" s="444">
        <f t="shared" ca="1" si="149"/>
        <v>-228614886023.6507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-228614886023.6507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-952562025.09854472</v>
      </c>
      <c r="L3462" s="444">
        <f t="shared" ca="1" si="149"/>
        <v>-229567448048.74924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-229567448048.74924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-956531033.53645515</v>
      </c>
      <c r="L3463" s="444">
        <f t="shared" ca="1" si="149"/>
        <v>-230523979082.28571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-230523979082.28571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-960516579.50952375</v>
      </c>
      <c r="L3464" s="444">
        <f t="shared" ca="1" si="149"/>
        <v>-231484495661.79523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-231484495661.79523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-964518731.92414689</v>
      </c>
      <c r="L3465" s="444">
        <f t="shared" ca="1" si="149"/>
        <v>-232449014393.71936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-232449014393.71936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-968537559.9738307</v>
      </c>
      <c r="L3466" s="444">
        <f t="shared" ca="1" si="149"/>
        <v>-233417551953.69318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-233417551953.69318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-972573133.14038813</v>
      </c>
      <c r="L3467" s="444">
        <f t="shared" ca="1" si="149"/>
        <v>-234390125086.83356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-234390125086.83356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-976625521.19513977</v>
      </c>
      <c r="L3468" s="444">
        <f t="shared" ca="1" si="149"/>
        <v>-235366750608.02869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-235366750608.02869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-980694794.2001195</v>
      </c>
      <c r="L3469" s="444">
        <f t="shared" ca="1" si="149"/>
        <v>-236347445402.22882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-236347445402.22882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-984781022.50928676</v>
      </c>
      <c r="L3470" s="444">
        <f t="shared" ca="1" si="149"/>
        <v>-237332226424.7381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-237332226424.7381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-988884276.76974201</v>
      </c>
      <c r="L3471" s="444">
        <f t="shared" ca="1" si="149"/>
        <v>-238321110701.50784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-238321110701.50784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-993004627.92294931</v>
      </c>
      <c r="L3472" s="444">
        <f t="shared" ca="1" si="149"/>
        <v>-239314115329.43079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-239314115329.43079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-997142147.2059617</v>
      </c>
      <c r="L3473" s="444">
        <f t="shared" ca="1" si="149"/>
        <v>-240311257476.63675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-240311257476.63675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-1001296906.1526531</v>
      </c>
      <c r="L3474" s="444">
        <f t="shared" ca="1" si="149"/>
        <v>-241312554382.7894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-241312554382.7894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-1005468976.5949559</v>
      </c>
      <c r="L3475" s="444">
        <f t="shared" ca="1" si="149"/>
        <v>-242318023359.38437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-242318023359.38437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-1009658430.6641016</v>
      </c>
      <c r="L3476" s="444">
        <f t="shared" ca="1" si="149"/>
        <v>-243327681790.04846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-243327681790.04846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-1013865340.7918684</v>
      </c>
      <c r="L3477" s="444">
        <f t="shared" ca="1" si="149"/>
        <v>-244341547130.84033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-244341547130.84033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-1018089779.7118347</v>
      </c>
      <c r="L3478" s="444">
        <f t="shared" ca="1" si="149"/>
        <v>-245359636910.55215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-245359636910.55215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-1022331820.4606339</v>
      </c>
      <c r="L3479" s="444">
        <f t="shared" ca="1" si="149"/>
        <v>-246381968731.01279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-246381968731.01279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-1026591536.3792199</v>
      </c>
      <c r="L3480" s="444">
        <f t="shared" ca="1" si="149"/>
        <v>-247408560267.392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-247408560267.392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-1030869001.1141334</v>
      </c>
      <c r="L3481" s="444">
        <f t="shared" ca="1" si="149"/>
        <v>-248439429268.50613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-248439429268.50613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-1035164288.6187757</v>
      </c>
      <c r="L3482" s="444">
        <f t="shared" ca="1" si="149"/>
        <v>-249474593557.12491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-249474593557.12491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-1039477473.154687</v>
      </c>
      <c r="L3483" s="444">
        <f t="shared" ca="1" si="149"/>
        <v>-250514071030.2796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-250514071030.2796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-1043808629.2928317</v>
      </c>
      <c r="L3484" s="444">
        <f t="shared" ca="1" si="149"/>
        <v>-251557879659.57245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-251557879659.57245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-1048157831.9148852</v>
      </c>
      <c r="L3485" s="444">
        <f t="shared" ca="1" si="149"/>
        <v>-252606037491.48734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-252606037491.48734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-1052525156.2145306</v>
      </c>
      <c r="L3486" s="444">
        <f t="shared" ca="1" si="149"/>
        <v>-253658562647.70187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-253658562647.70187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-1056910677.6987579</v>
      </c>
      <c r="L3487" s="444">
        <f t="shared" ca="1" si="149"/>
        <v>-254715473325.40063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-254715473325.40063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-1061314472.1891693</v>
      </c>
      <c r="L3488" s="444">
        <f t="shared" ca="1" si="149"/>
        <v>-255776787797.58981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-255776787797.58981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-1065736615.8232908</v>
      </c>
      <c r="L3489" s="444">
        <f t="shared" ca="1" si="149"/>
        <v>-256842524413.41312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-256842524413.41312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-1070177185.0558879</v>
      </c>
      <c r="L3490" s="444">
        <f t="shared" ca="1" si="149"/>
        <v>-257912701598.46899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-257912701598.46899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-1074636256.6602874</v>
      </c>
      <c r="L3491" s="444">
        <f t="shared" ca="1" si="149"/>
        <v>-258987337855.12927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-258987337855.12927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-1079113907.7297053</v>
      </c>
      <c r="L3492" s="444">
        <f t="shared" ca="1" si="149"/>
        <v>-260066451762.85898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-260066451762.85898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-1083610215.6785791</v>
      </c>
      <c r="L3493" s="444">
        <f t="shared" ca="1" si="149"/>
        <v>-261150061978.53757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-261150061978.53757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-1088125258.2439065</v>
      </c>
      <c r="L3494" s="444">
        <f t="shared" ca="1" si="149"/>
        <v>-262238187236.78146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-262238187236.78146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-1092659113.4865894</v>
      </c>
      <c r="L3495" s="444">
        <f t="shared" ca="1" si="149"/>
        <v>-263330846350.26807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-263330846350.26807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-1097211859.7927835</v>
      </c>
      <c r="L3496" s="444">
        <f t="shared" ca="1" si="149"/>
        <v>-264428058210.06085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-264428058210.06085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-1101783575.8752534</v>
      </c>
      <c r="L3497" s="444">
        <f t="shared" ca="1" si="149"/>
        <v>-265529841785.9361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-265529841785.9361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-1106374340.7747338</v>
      </c>
      <c r="L3498" s="444">
        <f t="shared" ca="1" si="149"/>
        <v>-266636216126.71082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-266636216126.71082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-1110984233.8612952</v>
      </c>
      <c r="L3499" s="444">
        <f t="shared" ca="1" si="149"/>
        <v>-267747200360.57211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-267747200360.57211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-1115613334.8357172</v>
      </c>
      <c r="L3500" s="444">
        <f t="shared" ca="1" si="149"/>
        <v>-268862813695.40784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-268862813695.40784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-1120261723.730866</v>
      </c>
      <c r="L3501" s="444">
        <f t="shared" ca="1" si="149"/>
        <v>-269983075419.1387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-269983075419.1387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-1124929480.9130778</v>
      </c>
      <c r="L3502" s="444">
        <f t="shared" ca="1" si="149"/>
        <v>-271108004900.05179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-271108004900.05179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-1129616687.0835493</v>
      </c>
      <c r="L3503" s="444">
        <f t="shared" ca="1" si="149"/>
        <v>-272237621587.13535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-272237621587.13535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-1134323423.2797306</v>
      </c>
      <c r="L3504" s="444">
        <f t="shared" ca="1" si="149"/>
        <v>-273371945010.41507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-273371945010.41507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-1139049770.8767295</v>
      </c>
      <c r="L3505" s="444">
        <f t="shared" ca="1" si="149"/>
        <v>-274510994781.29181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-274510994781.29181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-1143795811.5887158</v>
      </c>
      <c r="L3506" s="444">
        <f t="shared" ca="1" si="149"/>
        <v>-275654790592.88055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-275654790592.88055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-1148561627.4703357</v>
      </c>
      <c r="L3507" s="444">
        <f t="shared" ca="1" si="149"/>
        <v>-276803352220.35089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-276803352220.35089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-1153347300.9181287</v>
      </c>
      <c r="L3508" s="444">
        <f t="shared" ca="1" si="149"/>
        <v>-277956699521.26904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-277956699521.26904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-1158152914.6719544</v>
      </c>
      <c r="L3509" s="444">
        <f t="shared" ca="1" si="149"/>
        <v>-279114852435.94098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-279114852435.94098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-1162978551.8164208</v>
      </c>
      <c r="L3510" s="444">
        <f t="shared" ca="1" si="149"/>
        <v>-280277830987.75739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-280277830987.75739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-1167824295.7823224</v>
      </c>
      <c r="L3511" s="444">
        <f t="shared" ca="1" si="149"/>
        <v>-281445655283.53973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-281445655283.53973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-1172690230.3480823</v>
      </c>
      <c r="L3512" s="444">
        <f t="shared" ca="1" si="149"/>
        <v>-282618345513.88782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-282618345513.88782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-1177576439.6411991</v>
      </c>
      <c r="L3513" s="444">
        <f t="shared" ca="1" si="149"/>
        <v>-283795921953.52899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-283795921953.52899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-1182483008.1397042</v>
      </c>
      <c r="L3514" s="444">
        <f t="shared" ca="1" si="149"/>
        <v>-284978404961.6687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-284978404961.6687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-1187410020.6736195</v>
      </c>
      <c r="L3515" s="444">
        <f t="shared" ca="1" si="149"/>
        <v>-286165814982.34235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-286165814982.34235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-1192357562.4264264</v>
      </c>
      <c r="L3516" s="444">
        <f t="shared" ca="1" si="149"/>
        <v>-287358172544.7688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-287358172544.7688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-1197325718.9365366</v>
      </c>
      <c r="L3517" s="444">
        <f t="shared" ca="1" si="149"/>
        <v>-288555498263.70532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-288555498263.70532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-1202314576.098772</v>
      </c>
      <c r="L3518" s="444">
        <f t="shared" ca="1" si="149"/>
        <v>-289757812839.80408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-289757812839.80408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-1207324220.1658504</v>
      </c>
      <c r="L3519" s="444">
        <f t="shared" ca="1" si="149"/>
        <v>-290965137059.96991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-290965137059.96991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-1212354737.7498746</v>
      </c>
      <c r="L3520" s="444">
        <f t="shared" ca="1" si="149"/>
        <v>-292177491797.71979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-292177491797.71979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-1217406215.8238325</v>
      </c>
      <c r="L3521" s="444">
        <f t="shared" ca="1" si="149"/>
        <v>-293394898013.54364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-293394898013.54364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-1222478741.7230985</v>
      </c>
      <c r="L3522" s="444">
        <f t="shared" ca="1" si="149"/>
        <v>-294617376755.26672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-294617376755.26672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-1227572403.1469448</v>
      </c>
      <c r="L3523" s="444">
        <f t="shared" ca="1" si="149"/>
        <v>-295844949158.4137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-295844949158.4137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-1232687288.1600571</v>
      </c>
      <c r="L3524" s="444">
        <f t="shared" ca="1" si="149"/>
        <v>-297077636446.57373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-297077636446.57373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-1237823485.1940572</v>
      </c>
      <c r="L3525" s="444">
        <f t="shared" ca="1" si="149"/>
        <v>-298315459931.76776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-298315459931.76776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-1242981083.0490322</v>
      </c>
      <c r="L3526" s="444">
        <f t="shared" ca="1" si="149"/>
        <v>-299558441014.81677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-299558441014.81677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-1248160170.8950698</v>
      </c>
      <c r="L3527" s="444">
        <f t="shared" ca="1" si="149"/>
        <v>-300806601185.71185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-300806601185.71185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-1253360838.2737994</v>
      </c>
      <c r="L3528" s="444">
        <f t="shared" ca="1" si="149"/>
        <v>-302059962023.98566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-302059962023.98566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-1258583175.0999403</v>
      </c>
      <c r="L3529" s="444">
        <f t="shared" ca="1" si="149"/>
        <v>-303318545199.08557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-303318545199.08557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-1263827271.6628566</v>
      </c>
      <c r="L3530" s="444">
        <f t="shared" ca="1" si="149"/>
        <v>-304582372470.74841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-304582372470.74841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-1269093218.6281183</v>
      </c>
      <c r="L3531" s="444">
        <f t="shared" ca="1" si="149"/>
        <v>-305851465689.37653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-305851465689.37653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-1274381107.0390689</v>
      </c>
      <c r="L3532" s="444">
        <f t="shared" ca="1" si="149"/>
        <v>-307125846796.41559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-307125846796.41559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-1279691028.3183982</v>
      </c>
      <c r="L3533" s="444">
        <f t="shared" ca="1" si="149"/>
        <v>-308405537824.73401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-308405537824.73401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-1285023074.2697251</v>
      </c>
      <c r="L3534" s="444">
        <f t="shared" ca="1" si="149"/>
        <v>-309690560899.00372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-309690560899.00372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-1290377337.0791821</v>
      </c>
      <c r="L3535" s="444">
        <f t="shared" ca="1" si="149"/>
        <v>-310980938236.08289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-310980938236.08289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-1295753909.3170121</v>
      </c>
      <c r="L3536" s="444">
        <f t="shared" ca="1" si="149"/>
        <v>-312276692145.3999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-312276692145.3999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-1301152883.9391663</v>
      </c>
      <c r="L3537" s="444">
        <f t="shared" ca="1" si="149"/>
        <v>-313577845029.33905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-313577845029.33905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-1306574354.2889128</v>
      </c>
      <c r="L3538" s="444">
        <f t="shared" ca="1" si="149"/>
        <v>-314884419383.62799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-314884419383.62799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-1312018414.0984499</v>
      </c>
      <c r="L3539" s="444">
        <f t="shared" ca="1" si="149"/>
        <v>-316196437797.72644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-316196437797.72644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-1317485157.4905269</v>
      </c>
      <c r="L3540" s="444">
        <f t="shared" ca="1" si="149"/>
        <v>-317513922955.21698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-317513922955.21698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-1322974678.9800708</v>
      </c>
      <c r="L3541" s="444">
        <f t="shared" ca="1" si="149"/>
        <v>-318836897634.19702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-318836897634.19702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-1328487073.475821</v>
      </c>
      <c r="L3542" s="444">
        <f t="shared" ca="1" si="149"/>
        <v>-320165384707.67285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-320165384707.67285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-1334022436.2819703</v>
      </c>
      <c r="L3543" s="444">
        <f t="shared" ca="1" si="149"/>
        <v>-321499407143.95483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-321499407143.95483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-1339580863.0998118</v>
      </c>
      <c r="L3544" s="444">
        <f t="shared" ca="1" si="149"/>
        <v>-322838988007.05463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-322838988007.05463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-1345162450.0293941</v>
      </c>
      <c r="L3545" s="444">
        <f t="shared" ca="1" si="149"/>
        <v>-324184150457.08405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-324184150457.08405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-1350767293.5711834</v>
      </c>
      <c r="L3546" s="444">
        <f t="shared" ca="1" si="149"/>
        <v>-325534917750.65521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-325534917750.65521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-1356395490.6277301</v>
      </c>
      <c r="L3547" s="444">
        <f t="shared" ca="1" si="149"/>
        <v>-326891313241.28296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-326891313241.28296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-1362047138.5053456</v>
      </c>
      <c r="L3548" s="444">
        <f t="shared" ca="1" si="149"/>
        <v>-328253360379.78833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-328253360379.78833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-1367722334.9157846</v>
      </c>
      <c r="L3549" s="444">
        <f t="shared" ca="1" si="149"/>
        <v>-329621082714.7041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-329621082714.7041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-1373421177.9779336</v>
      </c>
      <c r="L3550" s="444">
        <f t="shared" ca="1" si="149"/>
        <v>-330994503892.68201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-330994503892.68201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-1379143766.2195084</v>
      </c>
      <c r="L3551" s="444">
        <f t="shared" ca="1" si="149"/>
        <v>-332373647658.90149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-332373647658.90149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-1384890198.5787561</v>
      </c>
      <c r="L3552" s="444">
        <f t="shared" ca="1" si="149"/>
        <v>-333758537857.48022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-333758537857.48022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-1390660574.4061675</v>
      </c>
      <c r="L3553" s="444">
        <f t="shared" ca="1" si="149"/>
        <v>-335149198431.88641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-335149198431.88641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-1396454993.4661934</v>
      </c>
      <c r="L3554" s="444">
        <f t="shared" ca="1" si="149"/>
        <v>-336545653425.3526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-336545653425.3526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-1402273555.9389691</v>
      </c>
      <c r="L3555" s="444">
        <f t="shared" ca="1" si="149"/>
        <v>-337947926981.29156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-337947926981.29156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-1408116362.4220481</v>
      </c>
      <c r="L3556" s="444">
        <f t="shared" ca="1" si="149"/>
        <v>-339356043343.71362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-339356043343.71362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-1413983513.9321401</v>
      </c>
      <c r="L3557" s="444">
        <f t="shared" ca="1" si="149"/>
        <v>-340770026857.64575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-340770026857.64575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-1419875111.9068573</v>
      </c>
      <c r="L3558" s="444">
        <f t="shared" ca="1" si="149"/>
        <v>-342189901969.55261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-342189901969.55261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-1425791258.2064693</v>
      </c>
      <c r="L3559" s="444">
        <f t="shared" ca="1" si="149"/>
        <v>-343615693227.75909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-343615693227.75909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-1431732055.1156628</v>
      </c>
      <c r="L3560" s="444">
        <f t="shared" ca="1" si="149"/>
        <v>-345047425282.87476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-345047425282.87476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-1437697605.3453114</v>
      </c>
      <c r="L3561" s="444">
        <f t="shared" ca="1" si="149"/>
        <v>-346485122888.22009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-346485122888.22009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-1443688012.0342503</v>
      </c>
      <c r="L3562" s="444">
        <f t="shared" ca="1" si="149"/>
        <v>-347928810900.25433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-347928810900.25433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-1449703378.7510598</v>
      </c>
      <c r="L3563" s="444">
        <f t="shared" ca="1" si="149"/>
        <v>-349378514279.00537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-349378514279.00537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-1455743809.4958558</v>
      </c>
      <c r="L3564" s="444">
        <f t="shared" ca="1" si="149"/>
        <v>-350834258088.50122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-350834258088.50122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-1461809408.7020884</v>
      </c>
      <c r="L3565" s="444">
        <f t="shared" ca="1" si="149"/>
        <v>-352296067497.20331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-352296067497.20331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-1467900281.2383471</v>
      </c>
      <c r="L3566" s="444">
        <f t="shared" ca="1" si="149"/>
        <v>-353763967778.44165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-353763967778.44165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-1474016532.4101734</v>
      </c>
      <c r="L3567" s="444">
        <f t="shared" ca="1" si="149"/>
        <v>-355237984310.85181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-355237984310.85181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-1480158267.9618826</v>
      </c>
      <c r="L3568" s="444">
        <f t="shared" ca="1" si="149"/>
        <v>-356718142578.81366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-356718142578.81366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-1486325594.0783901</v>
      </c>
      <c r="L3569" s="444">
        <f t="shared" ca="1" si="149"/>
        <v>-358204468172.89203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-358204468172.89203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-1492518617.3870502</v>
      </c>
      <c r="L3570" s="444">
        <f t="shared" ca="1" si="149"/>
        <v>-359696986790.27905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-359696986790.27905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-1498737444.959496</v>
      </c>
      <c r="L3571" s="444">
        <f t="shared" ca="1" si="149"/>
        <v>-361195724235.23853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-361195724235.23853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-1504982184.3134937</v>
      </c>
      <c r="L3572" s="444">
        <f t="shared" ca="1" si="149"/>
        <v>-362700706419.552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-362700706419.552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-1511252943.4147999</v>
      </c>
      <c r="L3573" s="444">
        <f t="shared" ca="1" si="149"/>
        <v>-364211959362.9668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-364211959362.9668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-1517549830.6790283</v>
      </c>
      <c r="L3574" s="444">
        <f t="shared" ca="1" si="149"/>
        <v>-365729509193.64581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-365729509193.64581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-1523872954.9735241</v>
      </c>
      <c r="L3575" s="444">
        <f t="shared" ca="1" si="149"/>
        <v>-367253382148.61932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-367253382148.61932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-1530222425.6192472</v>
      </c>
      <c r="L3576" s="444">
        <f t="shared" ca="1" si="149"/>
        <v>-368783604574.23859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-368783604574.23859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-1536598352.3926609</v>
      </c>
      <c r="L3577" s="444">
        <f t="shared" ca="1" si="149"/>
        <v>-370320202926.63123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-370320202926.63123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-1543000845.5276301</v>
      </c>
      <c r="L3578" s="444">
        <f t="shared" ref="L3578:L3832" ca="1" si="154">I3578-J3578+K3578</f>
        <v>-371863203772.15887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-371863203772.15887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-1549430015.7173285</v>
      </c>
      <c r="L3579" s="444">
        <f t="shared" ca="1" si="154"/>
        <v>-373412633787.87622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-373412633787.87622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-1555885974.1161509</v>
      </c>
      <c r="L3580" s="444">
        <f t="shared" ca="1" si="154"/>
        <v>-374968519761.99237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-374968519761.99237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-1562368832.3416348</v>
      </c>
      <c r="L3581" s="444">
        <f t="shared" ca="1" si="154"/>
        <v>-376530888594.33398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-376530888594.33398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-1568878702.4763916</v>
      </c>
      <c r="L3582" s="444">
        <f t="shared" ca="1" si="154"/>
        <v>-378099767296.81036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-378099767296.81036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-1575415697.0700431</v>
      </c>
      <c r="L3583" s="444">
        <f t="shared" ca="1" si="154"/>
        <v>-379675182993.88043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-379675182993.88043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-1581979929.1411684</v>
      </c>
      <c r="L3584" s="444">
        <f t="shared" ca="1" si="154"/>
        <v>-381257162923.02161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-381257162923.02161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-1588571512.1792567</v>
      </c>
      <c r="L3585" s="444">
        <f t="shared" ca="1" si="154"/>
        <v>-382845734435.20087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-382845734435.20087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-1595190560.1466703</v>
      </c>
      <c r="L3586" s="444">
        <f t="shared" ca="1" si="154"/>
        <v>-384440924995.34753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-384440924995.34753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-1601837187.4806147</v>
      </c>
      <c r="L3587" s="444">
        <f t="shared" ca="1" si="154"/>
        <v>-386042762182.82813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-386042762182.82813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-1608511509.0951171</v>
      </c>
      <c r="L3588" s="444">
        <f t="shared" ca="1" si="154"/>
        <v>-387651273691.92322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-387651273691.92322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-1615213640.3830135</v>
      </c>
      <c r="L3589" s="444">
        <f t="shared" ca="1" si="154"/>
        <v>-389266487332.30621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-389266487332.30621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-1621943697.2179425</v>
      </c>
      <c r="L3590" s="444">
        <f t="shared" ca="1" si="154"/>
        <v>-390888431029.52417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-390888431029.52417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-1628701795.9563508</v>
      </c>
      <c r="L3591" s="444">
        <f t="shared" ca="1" si="154"/>
        <v>-392517132825.48053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-392517132825.48053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-1635488053.4395022</v>
      </c>
      <c r="L3592" s="444">
        <f t="shared" ca="1" si="154"/>
        <v>-394152620878.92004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-394152620878.92004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-1642302586.9955001</v>
      </c>
      <c r="L3593" s="444">
        <f t="shared" ca="1" si="154"/>
        <v>-395794923465.91553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-395794923465.91553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-1649145514.4413147</v>
      </c>
      <c r="L3594" s="444">
        <f t="shared" ca="1" si="154"/>
        <v>-397444068980.35681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-397444068980.35681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-1656016954.08482</v>
      </c>
      <c r="L3595" s="444">
        <f t="shared" ca="1" si="154"/>
        <v>-399100085934.44165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-399100085934.44165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-1662917024.7268403</v>
      </c>
      <c r="L3596" s="444">
        <f t="shared" ca="1" si="154"/>
        <v>-400763002959.16852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-400763002959.16852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-1669845845.663202</v>
      </c>
      <c r="L3597" s="444">
        <f t="shared" ca="1" si="154"/>
        <v>-402432848804.83173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-402432848804.83173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-1676803536.6867988</v>
      </c>
      <c r="L3598" s="444">
        <f t="shared" ca="1" si="154"/>
        <v>-404109652341.51855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-404109652341.51855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-1683790218.0896606</v>
      </c>
      <c r="L3599" s="444">
        <f t="shared" ca="1" si="154"/>
        <v>-405793442559.60822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-405793442559.60822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-1690806010.6650343</v>
      </c>
      <c r="L3600" s="444">
        <f t="shared" ca="1" si="154"/>
        <v>-407484248570.27325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-407484248570.27325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-1697851035.7094719</v>
      </c>
      <c r="L3601" s="444">
        <f t="shared" ca="1" si="154"/>
        <v>-409182099605.98273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-409182099605.98273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-1704925415.0249281</v>
      </c>
      <c r="L3602" s="444">
        <f t="shared" ca="1" si="154"/>
        <v>-410887025021.00763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-410887025021.00763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-1712029270.9208651</v>
      </c>
      <c r="L3603" s="444">
        <f t="shared" ca="1" si="154"/>
        <v>-412599054291.92847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-412599054291.92847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-1719162726.2163687</v>
      </c>
      <c r="L3604" s="444">
        <f t="shared" ca="1" si="154"/>
        <v>-414318217018.14484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-414318217018.14484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-1726325904.2422702</v>
      </c>
      <c r="L3605" s="444">
        <f t="shared" ca="1" si="154"/>
        <v>-416044542922.38708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-416044542922.38708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-1733518928.8432796</v>
      </c>
      <c r="L3606" s="444">
        <f t="shared" ca="1" si="154"/>
        <v>-417778061851.23035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-417778061851.23035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-1740741924.3801265</v>
      </c>
      <c r="L3607" s="444">
        <f t="shared" ca="1" si="154"/>
        <v>-419518803775.61047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-419518803775.61047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-1747995015.7317102</v>
      </c>
      <c r="L3608" s="444">
        <f t="shared" ca="1" si="154"/>
        <v>-421266798791.34216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-421266798791.34216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-1755278328.2972591</v>
      </c>
      <c r="L3609" s="444">
        <f t="shared" ca="1" si="154"/>
        <v>-423022077119.6394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-423022077119.6394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-1762591987.9984975</v>
      </c>
      <c r="L3610" s="444">
        <f t="shared" ca="1" si="154"/>
        <v>-424784669107.63788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-424784669107.63788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-1769936121.2818244</v>
      </c>
      <c r="L3611" s="444">
        <f t="shared" ca="1" si="154"/>
        <v>-426554605228.91968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-426554605228.91968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-1777310855.1204987</v>
      </c>
      <c r="L3612" s="444">
        <f t="shared" ca="1" si="154"/>
        <v>-428331916084.04016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-428331916084.04016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-1784716317.016834</v>
      </c>
      <c r="L3613" s="444">
        <f t="shared" ca="1" si="154"/>
        <v>-430116632401.05701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-430116632401.05701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-1792152635.0044041</v>
      </c>
      <c r="L3614" s="444">
        <f t="shared" ca="1" si="154"/>
        <v>-431908785036.0614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-431908785036.0614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-1799619937.6502559</v>
      </c>
      <c r="L3615" s="444">
        <f t="shared" ca="1" si="154"/>
        <v>-433708404973.71167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-433708404973.71167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-1807118354.057132</v>
      </c>
      <c r="L3616" s="444">
        <f t="shared" ca="1" si="154"/>
        <v>-435515523327.7688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-435515523327.7688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-1814648013.8657033</v>
      </c>
      <c r="L3617" s="444">
        <f t="shared" ca="1" si="154"/>
        <v>-437330171341.63452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-437330171341.63452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-1822209047.2568104</v>
      </c>
      <c r="L3618" s="444">
        <f t="shared" ca="1" si="154"/>
        <v>-439152380388.89136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-439152380388.89136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-1829801584.9537139</v>
      </c>
      <c r="L3619" s="444">
        <f t="shared" ca="1" si="154"/>
        <v>-440982181973.84509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-440982181973.84509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-1837425758.2243547</v>
      </c>
      <c r="L3620" s="444">
        <f t="shared" ca="1" si="154"/>
        <v>-442819607732.06946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-442819607732.06946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-1845081698.8836226</v>
      </c>
      <c r="L3621" s="444">
        <f t="shared" ca="1" si="154"/>
        <v>-444664689430.95306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-444664689430.95306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-1852769539.2956378</v>
      </c>
      <c r="L3622" s="444">
        <f t="shared" ca="1" si="154"/>
        <v>-446517458970.24872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-446517458970.24872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-1860489412.3760359</v>
      </c>
      <c r="L3623" s="444">
        <f t="shared" ca="1" si="154"/>
        <v>-448377948382.62476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-448377948382.62476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-1868241451.5942698</v>
      </c>
      <c r="L3624" s="444">
        <f t="shared" ca="1" si="154"/>
        <v>-450246189834.21906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-450246189834.21906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-1876025790.9759128</v>
      </c>
      <c r="L3625" s="444">
        <f t="shared" ca="1" si="154"/>
        <v>-452122215625.19495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-452122215625.19495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-1883842565.1049793</v>
      </c>
      <c r="L3626" s="444">
        <f t="shared" ca="1" si="154"/>
        <v>-454006058190.29993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-454006058190.29993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-1891691909.1262496</v>
      </c>
      <c r="L3627" s="444">
        <f t="shared" ca="1" si="154"/>
        <v>-455897750099.42615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-455897750099.42615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-1899573958.7476089</v>
      </c>
      <c r="L3628" s="444">
        <f t="shared" ca="1" si="154"/>
        <v>-457797324058.17377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-457797324058.17377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-1907488850.2423904</v>
      </c>
      <c r="L3629" s="444">
        <f t="shared" ca="1" si="154"/>
        <v>-459704812908.41614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-459704812908.41614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-1915436720.4517338</v>
      </c>
      <c r="L3630" s="444">
        <f t="shared" ca="1" si="154"/>
        <v>-461620249628.86786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-461620249628.86786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-1923417706.7869496</v>
      </c>
      <c r="L3631" s="444">
        <f t="shared" ca="1" si="154"/>
        <v>-463543667335.65479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-463543667335.65479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-1931431947.2318947</v>
      </c>
      <c r="L3632" s="444">
        <f t="shared" ca="1" si="154"/>
        <v>-465475099282.88666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-465475099282.88666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-1939479580.3453608</v>
      </c>
      <c r="L3633" s="444">
        <f t="shared" ca="1" si="154"/>
        <v>-467414578863.23199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-467414578863.23199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-1947560745.2634668</v>
      </c>
      <c r="L3634" s="444">
        <f t="shared" ca="1" si="154"/>
        <v>-469362139608.49548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-469362139608.49548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-1955675581.7020645</v>
      </c>
      <c r="L3635" s="444">
        <f t="shared" ca="1" si="154"/>
        <v>-471317815190.19757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-471317815190.19757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-1963824229.9591563</v>
      </c>
      <c r="L3636" s="444">
        <f t="shared" ca="1" si="154"/>
        <v>-473281639420.15674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-473281639420.15674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-1972006830.9173198</v>
      </c>
      <c r="L3637" s="444">
        <f t="shared" ca="1" si="154"/>
        <v>-475253646251.07404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-475253646251.07404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-1980223526.0461419</v>
      </c>
      <c r="L3638" s="444">
        <f t="shared" ca="1" si="154"/>
        <v>-477233869777.12018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-477233869777.12018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-1988474457.4046671</v>
      </c>
      <c r="L3639" s="444">
        <f t="shared" ca="1" si="154"/>
        <v>-479222344234.52484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-479222344234.52484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-1996759767.6438534</v>
      </c>
      <c r="L3640" s="444">
        <f t="shared" ca="1" si="154"/>
        <v>-481219104002.1687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-481219104002.1687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-2005079600.0090363</v>
      </c>
      <c r="L3641" s="444">
        <f t="shared" ca="1" si="154"/>
        <v>-483224183602.17773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-483224183602.17773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-2013434098.3424072</v>
      </c>
      <c r="L3642" s="444">
        <f t="shared" ca="1" si="154"/>
        <v>-485237617700.52014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-485237617700.52014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-2021823407.0855007</v>
      </c>
      <c r="L3643" s="444">
        <f t="shared" ca="1" si="154"/>
        <v>-487259441107.60565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-487259441107.60565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-2030247671.2816899</v>
      </c>
      <c r="L3644" s="444">
        <f t="shared" ca="1" si="154"/>
        <v>-489289688778.88733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-489289688778.88733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-2038707036.5786972</v>
      </c>
      <c r="L3645" s="444">
        <f t="shared" ca="1" si="154"/>
        <v>-491328395815.466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-491328395815.466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-2047201649.231108</v>
      </c>
      <c r="L3646" s="444">
        <f t="shared" ca="1" si="154"/>
        <v>-493375597464.69708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-493375597464.69708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-2055731656.1029046</v>
      </c>
      <c r="L3647" s="444">
        <f t="shared" ca="1" si="154"/>
        <v>-495431329120.79999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-495431329120.79999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-2064297204.6699996</v>
      </c>
      <c r="L3648" s="444">
        <f t="shared" ca="1" si="154"/>
        <v>-497495626325.46997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-497495626325.46997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-2072898443.0227911</v>
      </c>
      <c r="L3649" s="444">
        <f t="shared" ca="1" si="154"/>
        <v>-499568524768.49274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-499568524768.49274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-2081535519.8687198</v>
      </c>
      <c r="L3650" s="444">
        <f t="shared" ca="1" si="154"/>
        <v>-501650060288.36145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-501650060288.36145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-2090208584.5348396</v>
      </c>
      <c r="L3651" s="444">
        <f t="shared" ca="1" si="154"/>
        <v>-503740268872.8963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-503740268872.8963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-2098917786.9704013</v>
      </c>
      <c r="L3652" s="444">
        <f t="shared" ca="1" si="154"/>
        <v>-505839186659.8667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-505839186659.8667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-2107663277.7494445</v>
      </c>
      <c r="L3653" s="444">
        <f t="shared" ca="1" si="154"/>
        <v>-507946849937.61615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-507946849937.61615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-2116445208.0734003</v>
      </c>
      <c r="L3654" s="444">
        <f t="shared" ca="1" si="154"/>
        <v>-510063295145.68958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-510063295145.68958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-2125263729.7737064</v>
      </c>
      <c r="L3655" s="444">
        <f t="shared" ca="1" si="154"/>
        <v>-512188558875.46326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-512188558875.46326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-2134118995.3144305</v>
      </c>
      <c r="L3656" s="444">
        <f t="shared" ca="1" si="154"/>
        <v>-514322677870.77771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-514322677870.77771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-2143011157.7949069</v>
      </c>
      <c r="L3657" s="444">
        <f t="shared" ca="1" si="154"/>
        <v>-516465689028.57263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-516465689028.57263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-2151940370.9523859</v>
      </c>
      <c r="L3658" s="444">
        <f t="shared" ca="1" si="154"/>
        <v>-518617629399.52502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-518617629399.52502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-2160906789.1646876</v>
      </c>
      <c r="L3659" s="444">
        <f t="shared" ca="1" si="154"/>
        <v>-520778536188.6897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-520778536188.6897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-2169910567.4528742</v>
      </c>
      <c r="L3660" s="444">
        <f t="shared" ca="1" si="154"/>
        <v>-522948446756.14258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-522948446756.14258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-2178951861.4839277</v>
      </c>
      <c r="L3661" s="444">
        <f t="shared" ca="1" si="154"/>
        <v>-525127398617.62653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-525127398617.62653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-2188030827.5734439</v>
      </c>
      <c r="L3662" s="444">
        <f t="shared" ca="1" si="154"/>
        <v>-527315429445.19995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-527315429445.19995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-2197147622.6883335</v>
      </c>
      <c r="L3663" s="444">
        <f t="shared" ca="1" si="154"/>
        <v>-529512577067.88831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-529512577067.88831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-2206302404.4495349</v>
      </c>
      <c r="L3664" s="444">
        <f t="shared" ca="1" si="154"/>
        <v>-531718879472.33783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-531718879472.33783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-2215495331.1347413</v>
      </c>
      <c r="L3665" s="444">
        <f t="shared" ca="1" si="154"/>
        <v>-533934374803.4726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-533934374803.4726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-2224726561.6811357</v>
      </c>
      <c r="L3666" s="444">
        <f t="shared" ca="1" si="154"/>
        <v>-536159101365.15375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-536159101365.15375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-2233996255.6881404</v>
      </c>
      <c r="L3667" s="444">
        <f t="shared" ca="1" si="154"/>
        <v>-538393097620.84186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-538393097620.84186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-2243304573.4201741</v>
      </c>
      <c r="L3668" s="444">
        <f t="shared" ca="1" si="154"/>
        <v>-540636402194.26202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-540636402194.26202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-2252651675.8094249</v>
      </c>
      <c r="L3669" s="444">
        <f t="shared" ca="1" si="154"/>
        <v>-542889053870.07147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-542889053870.07147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-2262037724.458631</v>
      </c>
      <c r="L3670" s="444">
        <f t="shared" ca="1" si="154"/>
        <v>-545151091594.53009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-545151091594.53009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-2271462881.6438751</v>
      </c>
      <c r="L3671" s="444">
        <f t="shared" ca="1" si="154"/>
        <v>-547422554476.17395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-547422554476.17395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-2280927310.3173914</v>
      </c>
      <c r="L3672" s="444">
        <f t="shared" ca="1" si="154"/>
        <v>-549703481786.49133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-549703481786.49133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-2290431174.1103806</v>
      </c>
      <c r="L3673" s="444">
        <f t="shared" ca="1" si="154"/>
        <v>-551993912960.60168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-551993912960.60168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-2299974637.3358402</v>
      </c>
      <c r="L3674" s="444">
        <f t="shared" ca="1" si="154"/>
        <v>-554293887597.9375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-554293887597.9375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-2309557864.9914064</v>
      </c>
      <c r="L3675" s="444">
        <f t="shared" ca="1" si="154"/>
        <v>-556603445462.92896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-556603445462.92896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-2319181022.7622042</v>
      </c>
      <c r="L3676" s="444">
        <f t="shared" ca="1" si="154"/>
        <v>-558922626485.69116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-558922626485.69116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-2328844277.0237131</v>
      </c>
      <c r="L3677" s="444">
        <f t="shared" ca="1" si="154"/>
        <v>-561251470762.71484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-561251470762.71484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-2338547794.844645</v>
      </c>
      <c r="L3678" s="444">
        <f t="shared" ca="1" si="154"/>
        <v>-563590018557.55945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-563590018557.55945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-2348291743.989831</v>
      </c>
      <c r="L3679" s="444">
        <f t="shared" ca="1" si="154"/>
        <v>-565938310301.54932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-565938310301.54932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-2358076292.9231219</v>
      </c>
      <c r="L3680" s="444">
        <f t="shared" ca="1" si="154"/>
        <v>-568296386594.47241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-568296386594.47241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-2367901610.8103018</v>
      </c>
      <c r="L3681" s="444">
        <f t="shared" ca="1" si="154"/>
        <v>-570664288205.28271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-570664288205.28271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-2377767867.5220113</v>
      </c>
      <c r="L3682" s="444">
        <f t="shared" ca="1" si="154"/>
        <v>-573042056072.80469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-573042056072.80469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-2387675233.6366863</v>
      </c>
      <c r="L3683" s="444">
        <f t="shared" ca="1" si="154"/>
        <v>-575429731306.44141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-575429731306.44141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-2397623880.4435058</v>
      </c>
      <c r="L3684" s="444">
        <f t="shared" ca="1" si="154"/>
        <v>-577827355186.88489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-577827355186.88489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-2407613979.9453535</v>
      </c>
      <c r="L3685" s="444">
        <f t="shared" ca="1" si="154"/>
        <v>-580234969166.8302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-580234969166.8302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-2417645704.8617926</v>
      </c>
      <c r="L3686" s="444">
        <f t="shared" ca="1" si="154"/>
        <v>-582652614871.69202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-582652614871.69202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-2427719228.63205</v>
      </c>
      <c r="L3687" s="444">
        <f t="shared" ca="1" si="154"/>
        <v>-585080334100.3241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-585080334100.3241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-2437834725.4180169</v>
      </c>
      <c r="L3688" s="444">
        <f t="shared" ca="1" si="154"/>
        <v>-587518168825.74207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-587518168825.74207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-2447992370.1072588</v>
      </c>
      <c r="L3689" s="444">
        <f t="shared" ca="1" si="154"/>
        <v>-589966161195.84937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-589966161195.84937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-2458192338.3160391</v>
      </c>
      <c r="L3690" s="444">
        <f t="shared" ca="1" si="154"/>
        <v>-592424353534.16541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-592424353534.16541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-2468434806.3923559</v>
      </c>
      <c r="L3691" s="444">
        <f t="shared" ca="1" si="154"/>
        <v>-594892788340.55774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-594892788340.55774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-2478719951.4189906</v>
      </c>
      <c r="L3692" s="444">
        <f t="shared" ca="1" si="154"/>
        <v>-597371508291.97668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-597371508291.97668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-2489047951.2165694</v>
      </c>
      <c r="L3693" s="444">
        <f t="shared" ca="1" si="154"/>
        <v>-599860556243.19324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-599860556243.19324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-2499418984.3466387</v>
      </c>
      <c r="L3694" s="444">
        <f t="shared" ca="1" si="154"/>
        <v>-602359975227.53992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-602359975227.53992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-2509833230.1147494</v>
      </c>
      <c r="L3695" s="444">
        <f t="shared" ca="1" si="154"/>
        <v>-604869808457.65466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-604869808457.65466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-2520290868.5735612</v>
      </c>
      <c r="L3696" s="444">
        <f t="shared" ca="1" si="154"/>
        <v>-607390099326.22827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-607390099326.22827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-2530792080.5259509</v>
      </c>
      <c r="L3697" s="444">
        <f t="shared" ca="1" si="154"/>
        <v>-609920891406.75427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-609920891406.75427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-2541337047.5281429</v>
      </c>
      <c r="L3698" s="444">
        <f t="shared" ca="1" si="154"/>
        <v>-612462228454.28247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-612462228454.28247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-2551925951.8928437</v>
      </c>
      <c r="L3699" s="444">
        <f t="shared" ca="1" si="154"/>
        <v>-615014154406.17529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-615014154406.17529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-2562558976.6923971</v>
      </c>
      <c r="L3700" s="444">
        <f t="shared" ca="1" si="154"/>
        <v>-617576713382.86768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-617576713382.86768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-2573236305.7619486</v>
      </c>
      <c r="L3701" s="444">
        <f t="shared" ca="1" si="154"/>
        <v>-620149949688.62964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-620149949688.62964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-2583958123.7026234</v>
      </c>
      <c r="L3702" s="444">
        <f t="shared" ca="1" si="154"/>
        <v>-622733907812.33228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-622733907812.33228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-2594724615.8847179</v>
      </c>
      <c r="L3703" s="444">
        <f t="shared" ca="1" si="154"/>
        <v>-625328632428.21704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-625328632428.21704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-2605535968.4509044</v>
      </c>
      <c r="L3704" s="444">
        <f t="shared" ca="1" si="154"/>
        <v>-627934168396.66797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-627934168396.66797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-2616392368.3194499</v>
      </c>
      <c r="L3705" s="444">
        <f t="shared" ca="1" si="154"/>
        <v>-630550560764.98743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-630550560764.98743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-2627294003.1874475</v>
      </c>
      <c r="L3706" s="444">
        <f t="shared" ca="1" si="154"/>
        <v>-633177854768.17493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-633177854768.17493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-2638241061.5340624</v>
      </c>
      <c r="L3707" s="444">
        <f t="shared" ca="1" si="154"/>
        <v>-635816095829.70898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-635816095829.70898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-2649233732.6237874</v>
      </c>
      <c r="L3708" s="444">
        <f t="shared" ca="1" si="154"/>
        <v>-638465329562.33276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-638465329562.33276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-2660272206.5097198</v>
      </c>
      <c r="L3709" s="444">
        <f t="shared" ca="1" si="154"/>
        <v>-641125601768.84253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-641125601768.84253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-2671356674.0368438</v>
      </c>
      <c r="L3710" s="444">
        <f t="shared" ca="1" si="154"/>
        <v>-643796958442.87939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-643796958442.87939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-2682487326.8453307</v>
      </c>
      <c r="L3711" s="444">
        <f t="shared" ca="1" si="154"/>
        <v>-646479445769.72473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-646479445769.72473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-2693664357.3738532</v>
      </c>
      <c r="L3712" s="444">
        <f t="shared" ca="1" si="154"/>
        <v>-649173110127.09863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-649173110127.09863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-2704887958.8629107</v>
      </c>
      <c r="L3713" s="444">
        <f t="shared" ca="1" si="154"/>
        <v>-651877998085.96155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-651877998085.96155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-2716158325.3581729</v>
      </c>
      <c r="L3714" s="444">
        <f t="shared" ca="1" si="154"/>
        <v>-654594156411.3197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-654594156411.3197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-2727475651.7138319</v>
      </c>
      <c r="L3715" s="444">
        <f t="shared" ca="1" si="154"/>
        <v>-657321632063.03357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-657321632063.03357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-2738840133.595973</v>
      </c>
      <c r="L3716" s="444">
        <f t="shared" ca="1" si="154"/>
        <v>-660060472196.62952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-660060472196.62952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-2750251967.4859562</v>
      </c>
      <c r="L3717" s="444">
        <f t="shared" ca="1" si="154"/>
        <v>-662810724164.11548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-662810724164.11548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-2761711350.6838145</v>
      </c>
      <c r="L3718" s="444">
        <f t="shared" ca="1" si="154"/>
        <v>-665572435514.79932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-665572435514.79932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-2773218481.3116636</v>
      </c>
      <c r="L3719" s="444">
        <f t="shared" ca="1" si="154"/>
        <v>-668345653996.11096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-668345653996.11096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-2784773558.3171291</v>
      </c>
      <c r="L3720" s="444">
        <f t="shared" ca="1" si="154"/>
        <v>-671130427554.4281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-671130427554.4281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-2796376781.4767838</v>
      </c>
      <c r="L3721" s="444">
        <f t="shared" ca="1" si="154"/>
        <v>-673926804335.90491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-673926804335.90491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-2808028351.3996038</v>
      </c>
      <c r="L3722" s="444">
        <f t="shared" ca="1" si="154"/>
        <v>-676734832687.30457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-676734832687.30457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-2819728469.5304356</v>
      </c>
      <c r="L3723" s="444">
        <f t="shared" ca="1" si="154"/>
        <v>-679554561156.83496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-679554561156.83496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-2831477338.1534791</v>
      </c>
      <c r="L3724" s="444">
        <f t="shared" ca="1" si="154"/>
        <v>-682386038494.9884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-682386038494.9884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-2843275160.3957849</v>
      </c>
      <c r="L3725" s="444">
        <f t="shared" ca="1" si="154"/>
        <v>-685229313655.38416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-685229313655.38416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-2855122140.2307673</v>
      </c>
      <c r="L3726" s="444">
        <f t="shared" ca="1" si="154"/>
        <v>-688084435795.61487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-688084435795.61487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-2867018482.4817286</v>
      </c>
      <c r="L3727" s="444">
        <f t="shared" ca="1" si="154"/>
        <v>-690951454278.09656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-690951454278.09656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-2878964392.8254023</v>
      </c>
      <c r="L3728" s="444">
        <f t="shared" ca="1" si="154"/>
        <v>-693830418670.922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-693830418670.922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-2890960077.7955084</v>
      </c>
      <c r="L3729" s="444">
        <f t="shared" ca="1" si="154"/>
        <v>-696721378748.71753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-696721378748.71753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-2903005744.7863231</v>
      </c>
      <c r="L3730" s="444">
        <f t="shared" ca="1" si="154"/>
        <v>-699624384493.50391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-699624384493.50391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-2915101602.0562663</v>
      </c>
      <c r="L3731" s="444">
        <f t="shared" ca="1" si="154"/>
        <v>-702539486095.56018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-702539486095.56018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-2927247858.7315006</v>
      </c>
      <c r="L3732" s="444">
        <f t="shared" ca="1" si="154"/>
        <v>-705466733954.29163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-705466733954.29163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-2939444724.8095484</v>
      </c>
      <c r="L3733" s="444">
        <f t="shared" ca="1" si="154"/>
        <v>-708406178679.1012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-708406178679.1012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-2951692411.1629214</v>
      </c>
      <c r="L3734" s="444">
        <f t="shared" ca="1" si="154"/>
        <v>-711357871090.26416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-711357871090.26416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-2963991129.5427675</v>
      </c>
      <c r="L3735" s="444">
        <f t="shared" ca="1" si="154"/>
        <v>-714321862219.80688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-714321862219.80688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-2976341092.5825286</v>
      </c>
      <c r="L3736" s="444">
        <f t="shared" ca="1" si="154"/>
        <v>-717298203312.3894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-717298203312.3894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-2988742513.8016224</v>
      </c>
      <c r="L3737" s="444">
        <f t="shared" ca="1" si="154"/>
        <v>-720286945826.19104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-720286945826.19104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-3001195607.6091294</v>
      </c>
      <c r="L3738" s="444">
        <f t="shared" ca="1" si="154"/>
        <v>-723288141433.80017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-723288141433.80017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-3013700589.3075008</v>
      </c>
      <c r="L3739" s="444">
        <f t="shared" ca="1" si="154"/>
        <v>-726301842023.10767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-726301842023.10767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-3026257675.096282</v>
      </c>
      <c r="L3740" s="444">
        <f t="shared" ca="1" si="154"/>
        <v>-729328099698.20398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-729328099698.20398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-3038867082.07585</v>
      </c>
      <c r="L3741" s="444">
        <f t="shared" ca="1" si="154"/>
        <v>-732366966780.27979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-732366966780.27979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-3051529028.2511659</v>
      </c>
      <c r="L3742" s="444">
        <f t="shared" ca="1" si="154"/>
        <v>-735418495808.53101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-735418495808.53101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-3064243732.5355458</v>
      </c>
      <c r="L3743" s="444">
        <f t="shared" ca="1" si="154"/>
        <v>-738482739541.06653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-738482739541.06653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-3077011414.7544436</v>
      </c>
      <c r="L3744" s="444">
        <f t="shared" ca="1" si="154"/>
        <v>-741559750955.82092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-741559750955.82092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-3089832295.6492538</v>
      </c>
      <c r="L3745" s="444">
        <f t="shared" ca="1" si="154"/>
        <v>-744649583251.47021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-744649583251.47021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-3102706596.8811259</v>
      </c>
      <c r="L3746" s="444">
        <f t="shared" ca="1" si="154"/>
        <v>-747752289848.35132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-747752289848.35132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-3115634541.0347972</v>
      </c>
      <c r="L3747" s="444">
        <f t="shared" ca="1" si="154"/>
        <v>-750867924389.38611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-750867924389.38611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-3128616351.6224422</v>
      </c>
      <c r="L3748" s="444">
        <f t="shared" ca="1" si="154"/>
        <v>-753996540741.00854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-753996540741.00854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-3141652253.0875354</v>
      </c>
      <c r="L3749" s="444">
        <f t="shared" ca="1" si="154"/>
        <v>-757138192994.09607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-757138192994.09607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-3154742470.8087335</v>
      </c>
      <c r="L3750" s="444">
        <f t="shared" ca="1" si="154"/>
        <v>-760292935464.90479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-760292935464.90479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-3167887231.1037698</v>
      </c>
      <c r="L3751" s="444">
        <f t="shared" ca="1" si="154"/>
        <v>-763460822696.00854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-763460822696.00854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-3181086761.2333689</v>
      </c>
      <c r="L3752" s="444">
        <f t="shared" ca="1" si="154"/>
        <v>-766641909457.24194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-766641909457.24194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-3194341289.4051747</v>
      </c>
      <c r="L3753" s="444">
        <f t="shared" ca="1" si="154"/>
        <v>-769836250746.64709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-769836250746.64709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-3207651044.7776961</v>
      </c>
      <c r="L3754" s="444">
        <f t="shared" ca="1" si="154"/>
        <v>-773043901791.4248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-773043901791.4248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-3221016257.4642701</v>
      </c>
      <c r="L3755" s="444">
        <f t="shared" ca="1" si="154"/>
        <v>-776264918048.88904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-776264918048.88904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-3234437158.5370378</v>
      </c>
      <c r="L3756" s="444">
        <f t="shared" ca="1" si="154"/>
        <v>-779499355207.42603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-779499355207.42603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-3247913980.030942</v>
      </c>
      <c r="L3757" s="444">
        <f t="shared" ca="1" si="154"/>
        <v>-782747269187.45691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-782747269187.45691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-3261446954.9477372</v>
      </c>
      <c r="L3758" s="444">
        <f t="shared" ca="1" si="154"/>
        <v>-786008716142.40466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-786008716142.40466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-3275036317.2600193</v>
      </c>
      <c r="L3759" s="444">
        <f t="shared" ca="1" si="154"/>
        <v>-789283752459.66467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-789283752459.66467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-3288682301.9152694</v>
      </c>
      <c r="L3760" s="444">
        <f t="shared" ca="1" si="154"/>
        <v>-792572434761.57996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-792572434761.57996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-3302385144.8399162</v>
      </c>
      <c r="L3761" s="444">
        <f t="shared" ca="1" si="154"/>
        <v>-795874819906.41992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-795874819906.41992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-3316145082.9434161</v>
      </c>
      <c r="L3762" s="444">
        <f t="shared" ca="1" si="154"/>
        <v>-799190964989.36328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-799190964989.36328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-3329962354.1223469</v>
      </c>
      <c r="L3763" s="444">
        <f t="shared" ca="1" si="154"/>
        <v>-802520927343.4856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-802520927343.4856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-3343837197.2645235</v>
      </c>
      <c r="L3764" s="444">
        <f t="shared" ca="1" si="154"/>
        <v>-805864764540.75012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-805864764540.75012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-3357769852.2531257</v>
      </c>
      <c r="L3765" s="444">
        <f t="shared" ca="1" si="154"/>
        <v>-809222534393.0033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-809222534393.0033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-3371760559.9708471</v>
      </c>
      <c r="L3766" s="444">
        <f t="shared" ca="1" si="154"/>
        <v>-812594294952.97412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-812594294952.97412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-3385809562.304059</v>
      </c>
      <c r="L3767" s="444">
        <f t="shared" ca="1" si="154"/>
        <v>-815980104515.2782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-815980104515.2782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-3399917102.1469927</v>
      </c>
      <c r="L3768" s="444">
        <f t="shared" ca="1" si="154"/>
        <v>-819380021617.42517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-819380021617.42517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-3414083423.4059381</v>
      </c>
      <c r="L3769" s="444">
        <f t="shared" ca="1" si="154"/>
        <v>-822794105040.83105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-822794105040.83105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-3428308771.0034628</v>
      </c>
      <c r="L3770" s="444">
        <f t="shared" ca="1" si="154"/>
        <v>-826222413811.83447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-826222413811.83447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-3442593390.8826437</v>
      </c>
      <c r="L3771" s="444">
        <f t="shared" ca="1" si="154"/>
        <v>-829665007202.71716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-829665007202.71716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-3456937530.0113215</v>
      </c>
      <c r="L3772" s="444">
        <f t="shared" ca="1" si="154"/>
        <v>-833121944732.72852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-833121944732.72852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-3471341436.3863688</v>
      </c>
      <c r="L3773" s="444">
        <f t="shared" ca="1" si="154"/>
        <v>-836593286169.11487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-836593286169.11487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-3485805359.0379786</v>
      </c>
      <c r="L3774" s="444">
        <f t="shared" ca="1" si="154"/>
        <v>-840079091528.15283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-840079091528.15283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-3500329548.0339699</v>
      </c>
      <c r="L3775" s="444">
        <f t="shared" ca="1" si="154"/>
        <v>-843579421076.18677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-843579421076.18677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-3514914254.4841113</v>
      </c>
      <c r="L3776" s="444">
        <f t="shared" ca="1" si="154"/>
        <v>-847094335330.6709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-847094335330.6709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-3529559730.5444622</v>
      </c>
      <c r="L3777" s="444">
        <f t="shared" ca="1" si="154"/>
        <v>-850623895061.21533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-850623895061.21533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-3544266229.4217305</v>
      </c>
      <c r="L3778" s="444">
        <f t="shared" ca="1" si="154"/>
        <v>-854168161290.63708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-854168161290.63708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-3559034005.3776546</v>
      </c>
      <c r="L3779" s="444">
        <f t="shared" ca="1" si="154"/>
        <v>-857727195296.01477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-857727195296.01477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-3573863313.7333951</v>
      </c>
      <c r="L3780" s="444">
        <f t="shared" ca="1" si="154"/>
        <v>-861301058609.74817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-861301058609.74817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-3588754410.87395</v>
      </c>
      <c r="L3781" s="444">
        <f t="shared" ca="1" si="154"/>
        <v>-864889813020.62207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-864889813020.62207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-3603707554.2525926</v>
      </c>
      <c r="L3782" s="444">
        <f t="shared" ca="1" si="154"/>
        <v>-868493520574.87463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-868493520574.87463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-3618723002.3953109</v>
      </c>
      <c r="L3783" s="444">
        <f t="shared" ca="1" si="154"/>
        <v>-872112243577.2699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-872112243577.2699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-3633801014.9052916</v>
      </c>
      <c r="L3784" s="444">
        <f t="shared" ca="1" si="154"/>
        <v>-875746044592.17517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-875746044592.17517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-3648941852.4673963</v>
      </c>
      <c r="L3785" s="444">
        <f t="shared" ca="1" si="154"/>
        <v>-879394986444.64258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-879394986444.64258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-3664145776.8526773</v>
      </c>
      <c r="L3786" s="444">
        <f t="shared" ca="1" si="154"/>
        <v>-883059132221.49524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-883059132221.49524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-3679413050.9228969</v>
      </c>
      <c r="L3787" s="444">
        <f t="shared" ca="1" si="154"/>
        <v>-886738545272.41809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-886738545272.41809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-3694743938.6350751</v>
      </c>
      <c r="L3788" s="444">
        <f t="shared" ca="1" si="154"/>
        <v>-890433289211.05322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-890433289211.05322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-3710138705.0460548</v>
      </c>
      <c r="L3789" s="444">
        <f t="shared" ca="1" si="154"/>
        <v>-894143427916.09924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-894143427916.09924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-3725597616.3170805</v>
      </c>
      <c r="L3790" s="444">
        <f t="shared" ca="1" si="154"/>
        <v>-897869025532.41638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-897869025532.41638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-3741120939.7184014</v>
      </c>
      <c r="L3791" s="444">
        <f t="shared" ca="1" si="154"/>
        <v>-901610146472.13477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-901610146472.13477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-3756708943.6338954</v>
      </c>
      <c r="L3792" s="444">
        <f t="shared" ca="1" si="154"/>
        <v>-905366855415.76868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-905366855415.76868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-3772361897.5657029</v>
      </c>
      <c r="L3793" s="444">
        <f t="shared" ca="1" si="154"/>
        <v>-909139217313.33435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-909139217313.33435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-3788080072.1388936</v>
      </c>
      <c r="L3794" s="444">
        <f t="shared" ca="1" si="154"/>
        <v>-912927297385.47327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-912927297385.47327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-3803863739.1061387</v>
      </c>
      <c r="L3795" s="444">
        <f t="shared" ca="1" si="154"/>
        <v>-916731161124.57935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-916731161124.57935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-3819713171.3524137</v>
      </c>
      <c r="L3796" s="444">
        <f t="shared" ca="1" si="154"/>
        <v>-920550874295.93176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-920550874295.93176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-3835628642.8997154</v>
      </c>
      <c r="L3797" s="444">
        <f t="shared" ca="1" si="154"/>
        <v>-924386502938.83142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-924386502938.83142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-3851610428.911797</v>
      </c>
      <c r="L3798" s="444">
        <f t="shared" ca="1" si="154"/>
        <v>-928238113367.74316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-928238113367.74316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-3867658805.6989293</v>
      </c>
      <c r="L3799" s="444">
        <f t="shared" ca="1" si="154"/>
        <v>-932105772173.44214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-932105772173.44214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-3883774050.7226753</v>
      </c>
      <c r="L3800" s="444">
        <f t="shared" ca="1" si="154"/>
        <v>-935989546224.16479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-935989546224.16479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-3899956442.6006861</v>
      </c>
      <c r="L3801" s="444">
        <f t="shared" ca="1" si="154"/>
        <v>-939889502666.7655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-939889502666.7655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-3916206261.1115227</v>
      </c>
      <c r="L3802" s="444">
        <f t="shared" ca="1" si="154"/>
        <v>-943805708927.87708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-943805708927.87708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-3932523787.1994877</v>
      </c>
      <c r="L3803" s="444">
        <f t="shared" ca="1" si="154"/>
        <v>-947738232715.07654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-947738232715.07654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-3948909302.9794855</v>
      </c>
      <c r="L3804" s="444">
        <f t="shared" ca="1" si="154"/>
        <v>-951687142018.05603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-951687142018.05603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-3965363091.7419004</v>
      </c>
      <c r="L3805" s="444">
        <f t="shared" ca="1" si="154"/>
        <v>-955652505109.79797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-955652505109.79797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-3981885437.9574914</v>
      </c>
      <c r="L3806" s="444">
        <f t="shared" ca="1" si="154"/>
        <v>-959634390547.75549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-959634390547.75549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-3998476627.2823143</v>
      </c>
      <c r="L3807" s="444">
        <f t="shared" ca="1" si="154"/>
        <v>-963632867175.03784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-963632867175.03784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-4015136946.5626578</v>
      </c>
      <c r="L3808" s="444">
        <f t="shared" ca="1" si="154"/>
        <v>-967648004121.60046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-967648004121.60046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-4031866683.8400021</v>
      </c>
      <c r="L3809" s="444">
        <f t="shared" ca="1" si="154"/>
        <v>-971679870805.44043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-971679870805.44043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-4048666128.3560023</v>
      </c>
      <c r="L3810" s="444">
        <f t="shared" ca="1" si="154"/>
        <v>-975728536933.79639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-975728536933.79639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-4065535570.5574851</v>
      </c>
      <c r="L3811" s="444">
        <f t="shared" ca="1" si="154"/>
        <v>-979794072504.35388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-979794072504.35388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-4082475302.1014743</v>
      </c>
      <c r="L3812" s="444">
        <f t="shared" ca="1" si="154"/>
        <v>-983876547806.45532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-983876547806.45532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-4099485615.8602304</v>
      </c>
      <c r="L3813" s="444">
        <f t="shared" ca="1" si="154"/>
        <v>-987976033422.31555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-987976033422.31555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-4116566805.9263148</v>
      </c>
      <c r="L3814" s="444">
        <f t="shared" ca="1" si="154"/>
        <v>-992092600228.24182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-992092600228.24182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-4133719167.6176744</v>
      </c>
      <c r="L3815" s="444">
        <f t="shared" ca="1" si="154"/>
        <v>-996226319395.8595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-996226319395.8595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-4150942997.4827476</v>
      </c>
      <c r="L3816" s="444">
        <f t="shared" ca="1" si="154"/>
        <v>-1000377262393.3423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-1000377262393.3423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-4168238593.305593</v>
      </c>
      <c r="L3817" s="444">
        <f t="shared" ca="1" si="154"/>
        <v>-1004545500986.6478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-1004545500986.6478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-4185606254.1110325</v>
      </c>
      <c r="L3818" s="444">
        <f t="shared" ca="1" si="154"/>
        <v>-1008731107240.7589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-1008731107240.7589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-4203046280.1698289</v>
      </c>
      <c r="L3819" s="444">
        <f t="shared" ca="1" si="154"/>
        <v>-1012934153520.9287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-1012934153520.9287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-4220558973.00387</v>
      </c>
      <c r="L3820" s="444">
        <f t="shared" ca="1" si="154"/>
        <v>-1017154712493.9326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-1017154712493.9326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-4238144635.3913856</v>
      </c>
      <c r="L3821" s="444">
        <f t="shared" ca="1" si="154"/>
        <v>-1021392857129.324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-1021392857129.324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-4255803571.3721833</v>
      </c>
      <c r="L3822" s="444">
        <f t="shared" ca="1" si="154"/>
        <v>-1025648660700.6962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-1025648660700.6962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-4273536086.2529006</v>
      </c>
      <c r="L3823" s="444">
        <f t="shared" ca="1" si="154"/>
        <v>-1029922196786.9491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-1029922196786.9491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-4291342486.612288</v>
      </c>
      <c r="L3824" s="444">
        <f t="shared" ca="1" si="154"/>
        <v>-1034213539273.5614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-1034213539273.5614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-4309223080.3065062</v>
      </c>
      <c r="L3825" s="444">
        <f t="shared" ca="1" si="154"/>
        <v>-1038522762353.8679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-1038522762353.8679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-4327178176.4744492</v>
      </c>
      <c r="L3826" s="444">
        <f t="shared" ca="1" si="154"/>
        <v>-1042849940530.3424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-1042849940530.3424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-4345208085.5430937</v>
      </c>
      <c r="L3827" s="444">
        <f t="shared" ca="1" si="154"/>
        <v>-1047195148615.8855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-1047195148615.8855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-4363313119.2328558</v>
      </c>
      <c r="L3828" s="444">
        <f t="shared" ca="1" si="154"/>
        <v>-1051558461735.1184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-1051558461735.1184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-4381493590.562993</v>
      </c>
      <c r="L3829" s="444">
        <f t="shared" ca="1" si="154"/>
        <v>-1055939955325.6814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-1055939955325.6814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-4399749813.8570051</v>
      </c>
      <c r="L3830" s="444">
        <f t="shared" ca="1" si="154"/>
        <v>-1060339705139.5385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-1060339705139.5385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-4418082104.7480764</v>
      </c>
      <c r="L3831" s="444">
        <f t="shared" ca="1" si="154"/>
        <v>-1064757787244.2865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-1064757787244.2865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-4436490780.1845274</v>
      </c>
      <c r="L3832" s="444">
        <f t="shared" ca="1" si="154"/>
        <v>-1069194278024.4711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-1069194278024.4711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-4454976158.4352961</v>
      </c>
      <c r="L3833" s="444">
        <f t="shared" ref="L3833:L4087" ca="1" si="159">I3833-J3833+K3833</f>
        <v>-1073649254182.9064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-1073649254182.9064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-4473538559.0954428</v>
      </c>
      <c r="L3834" s="444">
        <f t="shared" ca="1" si="159"/>
        <v>-1078122792742.0018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-1078122792742.0018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-4492178303.0916739</v>
      </c>
      <c r="L3835" s="444">
        <f t="shared" ca="1" si="159"/>
        <v>-1082614971045.0935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-1082614971045.0935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-4510895712.6878891</v>
      </c>
      <c r="L3836" s="444">
        <f t="shared" ca="1" si="159"/>
        <v>-1087125866757.7814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-1087125866757.7814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-4529691111.490756</v>
      </c>
      <c r="L3837" s="444">
        <f t="shared" ca="1" si="159"/>
        <v>-1091655557869.2721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-1091655557869.2721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-4548564824.4553003</v>
      </c>
      <c r="L3838" s="444">
        <f t="shared" ca="1" si="159"/>
        <v>-1096204122693.7274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-1096204122693.7274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-4567517177.8905306</v>
      </c>
      <c r="L3839" s="444">
        <f t="shared" ca="1" si="159"/>
        <v>-1100771639871.6179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-1100771639871.6179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-4586548499.4650745</v>
      </c>
      <c r="L3840" s="444">
        <f t="shared" ca="1" si="159"/>
        <v>-1105358188371.083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-1105358188371.083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-4605659118.2128458</v>
      </c>
      <c r="L3841" s="444">
        <f t="shared" ca="1" si="159"/>
        <v>-1109963847489.2959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-1109963847489.2959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-4624849364.5387325</v>
      </c>
      <c r="L3842" s="444">
        <f t="shared" ca="1" si="159"/>
        <v>-1114588696853.8347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-1114588696853.8347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-4644119570.2243109</v>
      </c>
      <c r="L3843" s="444">
        <f t="shared" ca="1" si="159"/>
        <v>-1119232816424.0591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-1119232816424.0591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-4663470068.4335794</v>
      </c>
      <c r="L3844" s="444">
        <f t="shared" ca="1" si="159"/>
        <v>-1123896286492.4927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-1123896286492.4927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-4682901193.7187195</v>
      </c>
      <c r="L3845" s="444">
        <f t="shared" ca="1" si="159"/>
        <v>-1128579187686.2114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-1128579187686.2114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-4702413282.0258808</v>
      </c>
      <c r="L3846" s="444">
        <f t="shared" ca="1" si="159"/>
        <v>-1133281600968.2373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-1133281600968.2373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-4722006670.7009888</v>
      </c>
      <c r="L3847" s="444">
        <f t="shared" ca="1" si="159"/>
        <v>-1138003607638.9382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-1138003607638.9382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-4741681698.4955759</v>
      </c>
      <c r="L3848" s="444">
        <f t="shared" ca="1" si="159"/>
        <v>-1142745289337.4338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-1142745289337.4338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-4761438705.5726414</v>
      </c>
      <c r="L3849" s="444">
        <f t="shared" ca="1" si="159"/>
        <v>-1147506728043.0066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-1147506728043.0066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-4781278033.5125275</v>
      </c>
      <c r="L3850" s="444">
        <f t="shared" ca="1" si="159"/>
        <v>-1152288006076.519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-1152288006076.519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-4801200025.3188295</v>
      </c>
      <c r="L3851" s="444">
        <f t="shared" ca="1" si="159"/>
        <v>-1157089206101.8379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-1157089206101.8379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-4821205025.424324</v>
      </c>
      <c r="L3852" s="444">
        <f t="shared" ca="1" si="159"/>
        <v>-1161910411127.2622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-1161910411127.2622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-4841293379.6969261</v>
      </c>
      <c r="L3853" s="444">
        <f t="shared" ca="1" si="159"/>
        <v>-1166751704506.9592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-1166751704506.9592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-4861465435.4456635</v>
      </c>
      <c r="L3854" s="444">
        <f t="shared" ca="1" si="159"/>
        <v>-1171613169942.4048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-1171613169942.4048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-4881721541.4266863</v>
      </c>
      <c r="L3855" s="444">
        <f t="shared" ca="1" si="159"/>
        <v>-1176494891483.8315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-1176494891483.8315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-4902062047.8492985</v>
      </c>
      <c r="L3856" s="444">
        <f t="shared" ca="1" si="159"/>
        <v>-1181396953531.6809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-1181396953531.6809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-4922487306.3820038</v>
      </c>
      <c r="L3857" s="444">
        <f t="shared" ca="1" si="159"/>
        <v>-1186319440838.063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-1186319440838.063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-4942997670.158596</v>
      </c>
      <c r="L3858" s="444">
        <f t="shared" ca="1" si="159"/>
        <v>-1191262438508.2217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-1191262438508.2217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-4963593493.7842569</v>
      </c>
      <c r="L3859" s="444">
        <f t="shared" ca="1" si="159"/>
        <v>-1196226032002.0059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-1196226032002.0059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-4984275133.341691</v>
      </c>
      <c r="L3860" s="444">
        <f t="shared" ca="1" si="159"/>
        <v>-1201210307135.3477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-1201210307135.3477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-5005042946.3972816</v>
      </c>
      <c r="L3861" s="444">
        <f t="shared" ca="1" si="159"/>
        <v>-1206215350081.7449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-1206215350081.7449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-5025897292.0072699</v>
      </c>
      <c r="L3862" s="444">
        <f t="shared" ca="1" si="159"/>
        <v>-1211241247373.7522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-1211241247373.7522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-5046838530.7239676</v>
      </c>
      <c r="L3863" s="444">
        <f t="shared" ca="1" si="159"/>
        <v>-1216288085904.4761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-1216288085904.4761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-5067867024.601984</v>
      </c>
      <c r="L3864" s="444">
        <f t="shared" ca="1" si="159"/>
        <v>-1221355952929.0781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-1221355952929.0781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-5088983137.2044926</v>
      </c>
      <c r="L3865" s="444">
        <f t="shared" ca="1" si="159"/>
        <v>-1226444936066.2827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-1226444936066.2827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-5110187233.6095114</v>
      </c>
      <c r="L3866" s="444">
        <f t="shared" ca="1" si="159"/>
        <v>-1231555123299.8923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-1231555123299.8923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-5131479680.4162178</v>
      </c>
      <c r="L3867" s="444">
        <f t="shared" ca="1" si="159"/>
        <v>-1236686602980.3086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-1236686602980.3086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-5152860845.7512856</v>
      </c>
      <c r="L3868" s="444">
        <f t="shared" ca="1" si="159"/>
        <v>-1241839463826.0598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-1241839463826.0598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-5174331099.2752495</v>
      </c>
      <c r="L3869" s="444">
        <f t="shared" ca="1" si="159"/>
        <v>-1247013794925.335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-1247013794925.335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-5195890812.1888952</v>
      </c>
      <c r="L3870" s="444">
        <f t="shared" ca="1" si="159"/>
        <v>-1252209685737.5239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-1252209685737.5239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-5217540357.2396832</v>
      </c>
      <c r="L3871" s="444">
        <f t="shared" ca="1" si="159"/>
        <v>-1257427226094.7637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-1257427226094.7637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-5239280108.7281818</v>
      </c>
      <c r="L3872" s="444">
        <f t="shared" ca="1" si="159"/>
        <v>-1262666506203.4919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-1262666506203.4919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-5261110442.5145493</v>
      </c>
      <c r="L3873" s="444">
        <f t="shared" ca="1" si="159"/>
        <v>-1267927616646.0066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-1267927616646.0066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-5283031736.0250273</v>
      </c>
      <c r="L3874" s="444">
        <f t="shared" ca="1" si="159"/>
        <v>-1273210648382.0317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-1273210648382.0317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-5305044368.2584658</v>
      </c>
      <c r="L3875" s="444">
        <f t="shared" ca="1" si="159"/>
        <v>-1278515692750.2903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-1278515692750.2903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-5327148719.7928762</v>
      </c>
      <c r="L3876" s="444">
        <f t="shared" ca="1" si="159"/>
        <v>-1283842841470.0833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-1283842841470.0833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-5349345172.7920132</v>
      </c>
      <c r="L3877" s="444">
        <f t="shared" ca="1" si="159"/>
        <v>-1289192186642.8752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-1289192186642.8752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-5371634111.0119801</v>
      </c>
      <c r="L3878" s="444">
        <f t="shared" ca="1" si="159"/>
        <v>-1294563820753.8872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-1294563820753.8872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-5394015919.8078632</v>
      </c>
      <c r="L3879" s="444">
        <f t="shared" ca="1" si="159"/>
        <v>-1299957836673.6951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-1299957836673.6951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-5416490986.1403961</v>
      </c>
      <c r="L3880" s="444">
        <f t="shared" ca="1" si="159"/>
        <v>-1305374327659.8354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-1305374327659.8354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-5439059698.5826473</v>
      </c>
      <c r="L3881" s="444">
        <f t="shared" ca="1" si="159"/>
        <v>-1310813387358.4182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-1310813387358.4182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-5461722447.3267422</v>
      </c>
      <c r="L3882" s="444">
        <f t="shared" ca="1" si="159"/>
        <v>-1316275109805.7449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-1316275109805.7449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-5484479624.1906033</v>
      </c>
      <c r="L3883" s="444">
        <f t="shared" ca="1" si="159"/>
        <v>-1321759589429.9355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-1321759589429.9355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-5507331622.6247311</v>
      </c>
      <c r="L3884" s="444">
        <f t="shared" ca="1" si="159"/>
        <v>-1327266921052.5603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-1327266921052.5603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-5530278837.7190008</v>
      </c>
      <c r="L3885" s="444">
        <f t="shared" ca="1" si="159"/>
        <v>-1332797199890.2793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-1332797199890.2793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-5553321666.2094975</v>
      </c>
      <c r="L3886" s="444">
        <f t="shared" ca="1" si="159"/>
        <v>-1338350521556.4888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-1338350521556.4888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-5576460506.4853697</v>
      </c>
      <c r="L3887" s="444">
        <f t="shared" ca="1" si="159"/>
        <v>-1343926982062.9741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-1343926982062.9741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-5599695758.5957251</v>
      </c>
      <c r="L3888" s="444">
        <f t="shared" ca="1" si="159"/>
        <v>-1349526677821.5698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-1349526677821.5698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-5623027824.2565413</v>
      </c>
      <c r="L3889" s="444">
        <f t="shared" ca="1" si="159"/>
        <v>-1355149705645.8264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-1355149705645.8264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-5646457106.8576097</v>
      </c>
      <c r="L3890" s="444">
        <f t="shared" ca="1" si="159"/>
        <v>-1360796162752.6841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-1360796162752.6841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-5669984011.4695168</v>
      </c>
      <c r="L3891" s="444">
        <f t="shared" ca="1" si="159"/>
        <v>-1366466146764.1536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-1366466146764.1536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-5693608944.8506393</v>
      </c>
      <c r="L3892" s="444">
        <f t="shared" ca="1" si="159"/>
        <v>-1372159755709.0042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-1372159755709.0042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-5717332315.4541836</v>
      </c>
      <c r="L3893" s="444">
        <f t="shared" ca="1" si="159"/>
        <v>-1377877088024.4583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-1377877088024.4583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-5741154533.4352427</v>
      </c>
      <c r="L3894" s="444">
        <f t="shared" ca="1" si="159"/>
        <v>-1383618242557.8936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-1383618242557.8936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-5765076010.6578894</v>
      </c>
      <c r="L3895" s="444">
        <f t="shared" ca="1" si="159"/>
        <v>-1389383318568.5515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-1389383318568.5515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-5789097160.7022982</v>
      </c>
      <c r="L3896" s="444">
        <f t="shared" ca="1" si="159"/>
        <v>-1395172415729.2539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-1395172415729.2539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-5813218398.871891</v>
      </c>
      <c r="L3897" s="444">
        <f t="shared" ca="1" si="159"/>
        <v>-1400985634128.1257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-1400985634128.1257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-5837440142.2005234</v>
      </c>
      <c r="L3898" s="444">
        <f t="shared" ca="1" si="159"/>
        <v>-1406823074270.3262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-1406823074270.3262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-5861762809.459692</v>
      </c>
      <c r="L3899" s="444">
        <f t="shared" ca="1" si="159"/>
        <v>-1412684837079.7859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-1412684837079.7859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-5886186821.1657743</v>
      </c>
      <c r="L3900" s="444">
        <f t="shared" ca="1" si="159"/>
        <v>-1418571023900.9517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-1418571023900.9517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-5910712599.5872984</v>
      </c>
      <c r="L3901" s="444">
        <f t="shared" ca="1" si="159"/>
        <v>-1424481736500.5391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-1424481736500.5391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-5935340568.7522459</v>
      </c>
      <c r="L3902" s="444">
        <f t="shared" ca="1" si="159"/>
        <v>-1430417077069.2913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-1430417077069.2913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-5960071154.4553804</v>
      </c>
      <c r="L3903" s="444">
        <f t="shared" ca="1" si="159"/>
        <v>-1436377148223.7466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-1436377148223.7466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-5984904784.2656107</v>
      </c>
      <c r="L3904" s="444">
        <f t="shared" ca="1" si="159"/>
        <v>-1442362053008.0122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-1442362053008.0122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-6009841887.5333843</v>
      </c>
      <c r="L3905" s="444">
        <f t="shared" ca="1" si="159"/>
        <v>-1448371894895.5457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-1448371894895.5457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-6034882895.3981066</v>
      </c>
      <c r="L3906" s="444">
        <f t="shared" ca="1" si="159"/>
        <v>-1454406777790.9438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-1454406777790.9438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-6060028240.795599</v>
      </c>
      <c r="L3907" s="444">
        <f t="shared" ca="1" si="159"/>
        <v>-1460466806031.7395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-1460466806031.7395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-6085278358.4655809</v>
      </c>
      <c r="L3908" s="444">
        <f t="shared" ca="1" si="159"/>
        <v>-1466552084390.2051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-1466552084390.2051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-6110633684.9591875</v>
      </c>
      <c r="L3909" s="444">
        <f t="shared" ca="1" si="159"/>
        <v>-1472662718075.1643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-1472662718075.1643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-6136094658.6465178</v>
      </c>
      <c r="L3910" s="444">
        <f t="shared" ca="1" si="159"/>
        <v>-1478798812733.8108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-1478798812733.8108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-6161661719.7242117</v>
      </c>
      <c r="L3911" s="444">
        <f t="shared" ca="1" si="159"/>
        <v>-1484960474453.5349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-1484960474453.5349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-6187335310.2230625</v>
      </c>
      <c r="L3912" s="444">
        <f t="shared" ca="1" si="159"/>
        <v>-1491147809763.7581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-1491147809763.7581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-6213115874.0156584</v>
      </c>
      <c r="L3913" s="444">
        <f t="shared" ca="1" si="159"/>
        <v>-1497360925637.7737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-1497360925637.7737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-6239003856.8240566</v>
      </c>
      <c r="L3914" s="444">
        <f t="shared" ca="1" si="159"/>
        <v>-1503599929494.5977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-1503599929494.5977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-6264999706.2274904</v>
      </c>
      <c r="L3915" s="444">
        <f t="shared" ca="1" si="159"/>
        <v>-1509864929200.8252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-1509864929200.8252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-6291103871.670105</v>
      </c>
      <c r="L3916" s="444">
        <f t="shared" ca="1" si="159"/>
        <v>-1516156033072.4954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-1516156033072.4954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-6317316804.4687309</v>
      </c>
      <c r="L3917" s="444">
        <f t="shared" ca="1" si="159"/>
        <v>-1522473349876.9641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-1522473349876.9641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-6343638957.8206835</v>
      </c>
      <c r="L3918" s="444">
        <f t="shared" ca="1" si="159"/>
        <v>-1528816988834.7849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-1528816988834.7849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-6370070786.8116035</v>
      </c>
      <c r="L3919" s="444">
        <f t="shared" ca="1" si="159"/>
        <v>-1535187059621.5964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-1535187059621.5964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-6396612748.4233189</v>
      </c>
      <c r="L3920" s="444">
        <f t="shared" ca="1" si="159"/>
        <v>-1541583672370.0198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-1541583672370.0198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-6423265301.541749</v>
      </c>
      <c r="L3921" s="444">
        <f t="shared" ca="1" si="159"/>
        <v>-1548006937671.5615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-1548006937671.5615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-6450028906.9648399</v>
      </c>
      <c r="L3922" s="444">
        <f t="shared" ca="1" si="159"/>
        <v>-1554456966578.5264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-1554456966578.5264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-6476904027.4105263</v>
      </c>
      <c r="L3923" s="444">
        <f t="shared" ca="1" si="159"/>
        <v>-1560933870605.937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-1560933870605.937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-6503891127.5247374</v>
      </c>
      <c r="L3924" s="444">
        <f t="shared" ca="1" si="159"/>
        <v>-1567437761733.4617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-1567437761733.4617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-6530990673.8894234</v>
      </c>
      <c r="L3925" s="444">
        <f t="shared" ca="1" si="159"/>
        <v>-1573968752407.3511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-1573968752407.3511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-6558203135.0306292</v>
      </c>
      <c r="L3926" s="444">
        <f t="shared" ca="1" si="159"/>
        <v>-1580526955542.3816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-1580526955542.3816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-6585528981.42659</v>
      </c>
      <c r="L3927" s="444">
        <f t="shared" ca="1" si="159"/>
        <v>-1587112484523.8081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-1587112484523.8081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-6612968685.5158672</v>
      </c>
      <c r="L3928" s="444">
        <f t="shared" ca="1" si="159"/>
        <v>-1593725453209.324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-1593725453209.324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-6640522721.7055168</v>
      </c>
      <c r="L3929" s="444">
        <f t="shared" ca="1" si="159"/>
        <v>-1600365975931.0295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-1600365975931.0295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-6668191566.3792896</v>
      </c>
      <c r="L3930" s="444">
        <f t="shared" ca="1" si="159"/>
        <v>-1607034167497.4089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-1607034167497.4089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-6695975697.9058704</v>
      </c>
      <c r="L3931" s="444">
        <f t="shared" ca="1" si="159"/>
        <v>-1613730143195.3147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-1613730143195.3147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-6723875596.6471443</v>
      </c>
      <c r="L3932" s="444">
        <f t="shared" ca="1" si="159"/>
        <v>-1620454018791.9619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-1620454018791.9619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-6751891744.9665079</v>
      </c>
      <c r="L3933" s="444">
        <f t="shared" ca="1" si="159"/>
        <v>-1627205910536.9285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-1627205910536.9285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-6780024627.2372017</v>
      </c>
      <c r="L3934" s="444">
        <f t="shared" ca="1" si="159"/>
        <v>-1633985935164.1658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-1633985935164.1658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-6808274729.8506908</v>
      </c>
      <c r="L3935" s="444">
        <f t="shared" ca="1" si="159"/>
        <v>-1640794209894.0164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-1640794209894.0164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-6836642541.2250681</v>
      </c>
      <c r="L3936" s="444">
        <f t="shared" ca="1" si="159"/>
        <v>-1647630852435.2415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-1647630852435.2415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-6865128551.8135061</v>
      </c>
      <c r="L3937" s="444">
        <f t="shared" ca="1" si="159"/>
        <v>-1654495980987.0549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-1654495980987.0549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-6893733254.1127291</v>
      </c>
      <c r="L3938" s="444">
        <f t="shared" ca="1" si="159"/>
        <v>-1661389714241.1677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-1661389714241.1677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-6922457142.6715317</v>
      </c>
      <c r="L3939" s="444">
        <f t="shared" ca="1" si="159"/>
        <v>-1668312171383.8394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-1668312171383.8394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-6951300714.0993309</v>
      </c>
      <c r="L3940" s="444">
        <f t="shared" ca="1" si="159"/>
        <v>-1675263472097.9387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-1675263472097.9387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-6980264467.0747442</v>
      </c>
      <c r="L3941" s="444">
        <f t="shared" ca="1" si="159"/>
        <v>-1682243736565.0134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-1682243736565.0134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-7009348902.3542223</v>
      </c>
      <c r="L3942" s="444">
        <f t="shared" ca="1" si="159"/>
        <v>-1689253085467.3677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-1689253085467.3677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-7038554522.7806988</v>
      </c>
      <c r="L3943" s="444">
        <f t="shared" ca="1" si="159"/>
        <v>-1696291639990.1484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-1696291639990.1484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-7067881833.292285</v>
      </c>
      <c r="L3944" s="444">
        <f t="shared" ca="1" si="159"/>
        <v>-1703359521823.4407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-1703359521823.4407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-7097331340.9310026</v>
      </c>
      <c r="L3945" s="444">
        <f t="shared" ca="1" si="159"/>
        <v>-1710456853164.3716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-1710456853164.3716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-7126903554.8515482</v>
      </c>
      <c r="L3946" s="444">
        <f t="shared" ca="1" si="159"/>
        <v>-1717583756719.2231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-1717583756719.2231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-7156598986.3300962</v>
      </c>
      <c r="L3947" s="444">
        <f t="shared" ca="1" si="159"/>
        <v>-1724740355705.5532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-1724740355705.5532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-7186418148.773138</v>
      </c>
      <c r="L3948" s="444">
        <f t="shared" ca="1" si="159"/>
        <v>-1731926773854.3264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-1731926773854.3264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-7216361557.7263603</v>
      </c>
      <c r="L3949" s="444">
        <f t="shared" ca="1" si="159"/>
        <v>-1739143135412.0527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-1739143135412.0527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-7246429730.8835526</v>
      </c>
      <c r="L3950" s="444">
        <f t="shared" ca="1" si="159"/>
        <v>-1746389565142.9363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-1746389565142.9363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-7276623188.0955667</v>
      </c>
      <c r="L3951" s="444">
        <f t="shared" ca="1" si="159"/>
        <v>-1753666188331.0317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-1753666188331.0317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-7306942451.3793001</v>
      </c>
      <c r="L3952" s="444">
        <f t="shared" ca="1" si="159"/>
        <v>-1760973130782.4111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-1760973130782.4111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-7337388044.9267139</v>
      </c>
      <c r="L3953" s="444">
        <f t="shared" ca="1" si="159"/>
        <v>-1768310518827.3379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-1768310518827.3379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-7367960495.1139069</v>
      </c>
      <c r="L3954" s="444">
        <f t="shared" ca="1" si="159"/>
        <v>-1775678479322.4519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-1775678479322.4519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-7398660330.5102148</v>
      </c>
      <c r="L3955" s="444">
        <f t="shared" ca="1" si="159"/>
        <v>-1783077139652.9622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-1783077139652.9622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-7429488081.8873425</v>
      </c>
      <c r="L3956" s="444">
        <f t="shared" ca="1" si="159"/>
        <v>-1790506627734.8496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-1790506627734.8496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-7460444282.2285385</v>
      </c>
      <c r="L3957" s="444">
        <f t="shared" ca="1" si="159"/>
        <v>-1797967072017.0781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-1797967072017.0781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-7491529466.7378254</v>
      </c>
      <c r="L3958" s="444">
        <f t="shared" ca="1" si="159"/>
        <v>-1805458601483.8159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-1805458601483.8159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-7522744172.8492327</v>
      </c>
      <c r="L3959" s="444">
        <f t="shared" ca="1" si="159"/>
        <v>-1812981345656.665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-1812981345656.665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-7554088940.236105</v>
      </c>
      <c r="L3960" s="444">
        <f t="shared" ca="1" si="159"/>
        <v>-1820535434596.9011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-1820535434596.9011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-7585564310.8204212</v>
      </c>
      <c r="L3961" s="444">
        <f t="shared" ca="1" si="159"/>
        <v>-1828120998907.7214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-1828120998907.7214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-7617170828.7821722</v>
      </c>
      <c r="L3962" s="444">
        <f t="shared" ca="1" si="159"/>
        <v>-1835738169736.5037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-1835738169736.5037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-7648909040.5687647</v>
      </c>
      <c r="L3963" s="444">
        <f t="shared" ca="1" si="159"/>
        <v>-1843387078777.0725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-1843387078777.0725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-7680779494.9044676</v>
      </c>
      <c r="L3964" s="444">
        <f t="shared" ca="1" si="159"/>
        <v>-1851067858271.9771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-1851067858271.9771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-7712782742.7999039</v>
      </c>
      <c r="L3965" s="444">
        <f t="shared" ca="1" si="159"/>
        <v>-1858780641014.7769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-1858780641014.7769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-7744919337.5615702</v>
      </c>
      <c r="L3966" s="444">
        <f t="shared" ca="1" si="159"/>
        <v>-1866525560352.3384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-1866525560352.3384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-7777189834.8014107</v>
      </c>
      <c r="L3967" s="444">
        <f t="shared" ca="1" si="159"/>
        <v>-1874302750187.1399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-1874302750187.1399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-7809594792.4464159</v>
      </c>
      <c r="L3968" s="444">
        <f t="shared" ca="1" si="159"/>
        <v>-1882112344979.5864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-1882112344979.5864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-7842134770.7482758</v>
      </c>
      <c r="L3969" s="444">
        <f t="shared" ca="1" si="159"/>
        <v>-1889954479750.3347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-1889954479750.3347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-7874810332.2930622</v>
      </c>
      <c r="L3970" s="444">
        <f t="shared" ca="1" si="159"/>
        <v>-1897829290082.6277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-1897829290082.6277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-7907622042.0109491</v>
      </c>
      <c r="L3971" s="444">
        <f t="shared" ca="1" si="159"/>
        <v>-1905736912124.6387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-1905736912124.6387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-7940570467.1859941</v>
      </c>
      <c r="L3972" s="444">
        <f t="shared" ca="1" si="159"/>
        <v>-1913677482591.8247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-1913677482591.8247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-7973656177.4659357</v>
      </c>
      <c r="L3973" s="444">
        <f t="shared" ca="1" si="159"/>
        <v>-1921651138769.2905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-1921651138769.2905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-8006879744.8720436</v>
      </c>
      <c r="L3974" s="444">
        <f t="shared" ca="1" si="159"/>
        <v>-1929658018514.1626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-1929658018514.1626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-8040241743.8090105</v>
      </c>
      <c r="L3975" s="444">
        <f t="shared" ca="1" si="159"/>
        <v>-1937698260257.9717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-1937698260257.9717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-8073742751.0748816</v>
      </c>
      <c r="L3976" s="444">
        <f t="shared" ca="1" si="159"/>
        <v>-1945772003009.0466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-1945772003009.0466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-8107383345.871026</v>
      </c>
      <c r="L3977" s="444">
        <f t="shared" ca="1" si="159"/>
        <v>-1953879386354.9177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-1953879386354.9177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-8141164109.8121567</v>
      </c>
      <c r="L3978" s="444">
        <f t="shared" ca="1" si="159"/>
        <v>-1962020550464.73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-1962020550464.73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-8175085626.9363747</v>
      </c>
      <c r="L3979" s="444">
        <f t="shared" ca="1" si="159"/>
        <v>-1970195636091.6663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-1970195636091.6663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-8209148483.7152758</v>
      </c>
      <c r="L3980" s="444">
        <f t="shared" ca="1" si="159"/>
        <v>-1978404784575.3816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-1978404784575.3816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-8243353269.0640898</v>
      </c>
      <c r="L3981" s="444">
        <f t="shared" ca="1" si="159"/>
        <v>-1986648137844.4458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-1986648137844.4458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-8277700574.3518562</v>
      </c>
      <c r="L3982" s="444">
        <f t="shared" ca="1" si="159"/>
        <v>-1994925838418.7976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-1994925838418.7976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-8312190993.4116554</v>
      </c>
      <c r="L3983" s="444">
        <f t="shared" ca="1" si="159"/>
        <v>-2003238029412.2092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-2003238029412.2092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-8346825122.5508718</v>
      </c>
      <c r="L3984" s="444">
        <f t="shared" ca="1" si="159"/>
        <v>-2011584854534.76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-2011584854534.76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-8381603560.5614986</v>
      </c>
      <c r="L3985" s="444">
        <f t="shared" ca="1" si="159"/>
        <v>-2019966458095.3215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-2019966458095.3215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-8416526908.7305069</v>
      </c>
      <c r="L3986" s="444">
        <f t="shared" ca="1" si="159"/>
        <v>-2028382985004.052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-2028382985004.052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-8451595770.8502159</v>
      </c>
      <c r="L3987" s="444">
        <f t="shared" ca="1" si="159"/>
        <v>-2036834580774.9021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-2036834580774.9021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-8486810753.2287588</v>
      </c>
      <c r="L3988" s="444">
        <f t="shared" ca="1" si="159"/>
        <v>-2045321391528.1309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-2045321391528.1309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-8522172464.7005453</v>
      </c>
      <c r="L3989" s="444">
        <f t="shared" ca="1" si="159"/>
        <v>-2053843563992.8313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-2053843563992.8313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-8557681516.636797</v>
      </c>
      <c r="L3990" s="444">
        <f t="shared" ca="1" si="159"/>
        <v>-2062401245509.468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-2062401245509.468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-8593338522.9561157</v>
      </c>
      <c r="L3991" s="444">
        <f t="shared" ca="1" si="159"/>
        <v>-2070994584032.4241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-2070994584032.4241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-8629144100.1350994</v>
      </c>
      <c r="L3992" s="444">
        <f t="shared" ca="1" si="159"/>
        <v>-2079623728132.5591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-2079623728132.5591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-8665098867.218996</v>
      </c>
      <c r="L3993" s="444">
        <f t="shared" ca="1" si="159"/>
        <v>-2088288826999.7781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-2088288826999.7781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-8701203445.832407</v>
      </c>
      <c r="L3994" s="444">
        <f t="shared" ca="1" si="159"/>
        <v>-2096990030445.6106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-2096990030445.6106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-8737458460.1900425</v>
      </c>
      <c r="L3995" s="444">
        <f t="shared" ca="1" si="159"/>
        <v>-2105727488905.8005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-2105727488905.8005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-8773864537.107502</v>
      </c>
      <c r="L3996" s="444">
        <f t="shared" ca="1" si="159"/>
        <v>-2114501353442.908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-2114501353442.908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-8810422306.0121155</v>
      </c>
      <c r="L3997" s="444">
        <f t="shared" ca="1" si="159"/>
        <v>-2123311775748.9202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-2123311775748.9202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-8847132398.9538345</v>
      </c>
      <c r="L3998" s="444">
        <f t="shared" ca="1" si="159"/>
        <v>-2132158908147.874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-2132158908147.874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-8883995450.6161423</v>
      </c>
      <c r="L3999" s="444">
        <f t="shared" ca="1" si="159"/>
        <v>-2141042903598.4902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-2141042903598.4902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-8921012098.3270416</v>
      </c>
      <c r="L4000" s="444">
        <f t="shared" ca="1" si="159"/>
        <v>-2149963915696.8174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-2149963915696.8174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-8958182982.0700722</v>
      </c>
      <c r="L4001" s="444">
        <f t="shared" ca="1" si="159"/>
        <v>-2158922098678.8875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-2158922098678.8875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-8995508744.4953651</v>
      </c>
      <c r="L4002" s="444">
        <f t="shared" ca="1" si="159"/>
        <v>-2167917607423.3828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-2167917607423.3828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-9032990030.9307613</v>
      </c>
      <c r="L4003" s="444">
        <f t="shared" ca="1" si="159"/>
        <v>-2176950597454.3135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-2176950597454.3135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-9070627489.3929729</v>
      </c>
      <c r="L4004" s="444">
        <f t="shared" ca="1" si="159"/>
        <v>-2186021224943.7065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-2186021224943.7065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-9108421770.5987778</v>
      </c>
      <c r="L4005" s="444">
        <f t="shared" ca="1" si="159"/>
        <v>-2195129646714.3054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-2195129646714.3054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-9146373527.9762707</v>
      </c>
      <c r="L4006" s="444">
        <f t="shared" ca="1" si="159"/>
        <v>-2204276020242.2817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-2204276020242.2817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-9184483417.6761742</v>
      </c>
      <c r="L4007" s="444">
        <f t="shared" ca="1" si="159"/>
        <v>-2213460503659.958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-2213460503659.958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-9222752098.5831585</v>
      </c>
      <c r="L4008" s="444">
        <f t="shared" ca="1" si="159"/>
        <v>-2222683255758.541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-2222683255758.541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-9261180232.3272533</v>
      </c>
      <c r="L4009" s="444">
        <f t="shared" ca="1" si="159"/>
        <v>-2231944435990.8682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-2231944435990.8682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-9299768483.2952843</v>
      </c>
      <c r="L4010" s="444">
        <f t="shared" ca="1" si="159"/>
        <v>-2241244204474.1636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-2241244204474.1636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-9338517518.6423473</v>
      </c>
      <c r="L4011" s="444">
        <f t="shared" ca="1" si="159"/>
        <v>-2250582721992.8062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-2250582721992.8062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-9377428008.3033581</v>
      </c>
      <c r="L4012" s="444">
        <f t="shared" ca="1" si="159"/>
        <v>-2259960150001.1094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-2259960150001.1094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-9416500625.0046215</v>
      </c>
      <c r="L4013" s="444">
        <f t="shared" ca="1" si="159"/>
        <v>-2269376650626.1138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-2269376650626.1138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-9455736044.2754745</v>
      </c>
      <c r="L4014" s="444">
        <f t="shared" ca="1" si="159"/>
        <v>-2278832386670.3892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-2278832386670.3892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-9495134944.4599552</v>
      </c>
      <c r="L4015" s="444">
        <f t="shared" ca="1" si="159"/>
        <v>-2288327521614.8491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-2288327521614.8491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-9534698006.7285385</v>
      </c>
      <c r="L4016" s="444">
        <f t="shared" ca="1" si="159"/>
        <v>-2297862219621.5776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-2297862219621.5776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-9574425915.0899067</v>
      </c>
      <c r="L4017" s="444">
        <f t="shared" ca="1" si="159"/>
        <v>-2307436645536.6675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-2307436645536.6675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-9614319356.4027805</v>
      </c>
      <c r="L4018" s="444">
        <f t="shared" ca="1" si="159"/>
        <v>-2317050964893.0703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-2317050964893.0703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-9654379020.3877926</v>
      </c>
      <c r="L4019" s="444">
        <f t="shared" ca="1" si="159"/>
        <v>-2326705343913.458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-2326705343913.458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-9694605599.6394081</v>
      </c>
      <c r="L4020" s="444">
        <f t="shared" ca="1" si="159"/>
        <v>-2336399949513.0977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-2336399949513.0977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-9734999789.637907</v>
      </c>
      <c r="L4021" s="444">
        <f t="shared" ca="1" si="159"/>
        <v>-2346134949302.7354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-2346134949302.7354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-9775562288.7613964</v>
      </c>
      <c r="L4022" s="444">
        <f t="shared" ca="1" si="159"/>
        <v>-2355910511591.4966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-2355910511591.4966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-9816293798.2979031</v>
      </c>
      <c r="L4023" s="444">
        <f t="shared" ca="1" si="159"/>
        <v>-2365726805389.7944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-2365726805389.7944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-9857195022.4574776</v>
      </c>
      <c r="L4024" s="444">
        <f t="shared" ca="1" si="159"/>
        <v>-2375584000412.252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-2375584000412.252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-9898266668.3843822</v>
      </c>
      <c r="L4025" s="444">
        <f t="shared" ca="1" si="159"/>
        <v>-2385482267080.6362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-2385482267080.6362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-9939509446.1693172</v>
      </c>
      <c r="L4026" s="444">
        <f t="shared" ca="1" si="159"/>
        <v>-2395421776526.8057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-2395421776526.8057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-9980924068.8616905</v>
      </c>
      <c r="L4027" s="444">
        <f t="shared" ca="1" si="159"/>
        <v>-2405402700595.6675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-2405402700595.6675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-10022511252.481947</v>
      </c>
      <c r="L4028" s="444">
        <f t="shared" ca="1" si="159"/>
        <v>-2415425211848.1494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-2415425211848.1494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-10064271716.033957</v>
      </c>
      <c r="L4029" s="444">
        <f t="shared" ca="1" si="159"/>
        <v>-2425489483564.1836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-2425489483564.1836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-10106206181.517431</v>
      </c>
      <c r="L4030" s="444">
        <f t="shared" ca="1" si="159"/>
        <v>-2435595689745.7012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-2435595689745.7012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-10148315373.940422</v>
      </c>
      <c r="L4031" s="444">
        <f t="shared" ca="1" si="159"/>
        <v>-2445744005119.6416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-2445744005119.6416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-10190600021.331841</v>
      </c>
      <c r="L4032" s="444">
        <f t="shared" ca="1" si="159"/>
        <v>-2455934605140.9736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-2455934605140.9736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-10233060854.754057</v>
      </c>
      <c r="L4033" s="444">
        <f t="shared" ca="1" si="159"/>
        <v>-2466167665995.7275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-2466167665995.7275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-10275698608.315531</v>
      </c>
      <c r="L4034" s="444">
        <f t="shared" ca="1" si="159"/>
        <v>-2476443364604.043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-2476443364604.043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-10318514019.183512</v>
      </c>
      <c r="L4035" s="444">
        <f t="shared" ca="1" si="159"/>
        <v>-2486761878623.2266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-2486761878623.2266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-10361507827.596777</v>
      </c>
      <c r="L4036" s="444">
        <f t="shared" ca="1" si="159"/>
        <v>-2497123386450.8232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-2497123386450.8232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-10404680776.878429</v>
      </c>
      <c r="L4037" s="444">
        <f t="shared" ca="1" si="159"/>
        <v>-2507528067227.7017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-2507528067227.7017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-10448033613.448757</v>
      </c>
      <c r="L4038" s="444">
        <f t="shared" ca="1" si="159"/>
        <v>-2517976100841.1504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-2517976100841.1504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-10491567086.838127</v>
      </c>
      <c r="L4039" s="444">
        <f t="shared" ca="1" si="159"/>
        <v>-2528467667927.9883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-2528467667927.9883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-10535281949.699951</v>
      </c>
      <c r="L4040" s="444">
        <f t="shared" ca="1" si="159"/>
        <v>-2539002949877.6885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-2539002949877.6885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-10579178957.823702</v>
      </c>
      <c r="L4041" s="444">
        <f t="shared" ca="1" si="159"/>
        <v>-2549582128835.5122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-2549582128835.5122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-10623258870.147968</v>
      </c>
      <c r="L4042" s="444">
        <f t="shared" ca="1" si="159"/>
        <v>-2560205387705.6602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-2560205387705.6602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-10667522448.773584</v>
      </c>
      <c r="L4043" s="444">
        <f t="shared" ca="1" si="159"/>
        <v>-2570872910154.4336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-2570872910154.4336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-10711970458.976807</v>
      </c>
      <c r="L4044" s="444">
        <f t="shared" ca="1" si="159"/>
        <v>-2581584880613.4102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-2581584880613.4102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-10756603669.222542</v>
      </c>
      <c r="L4045" s="444">
        <f t="shared" ca="1" si="159"/>
        <v>-2592341484282.6328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-2592341484282.6328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-10801422851.177637</v>
      </c>
      <c r="L4046" s="444">
        <f t="shared" ca="1" si="159"/>
        <v>-2603142907133.8105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-2603142907133.8105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-10846428779.724211</v>
      </c>
      <c r="L4047" s="444">
        <f t="shared" ca="1" si="159"/>
        <v>-2613989335913.5347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-2613989335913.5347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-10891622232.973061</v>
      </c>
      <c r="L4048" s="444">
        <f t="shared" ca="1" si="159"/>
        <v>-2624880958146.5078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-2624880958146.5078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-10937003992.277115</v>
      </c>
      <c r="L4049" s="444">
        <f t="shared" ca="1" si="159"/>
        <v>-2635817962138.7852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-2635817962138.7852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-10982574842.244938</v>
      </c>
      <c r="L4050" s="444">
        <f t="shared" ca="1" si="159"/>
        <v>-2646800536981.0303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-2646800536981.0303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-11028335570.754293</v>
      </c>
      <c r="L4051" s="444">
        <f t="shared" ca="1" si="159"/>
        <v>-2657828872551.7847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-2657828872551.7847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-11074286968.965769</v>
      </c>
      <c r="L4052" s="444">
        <f t="shared" ca="1" si="159"/>
        <v>-2668903159520.7505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-2668903159520.7505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-11120429831.33646</v>
      </c>
      <c r="L4053" s="444">
        <f t="shared" ca="1" si="159"/>
        <v>-2680023589352.0869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-2680023589352.0869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-11166764955.633696</v>
      </c>
      <c r="L4054" s="444">
        <f t="shared" ca="1" si="159"/>
        <v>-2691190354307.7207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-2691190354307.7207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-11213293142.948835</v>
      </c>
      <c r="L4055" s="444">
        <f t="shared" ca="1" si="159"/>
        <v>-2702403647450.6694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-2702403647450.6694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-11260015197.711123</v>
      </c>
      <c r="L4056" s="444">
        <f t="shared" ca="1" si="159"/>
        <v>-2713663662648.3804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-2713663662648.3804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-11306931927.701584</v>
      </c>
      <c r="L4057" s="444">
        <f t="shared" ca="1" si="159"/>
        <v>-2724970594576.082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-2724970594576.082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-11354044144.067009</v>
      </c>
      <c r="L4058" s="444">
        <f t="shared" ca="1" si="159"/>
        <v>-2736324638720.1489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-2736324638720.1489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-11401352661.333954</v>
      </c>
      <c r="L4059" s="444">
        <f t="shared" ca="1" si="159"/>
        <v>-2747725991381.4829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-2747725991381.4829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-11448858297.422846</v>
      </c>
      <c r="L4060" s="444">
        <f t="shared" ca="1" si="159"/>
        <v>-2759174849678.9058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-2759174849678.9058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-11496561873.662107</v>
      </c>
      <c r="L4061" s="444">
        <f t="shared" ca="1" si="159"/>
        <v>-2770671411552.5679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-2770671411552.5679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-11544464214.802366</v>
      </c>
      <c r="L4062" s="444">
        <f t="shared" ca="1" si="159"/>
        <v>-2782215875767.3701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-2782215875767.3701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-11592566149.030708</v>
      </c>
      <c r="L4063" s="444">
        <f t="shared" ca="1" si="159"/>
        <v>-2793808441916.4009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-2793808441916.4009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-11640868507.985004</v>
      </c>
      <c r="L4064" s="444">
        <f t="shared" ca="1" si="159"/>
        <v>-2805449310424.3857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-2805449310424.3857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-11689372126.768274</v>
      </c>
      <c r="L4065" s="444">
        <f t="shared" ca="1" si="159"/>
        <v>-2817138682551.1538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-2817138682551.1538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-11738077843.96314</v>
      </c>
      <c r="L4066" s="444">
        <f t="shared" ca="1" si="159"/>
        <v>-2828876760395.1172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-2828876760395.1172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-11786986501.646322</v>
      </c>
      <c r="L4067" s="444">
        <f t="shared" ca="1" si="159"/>
        <v>-2840663746896.7637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-2840663746896.7637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-11836098945.403181</v>
      </c>
      <c r="L4068" s="444">
        <f t="shared" ca="1" si="159"/>
        <v>-2852499845842.167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-2852499845842.167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-11885416024.342361</v>
      </c>
      <c r="L4069" s="444">
        <f t="shared" ca="1" si="159"/>
        <v>-2864385261866.5093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-2864385261866.5093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-11934938591.110455</v>
      </c>
      <c r="L4070" s="444">
        <f t="shared" ca="1" si="159"/>
        <v>-2876320200457.6196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-2876320200457.6196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-11984667501.906748</v>
      </c>
      <c r="L4071" s="444">
        <f t="shared" ca="1" si="159"/>
        <v>-2888304867959.5264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-2888304867959.5264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-12034603616.498026</v>
      </c>
      <c r="L4072" s="444">
        <f t="shared" ca="1" si="159"/>
        <v>-2900339471576.0244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-2900339471576.0244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-12084747798.233435</v>
      </c>
      <c r="L4073" s="444">
        <f t="shared" ca="1" si="159"/>
        <v>-2912424219374.2578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-2912424219374.2578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-12135100914.059408</v>
      </c>
      <c r="L4074" s="444">
        <f t="shared" ca="1" si="159"/>
        <v>-2924559320288.3174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-2924559320288.3174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-12185663834.534657</v>
      </c>
      <c r="L4075" s="444">
        <f t="shared" ca="1" si="159"/>
        <v>-2936744984122.8521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-2936744984122.8521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-12236437433.845217</v>
      </c>
      <c r="L4076" s="444">
        <f t="shared" ca="1" si="159"/>
        <v>-2948981421556.6973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-2948981421556.6973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-12287422589.819572</v>
      </c>
      <c r="L4077" s="444">
        <f t="shared" ca="1" si="159"/>
        <v>-2961268844146.5166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-2961268844146.5166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-12338620183.943819</v>
      </c>
      <c r="L4078" s="444">
        <f t="shared" ca="1" si="159"/>
        <v>-2973607464330.4604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-2973607464330.4604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-12390031101.376919</v>
      </c>
      <c r="L4079" s="444">
        <f t="shared" ca="1" si="159"/>
        <v>-2985997495431.8374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-2985997495431.8374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-12441656230.965988</v>
      </c>
      <c r="L4080" s="444">
        <f t="shared" ca="1" si="159"/>
        <v>-2998439151662.8032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-2998439151662.8032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-12493496465.261681</v>
      </c>
      <c r="L4081" s="444">
        <f t="shared" ca="1" si="159"/>
        <v>-3010932648128.0649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-3010932648128.0649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-12545552700.533604</v>
      </c>
      <c r="L4082" s="444">
        <f t="shared" ca="1" si="159"/>
        <v>-3023478200828.5986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-3023478200828.5986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-12597825836.785828</v>
      </c>
      <c r="L4083" s="444">
        <f t="shared" ca="1" si="159"/>
        <v>-3036076026665.3843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-3036076026665.3843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-12650316777.772434</v>
      </c>
      <c r="L4084" s="444">
        <f t="shared" ca="1" si="159"/>
        <v>-3048726343443.1567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-3048726343443.1567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-12703026431.013153</v>
      </c>
      <c r="L4085" s="444">
        <f t="shared" ca="1" si="159"/>
        <v>-3061429369874.1699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-3061429369874.1699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-12755955707.809042</v>
      </c>
      <c r="L4086" s="444">
        <f t="shared" ca="1" si="159"/>
        <v>-3074185325581.979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-3074185325581.979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-12809105523.258245</v>
      </c>
      <c r="L4087" s="444">
        <f t="shared" ca="1" si="159"/>
        <v>-3086994431105.2373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-3086994431105.2373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-12862476796.271822</v>
      </c>
      <c r="L4088" s="444">
        <f t="shared" ref="L4088:L4342" ca="1" si="164">I4088-J4088+K4088</f>
        <v>-3099856907901.5093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-3099856907901.5093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-12916070449.589622</v>
      </c>
      <c r="L4089" s="444">
        <f t="shared" ca="1" si="164"/>
        <v>-3112772978351.0991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-3112772978351.0991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-12969887409.796246</v>
      </c>
      <c r="L4090" s="444">
        <f t="shared" ca="1" si="164"/>
        <v>-3125742865760.8955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-3125742865760.8955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-13023928607.337065</v>
      </c>
      <c r="L4091" s="444">
        <f t="shared" ca="1" si="164"/>
        <v>-3138766794368.2324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-3138766794368.2324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-13078194976.534302</v>
      </c>
      <c r="L4092" s="444">
        <f t="shared" ca="1" si="164"/>
        <v>-3151844989344.7666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-3151844989344.7666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-13132687455.603193</v>
      </c>
      <c r="L4093" s="444">
        <f t="shared" ca="1" si="164"/>
        <v>-3164977676800.3696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-3164977676800.3696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-13187406986.668207</v>
      </c>
      <c r="L4094" s="444">
        <f t="shared" ca="1" si="164"/>
        <v>-3178165083787.0376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-3178165083787.0376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-13242354515.779324</v>
      </c>
      <c r="L4095" s="444">
        <f t="shared" ca="1" si="164"/>
        <v>-3191407438302.8169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-3191407438302.8169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-13297530992.928404</v>
      </c>
      <c r="L4096" s="444">
        <f t="shared" ca="1" si="164"/>
        <v>-3204704969295.7451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-3204704969295.7451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-13352937372.065605</v>
      </c>
      <c r="L4097" s="444">
        <f t="shared" ca="1" si="164"/>
        <v>-3218057906667.8105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-3218057906667.8105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-13408574611.115877</v>
      </c>
      <c r="L4098" s="444">
        <f t="shared" ca="1" si="164"/>
        <v>-3231466481278.9263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-3231466481278.9263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-13464443671.995525</v>
      </c>
      <c r="L4099" s="444">
        <f t="shared" ca="1" si="164"/>
        <v>-3244930924950.9219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-3244930924950.9219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-13520545520.628841</v>
      </c>
      <c r="L4100" s="444">
        <f t="shared" ca="1" si="164"/>
        <v>-3258451470471.5508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-3258451470471.5508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-13576881126.964794</v>
      </c>
      <c r="L4101" s="444">
        <f t="shared" ca="1" si="164"/>
        <v>-3272028351598.5156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-3272028351598.5156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-13633451464.993814</v>
      </c>
      <c r="L4102" s="444">
        <f t="shared" ca="1" si="164"/>
        <v>-3285661803063.5093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-3285661803063.5093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-13690257512.764622</v>
      </c>
      <c r="L4103" s="444">
        <f t="shared" ca="1" si="164"/>
        <v>-3299352060576.2739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-3299352060576.2739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-13747300252.401142</v>
      </c>
      <c r="L4104" s="444">
        <f t="shared" ca="1" si="164"/>
        <v>-3313099360828.6753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-3313099360828.6753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-13804580670.11948</v>
      </c>
      <c r="L4105" s="444">
        <f t="shared" ca="1" si="164"/>
        <v>-3326903941498.7949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-3326903941498.7949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-13862099756.244978</v>
      </c>
      <c r="L4106" s="444">
        <f t="shared" ca="1" si="164"/>
        <v>-3340766041255.04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-3340766041255.04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-13919858505.229334</v>
      </c>
      <c r="L4107" s="444">
        <f t="shared" ca="1" si="164"/>
        <v>-3354685899760.2695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-3354685899760.2695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-13977857915.667789</v>
      </c>
      <c r="L4108" s="444">
        <f t="shared" ca="1" si="164"/>
        <v>-3368663757675.9375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-3368663757675.9375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-14036098990.316406</v>
      </c>
      <c r="L4109" s="444">
        <f t="shared" ca="1" si="164"/>
        <v>-3382699856666.2539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-3382699856666.2539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-14094582736.10939</v>
      </c>
      <c r="L4110" s="444">
        <f t="shared" ca="1" si="164"/>
        <v>-3396794439402.3633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-3396794439402.3633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-14153310164.176514</v>
      </c>
      <c r="L4111" s="444">
        <f t="shared" ca="1" si="164"/>
        <v>-3410947749566.54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-3410947749566.54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-14212282289.860582</v>
      </c>
      <c r="L4112" s="444">
        <f t="shared" ca="1" si="164"/>
        <v>-3425160031856.4004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-3425160031856.4004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-14271500132.735001</v>
      </c>
      <c r="L4113" s="444">
        <f t="shared" ca="1" si="164"/>
        <v>-3439431531989.1353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-3439431531989.1353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-14330964716.621399</v>
      </c>
      <c r="L4114" s="444">
        <f t="shared" ca="1" si="164"/>
        <v>-3453762496705.7568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-3453762496705.7568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-14390677069.607321</v>
      </c>
      <c r="L4115" s="444">
        <f t="shared" ca="1" si="164"/>
        <v>-3468153173775.3643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-3468153173775.3643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-14450638224.06402</v>
      </c>
      <c r="L4116" s="444">
        <f t="shared" ca="1" si="164"/>
        <v>-3482603811999.4282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-3482603811999.4282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-14510849216.664284</v>
      </c>
      <c r="L4117" s="444">
        <f t="shared" ca="1" si="164"/>
        <v>-3497114661216.0923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-3497114661216.0923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-14571311088.400385</v>
      </c>
      <c r="L4118" s="444">
        <f t="shared" ca="1" si="164"/>
        <v>-3511685972304.4927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-3511685972304.4927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-14632024884.602053</v>
      </c>
      <c r="L4119" s="444">
        <f t="shared" ca="1" si="164"/>
        <v>-3526317997189.0947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-3526317997189.0947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-14692991654.954561</v>
      </c>
      <c r="L4120" s="444">
        <f t="shared" ca="1" si="164"/>
        <v>-3541010988844.0493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-3541010988844.0493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-14754212453.51687</v>
      </c>
      <c r="L4121" s="444">
        <f t="shared" ca="1" si="164"/>
        <v>-3555765201297.5664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-3555765201297.5664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-14815688338.739859</v>
      </c>
      <c r="L4122" s="444">
        <f t="shared" ca="1" si="164"/>
        <v>-3570580889636.3062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-3570580889636.3062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-14877420373.484612</v>
      </c>
      <c r="L4123" s="444">
        <f t="shared" ca="1" si="164"/>
        <v>-3585458310009.7905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-3585458310009.7905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-14939409625.040794</v>
      </c>
      <c r="L4124" s="444">
        <f t="shared" ca="1" si="164"/>
        <v>-3600397719634.8315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-3600397719634.8315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-15001657165.145132</v>
      </c>
      <c r="L4125" s="444">
        <f t="shared" ca="1" si="164"/>
        <v>-3615399376799.9766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-3615399376799.9766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-15064164069.999903</v>
      </c>
      <c r="L4126" s="444">
        <f t="shared" ca="1" si="164"/>
        <v>-3630463540869.9766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-3630463540869.9766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-15126931420.291567</v>
      </c>
      <c r="L4127" s="444">
        <f t="shared" ca="1" si="164"/>
        <v>-3645590472290.2681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-3645590472290.2681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-15189960301.209448</v>
      </c>
      <c r="L4128" s="444">
        <f t="shared" ca="1" si="164"/>
        <v>-3660780432591.4775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-3660780432591.4775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-15253251802.464491</v>
      </c>
      <c r="L4129" s="444">
        <f t="shared" ca="1" si="164"/>
        <v>-3676033684393.9419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-3676033684393.9419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-15316807018.30809</v>
      </c>
      <c r="L4130" s="444">
        <f t="shared" ca="1" si="164"/>
        <v>-3691350491412.25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-3691350491412.25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-15380627047.551041</v>
      </c>
      <c r="L4131" s="444">
        <f t="shared" ca="1" si="164"/>
        <v>-3706731118459.8013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-3706731118459.8013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-15444712993.582506</v>
      </c>
      <c r="L4132" s="444">
        <f t="shared" ca="1" si="164"/>
        <v>-3722175831453.3838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-3722175831453.3838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-15509065964.389099</v>
      </c>
      <c r="L4133" s="444">
        <f t="shared" ca="1" si="164"/>
        <v>-3737684897417.7729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-3737684897417.7729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-15573687072.574053</v>
      </c>
      <c r="L4134" s="444">
        <f t="shared" ca="1" si="164"/>
        <v>-3753258584490.3472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-3753258584490.3472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-15638577435.376446</v>
      </c>
      <c r="L4135" s="444">
        <f t="shared" ca="1" si="164"/>
        <v>-3768897161925.7236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-3768897161925.7236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-15703738174.690516</v>
      </c>
      <c r="L4136" s="444">
        <f t="shared" ca="1" si="164"/>
        <v>-3784600900100.4141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-3784600900100.4141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-15769170417.085058</v>
      </c>
      <c r="L4137" s="444">
        <f t="shared" ca="1" si="164"/>
        <v>-3800370070517.499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-3800370070517.499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-15834875293.822914</v>
      </c>
      <c r="L4138" s="444">
        <f t="shared" ca="1" si="164"/>
        <v>-3816204945811.3218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-3816204945811.3218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-15900853940.880507</v>
      </c>
      <c r="L4139" s="444">
        <f t="shared" ca="1" si="164"/>
        <v>-3832105799752.2021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-3832105799752.2021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-15967107498.967506</v>
      </c>
      <c r="L4140" s="444">
        <f t="shared" ca="1" si="164"/>
        <v>-3848072907251.1694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-3848072907251.1694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-16033637113.546539</v>
      </c>
      <c r="L4141" s="444">
        <f t="shared" ca="1" si="164"/>
        <v>-3864106544364.7158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-3864106544364.7158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-16100443934.852983</v>
      </c>
      <c r="L4142" s="444">
        <f t="shared" ca="1" si="164"/>
        <v>-3880206988299.5688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-3880206988299.5688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-16167529117.914869</v>
      </c>
      <c r="L4143" s="444">
        <f t="shared" ca="1" si="164"/>
        <v>-3896374517417.4839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-3896374517417.4839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-16234893822.572849</v>
      </c>
      <c r="L4144" s="444">
        <f t="shared" ca="1" si="164"/>
        <v>-3912609411240.0566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-3912609411240.0566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-16302539213.500237</v>
      </c>
      <c r="L4145" s="444">
        <f t="shared" ca="1" si="164"/>
        <v>-3928911950453.5566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-3928911950453.5566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-16370466460.223154</v>
      </c>
      <c r="L4146" s="444">
        <f t="shared" ca="1" si="164"/>
        <v>-3945282416913.7798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-3945282416913.7798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-16438676737.140749</v>
      </c>
      <c r="L4147" s="444">
        <f t="shared" ca="1" si="164"/>
        <v>-3961721093650.9204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-3961721093650.9204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-16507171223.5455</v>
      </c>
      <c r="L4148" s="444">
        <f t="shared" ca="1" si="164"/>
        <v>-3978228264874.4658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-3978228264874.4658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-16575951103.643606</v>
      </c>
      <c r="L4149" s="444">
        <f t="shared" ca="1" si="164"/>
        <v>-3994804215978.1094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-3994804215978.1094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-16645017566.575455</v>
      </c>
      <c r="L4150" s="444">
        <f t="shared" ca="1" si="164"/>
        <v>-4011449233544.6851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-4011449233544.6851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-16714371806.436188</v>
      </c>
      <c r="L4151" s="444">
        <f t="shared" ca="1" si="164"/>
        <v>-4028163605351.1211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-4028163605351.1211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-16784015022.296337</v>
      </c>
      <c r="L4152" s="444">
        <f t="shared" ca="1" si="164"/>
        <v>-4044947620373.4175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-4044947620373.4175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-16853948418.222572</v>
      </c>
      <c r="L4153" s="444">
        <f t="shared" ca="1" si="164"/>
        <v>-4061801568791.6401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-4061801568791.6401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-16924173203.298498</v>
      </c>
      <c r="L4154" s="444">
        <f t="shared" ca="1" si="164"/>
        <v>-4078725741994.9385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-4078725741994.9385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-16994690591.645576</v>
      </c>
      <c r="L4155" s="444">
        <f t="shared" ca="1" si="164"/>
        <v>-4095720432586.584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-4095720432586.584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-17065501802.444101</v>
      </c>
      <c r="L4156" s="444">
        <f t="shared" ca="1" si="164"/>
        <v>-4112785934389.0283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-4112785934389.0283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-17136608059.954285</v>
      </c>
      <c r="L4157" s="444">
        <f t="shared" ca="1" si="164"/>
        <v>-4129922542448.9824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-4129922542448.9824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-17208010593.537426</v>
      </c>
      <c r="L4158" s="444">
        <f t="shared" ca="1" si="164"/>
        <v>-4147130553042.52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-4147130553042.52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-17279710637.677166</v>
      </c>
      <c r="L4159" s="444">
        <f t="shared" ca="1" si="164"/>
        <v>-4164410263680.1973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-4164410263680.1973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-17351709432.00082</v>
      </c>
      <c r="L4160" s="444">
        <f t="shared" ca="1" si="164"/>
        <v>-4181761973112.1982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-4181761973112.1982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-17424008221.300827</v>
      </c>
      <c r="L4161" s="444">
        <f t="shared" ca="1" si="164"/>
        <v>-4199185981333.499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-4199185981333.499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-17496608255.556248</v>
      </c>
      <c r="L4162" s="444">
        <f t="shared" ca="1" si="164"/>
        <v>-4216682589589.0552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-4216682589589.0552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-17569510789.954395</v>
      </c>
      <c r="L4163" s="444">
        <f t="shared" ca="1" si="164"/>
        <v>-4234252100379.0098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-4234252100379.0098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-17642717084.912537</v>
      </c>
      <c r="L4164" s="444">
        <f t="shared" ca="1" si="164"/>
        <v>-4251894817463.9224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-4251894817463.9224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-17716228406.099678</v>
      </c>
      <c r="L4165" s="444">
        <f t="shared" ca="1" si="164"/>
        <v>-4269611045870.022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-4269611045870.022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-17790046024.458424</v>
      </c>
      <c r="L4166" s="444">
        <f t="shared" ca="1" si="164"/>
        <v>-4287401091894.4805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-4287401091894.4805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-17864171216.227001</v>
      </c>
      <c r="L4167" s="444">
        <f t="shared" ca="1" si="164"/>
        <v>-4305265263110.7075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-4305265263110.7075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-17938605262.961281</v>
      </c>
      <c r="L4168" s="444">
        <f t="shared" ca="1" si="164"/>
        <v>-4323203868373.6689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-4323203868373.6689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-18013349451.556953</v>
      </c>
      <c r="L4169" s="444">
        <f t="shared" ca="1" si="164"/>
        <v>-4341217217825.2261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-4341217217825.2261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-18088405074.271774</v>
      </c>
      <c r="L4170" s="444">
        <f t="shared" ca="1" si="164"/>
        <v>-4359305622899.498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-4359305622899.498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-18163773428.74791</v>
      </c>
      <c r="L4171" s="444">
        <f t="shared" ca="1" si="164"/>
        <v>-4377469396328.2461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-4377469396328.2461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-18239455818.034359</v>
      </c>
      <c r="L4172" s="444">
        <f t="shared" ca="1" si="164"/>
        <v>-4395708852146.2803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-4395708852146.2803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-18315453550.609497</v>
      </c>
      <c r="L4173" s="444">
        <f t="shared" ca="1" si="164"/>
        <v>-4414024305696.8896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-4414024305696.8896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-18391767940.403706</v>
      </c>
      <c r="L4174" s="444">
        <f t="shared" ca="1" si="164"/>
        <v>-4432416073637.293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-4432416073637.293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-18468400306.822052</v>
      </c>
      <c r="L4175" s="444">
        <f t="shared" ca="1" si="164"/>
        <v>-4450884473944.1152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-4450884473944.1152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-18545351974.767147</v>
      </c>
      <c r="L4176" s="444">
        <f t="shared" ca="1" si="164"/>
        <v>-4469429825918.8828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-4469429825918.8828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-18622624274.66201</v>
      </c>
      <c r="L4177" s="444">
        <f t="shared" ca="1" si="164"/>
        <v>-4488052450193.5449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-4488052450193.5449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-18700218542.473103</v>
      </c>
      <c r="L4178" s="444">
        <f t="shared" ca="1" si="164"/>
        <v>-4506752668736.0176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-4506752668736.0176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-18778136119.733406</v>
      </c>
      <c r="L4179" s="444">
        <f t="shared" ca="1" si="164"/>
        <v>-4525530804855.751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-4525530804855.751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-18856378353.565628</v>
      </c>
      <c r="L4180" s="444">
        <f t="shared" ca="1" si="164"/>
        <v>-4544387183209.3164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-4544387183209.3164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-18934946596.705486</v>
      </c>
      <c r="L4181" s="444">
        <f t="shared" ca="1" si="164"/>
        <v>-4563322129806.0215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-4563322129806.0215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-19013842207.525089</v>
      </c>
      <c r="L4182" s="444">
        <f t="shared" ca="1" si="164"/>
        <v>-4582335972013.5469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-4582335972013.5469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-19093066550.056446</v>
      </c>
      <c r="L4183" s="444">
        <f t="shared" ca="1" si="164"/>
        <v>-4601429038563.6035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-4601429038563.6035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-19172620994.015015</v>
      </c>
      <c r="L4184" s="444">
        <f t="shared" ca="1" si="164"/>
        <v>-4620601659557.6182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-4620601659557.6182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-19252506914.82341</v>
      </c>
      <c r="L4185" s="444">
        <f t="shared" ca="1" si="164"/>
        <v>-4639854166472.4414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-4639854166472.4414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-19332725693.635174</v>
      </c>
      <c r="L4186" s="444">
        <f t="shared" ca="1" si="164"/>
        <v>-4659186892166.0762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-4659186892166.0762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-19413278717.35865</v>
      </c>
      <c r="L4187" s="444">
        <f t="shared" ca="1" si="164"/>
        <v>-4678600170883.4346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-4678600170883.4346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-19494167378.680977</v>
      </c>
      <c r="L4188" s="444">
        <f t="shared" ca="1" si="164"/>
        <v>-4698094338262.1152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-4698094338262.1152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-19575393076.092148</v>
      </c>
      <c r="L4189" s="444">
        <f t="shared" ca="1" si="164"/>
        <v>-4717669731338.207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-4717669731338.207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-19656957213.909195</v>
      </c>
      <c r="L4190" s="444">
        <f t="shared" ca="1" si="164"/>
        <v>-4737326688552.1162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-4737326688552.1162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-19738861202.300484</v>
      </c>
      <c r="L4191" s="444">
        <f t="shared" ca="1" si="164"/>
        <v>-4757065549754.417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-4757065549754.417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-19821106457.31007</v>
      </c>
      <c r="L4192" s="444">
        <f t="shared" ca="1" si="164"/>
        <v>-4776886656211.7275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-4776886656211.7275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-19903694400.882198</v>
      </c>
      <c r="L4193" s="444">
        <f t="shared" ca="1" si="164"/>
        <v>-4796790350612.6094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-4796790350612.6094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-19986626460.885872</v>
      </c>
      <c r="L4194" s="444">
        <f t="shared" ca="1" si="164"/>
        <v>-4816776977073.4951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-4816776977073.4951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-20069904071.139565</v>
      </c>
      <c r="L4195" s="444">
        <f t="shared" ca="1" si="164"/>
        <v>-4836846881144.6348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-4836846881144.6348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-20153528671.435978</v>
      </c>
      <c r="L4196" s="444">
        <f t="shared" ca="1" si="164"/>
        <v>-4857000409816.0703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-4857000409816.0703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-20237501707.566959</v>
      </c>
      <c r="L4197" s="444">
        <f t="shared" ca="1" si="164"/>
        <v>-4877237911523.6377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-4877237911523.6377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-20321824631.348492</v>
      </c>
      <c r="L4198" s="444">
        <f t="shared" ca="1" si="164"/>
        <v>-4897559736154.9863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-4897559736154.9863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-20406498900.645775</v>
      </c>
      <c r="L4199" s="444">
        <f t="shared" ca="1" si="164"/>
        <v>-4917966235055.6318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-4917966235055.6318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-20491525979.398464</v>
      </c>
      <c r="L4200" s="444">
        <f t="shared" ca="1" si="164"/>
        <v>-4938457761035.0303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-4938457761035.0303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-20576907337.645958</v>
      </c>
      <c r="L4201" s="444">
        <f t="shared" ca="1" si="164"/>
        <v>-4959034668372.6758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-4959034668372.6758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-20662644451.552814</v>
      </c>
      <c r="L4202" s="444">
        <f t="shared" ca="1" si="164"/>
        <v>-4979697312824.2285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-4979697312824.2285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-20748738803.434284</v>
      </c>
      <c r="L4203" s="444">
        <f t="shared" ca="1" si="164"/>
        <v>-5000446051627.6631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-5000446051627.6631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-20835191881.781929</v>
      </c>
      <c r="L4204" s="444">
        <f t="shared" ca="1" si="164"/>
        <v>-5021281243509.4453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-5021281243509.4453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-20922005181.289356</v>
      </c>
      <c r="L4205" s="444">
        <f t="shared" ca="1" si="164"/>
        <v>-5042203248690.7344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-5042203248690.7344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-21009180202.878059</v>
      </c>
      <c r="L4206" s="444">
        <f t="shared" ca="1" si="164"/>
        <v>-5063212428893.6123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-5063212428893.6123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-21096718453.723385</v>
      </c>
      <c r="L4207" s="444">
        <f t="shared" ca="1" si="164"/>
        <v>-5084309147347.3359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-5084309147347.3359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-21184621447.280567</v>
      </c>
      <c r="L4208" s="444">
        <f t="shared" ca="1" si="164"/>
        <v>-5105493768794.6162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-5105493768794.6162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-21272890703.310902</v>
      </c>
      <c r="L4209" s="444">
        <f t="shared" ca="1" si="164"/>
        <v>-5126766659497.9268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-5126766659497.9268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-21361527747.908028</v>
      </c>
      <c r="L4210" s="444">
        <f t="shared" ca="1" si="164"/>
        <v>-5148128187245.835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-5148128187245.835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-21450534113.524311</v>
      </c>
      <c r="L4211" s="444">
        <f t="shared" ca="1" si="164"/>
        <v>-5169578721359.3594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-5169578721359.3594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-21539911338.99733</v>
      </c>
      <c r="L4212" s="444">
        <f t="shared" ca="1" si="164"/>
        <v>-5191118632698.3564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-5191118632698.3564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-21629660969.576485</v>
      </c>
      <c r="L4213" s="444">
        <f t="shared" ca="1" si="164"/>
        <v>-5212748293667.9326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-5212748293667.9326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-21719784556.949718</v>
      </c>
      <c r="L4214" s="444">
        <f t="shared" ca="1" si="164"/>
        <v>-5234468078224.8828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-5234468078224.8828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-21810283659.270344</v>
      </c>
      <c r="L4215" s="444">
        <f t="shared" ca="1" si="164"/>
        <v>-5256278361884.1533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-5256278361884.1533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-21901159841.183971</v>
      </c>
      <c r="L4216" s="444">
        <f t="shared" ca="1" si="164"/>
        <v>-5278179521725.3369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-5278179521725.3369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-21992414673.855572</v>
      </c>
      <c r="L4217" s="444">
        <f t="shared" ca="1" si="164"/>
        <v>-5300171936399.1924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-5300171936399.1924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-22084049734.996635</v>
      </c>
      <c r="L4218" s="444">
        <f t="shared" ca="1" si="164"/>
        <v>-5322255986134.1895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-5322255986134.1895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-22176066608.892456</v>
      </c>
      <c r="L4219" s="444">
        <f t="shared" ca="1" si="164"/>
        <v>-5344432052743.082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-5344432052743.082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-22268466886.429508</v>
      </c>
      <c r="L4220" s="444">
        <f t="shared" ca="1" si="164"/>
        <v>-5366700519629.5117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-5366700519629.5117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-22361252165.122967</v>
      </c>
      <c r="L4221" s="444">
        <f t="shared" ca="1" si="164"/>
        <v>-5389061771794.6348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-5389061771794.6348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-22454424049.14431</v>
      </c>
      <c r="L4222" s="444">
        <f t="shared" ca="1" si="164"/>
        <v>-5411516195843.7793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-5411516195843.7793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-22547984149.349079</v>
      </c>
      <c r="L4223" s="444">
        <f t="shared" ca="1" si="164"/>
        <v>-5434064179993.1279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-5434064179993.1279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-22641934083.304699</v>
      </c>
      <c r="L4224" s="444">
        <f t="shared" ca="1" si="164"/>
        <v>-5456706114076.4326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-5456706114076.4326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-22736275475.31847</v>
      </c>
      <c r="L4225" s="444">
        <f t="shared" ca="1" si="164"/>
        <v>-5479442389551.751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-5479442389551.751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-22831009956.46563</v>
      </c>
      <c r="L4226" s="444">
        <f t="shared" ca="1" si="164"/>
        <v>-5502273399508.2168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-5502273399508.2168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-22926139164.617569</v>
      </c>
      <c r="L4227" s="444">
        <f t="shared" ca="1" si="164"/>
        <v>-5525199538672.834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-5525199538672.834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-23021664744.470142</v>
      </c>
      <c r="L4228" s="444">
        <f t="shared" ca="1" si="164"/>
        <v>-5548221203417.3037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-5548221203417.3037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-23117588347.572098</v>
      </c>
      <c r="L4229" s="444">
        <f t="shared" ca="1" si="164"/>
        <v>-5571338791764.876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-5571338791764.876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-23213911632.353649</v>
      </c>
      <c r="L4230" s="444">
        <f t="shared" ca="1" si="164"/>
        <v>-5594552703397.2295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-5594552703397.2295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-23310636264.155121</v>
      </c>
      <c r="L4231" s="444">
        <f t="shared" ca="1" si="164"/>
        <v>-5617863339661.3848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-5617863339661.3848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-23407763915.255768</v>
      </c>
      <c r="L4232" s="444">
        <f t="shared" ca="1" si="164"/>
        <v>-5641271103576.6406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-5641271103576.6406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-23505296264.902668</v>
      </c>
      <c r="L4233" s="444">
        <f t="shared" ca="1" si="164"/>
        <v>-5664776399841.543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-5664776399841.543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-23603234999.339764</v>
      </c>
      <c r="L4234" s="444">
        <f t="shared" ca="1" si="164"/>
        <v>-5688379634840.8828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-5688379634840.8828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-23701581811.837013</v>
      </c>
      <c r="L4235" s="444">
        <f t="shared" ca="1" si="164"/>
        <v>-5712081216652.7197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-5712081216652.7197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-23800338402.719666</v>
      </c>
      <c r="L4236" s="444">
        <f t="shared" ca="1" si="164"/>
        <v>-5735881555055.4395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-5735881555055.4395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-23899506479.397663</v>
      </c>
      <c r="L4237" s="444">
        <f t="shared" ca="1" si="164"/>
        <v>-5759781061534.8369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-5759781061534.8369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-23999087756.395153</v>
      </c>
      <c r="L4238" s="444">
        <f t="shared" ca="1" si="164"/>
        <v>-5783780149291.2324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-5783780149291.2324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-24099083955.380135</v>
      </c>
      <c r="L4239" s="444">
        <f t="shared" ca="1" si="164"/>
        <v>-5807879233246.6123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-5807879233246.6123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-24199496805.194218</v>
      </c>
      <c r="L4240" s="444">
        <f t="shared" ca="1" si="164"/>
        <v>-5832078730051.8066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-5832078730051.8066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-24300328041.882526</v>
      </c>
      <c r="L4241" s="444">
        <f t="shared" ca="1" si="164"/>
        <v>-5856379058093.6895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-5856379058093.6895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-24401579408.723705</v>
      </c>
      <c r="L4242" s="444">
        <f t="shared" ca="1" si="164"/>
        <v>-5880780637502.4131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-5880780637502.4131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-24503252656.260056</v>
      </c>
      <c r="L4243" s="444">
        <f t="shared" ca="1" si="164"/>
        <v>-5905283890158.6729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-5905283890158.6729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-24605349542.327805</v>
      </c>
      <c r="L4244" s="444">
        <f t="shared" ca="1" si="164"/>
        <v>-5929889239701.001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-5929889239701.001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-24707871832.087505</v>
      </c>
      <c r="L4245" s="444">
        <f t="shared" ca="1" si="164"/>
        <v>-5954597111533.0889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-5954597111533.0889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-24810821298.054535</v>
      </c>
      <c r="L4246" s="444">
        <f t="shared" ca="1" si="164"/>
        <v>-5979407932831.1436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-5979407932831.1436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-24914199720.129765</v>
      </c>
      <c r="L4247" s="444">
        <f t="shared" ca="1" si="164"/>
        <v>-6004322132551.2734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-6004322132551.2734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-25018008885.630306</v>
      </c>
      <c r="L4248" s="444">
        <f t="shared" ca="1" si="164"/>
        <v>-6029340141436.9033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-6029340141436.9033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-25122250589.320431</v>
      </c>
      <c r="L4249" s="444">
        <f t="shared" ca="1" si="164"/>
        <v>-6054462392026.2236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-6054462392026.2236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-25226926633.442596</v>
      </c>
      <c r="L4250" s="444">
        <f t="shared" ca="1" si="164"/>
        <v>-6079689318659.666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-6079689318659.666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-25332038827.748608</v>
      </c>
      <c r="L4251" s="444">
        <f t="shared" ca="1" si="164"/>
        <v>-6105021357487.415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-6105021357487.415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-25437588989.530895</v>
      </c>
      <c r="L4252" s="444">
        <f t="shared" ca="1" si="164"/>
        <v>-6130458946476.9463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-6130458946476.9463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-25543578943.653942</v>
      </c>
      <c r="L4253" s="444">
        <f t="shared" ca="1" si="164"/>
        <v>-6156002525420.6006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-6156002525420.6006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-25650010522.585835</v>
      </c>
      <c r="L4254" s="444">
        <f t="shared" ca="1" si="164"/>
        <v>-6181652535943.1865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-6181652535943.1865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-25756885566.429943</v>
      </c>
      <c r="L4255" s="444">
        <f t="shared" ca="1" si="164"/>
        <v>-6207409421509.6162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-6207409421509.6162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-25864205922.956734</v>
      </c>
      <c r="L4256" s="444">
        <f t="shared" ca="1" si="164"/>
        <v>-6233273627432.5732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-6233273627432.5732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-25971973447.635723</v>
      </c>
      <c r="L4257" s="444">
        <f t="shared" ca="1" si="164"/>
        <v>-6259245600880.209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-6259245600880.209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-26080190003.667538</v>
      </c>
      <c r="L4258" s="444">
        <f t="shared" ca="1" si="164"/>
        <v>-6285325790883.877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-6285325790883.877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-26188857462.016155</v>
      </c>
      <c r="L4259" s="444">
        <f t="shared" ca="1" si="164"/>
        <v>-6311514648345.8936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-6311514648345.8936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-26297977701.441223</v>
      </c>
      <c r="L4260" s="444">
        <f t="shared" ca="1" si="164"/>
        <v>-6337812626047.335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-6337812626047.335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-26407552608.530563</v>
      </c>
      <c r="L4261" s="444">
        <f t="shared" ca="1" si="164"/>
        <v>-6364220178655.8652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-6364220178655.8652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-26517584077.732773</v>
      </c>
      <c r="L4262" s="444">
        <f t="shared" ca="1" si="164"/>
        <v>-6390737762733.5977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-6390737762733.5977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-26628074011.389992</v>
      </c>
      <c r="L4263" s="444">
        <f t="shared" ca="1" si="164"/>
        <v>-6417365836744.9873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-6417365836744.9873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-26739024319.770779</v>
      </c>
      <c r="L4264" s="444">
        <f t="shared" ca="1" si="164"/>
        <v>-6444104861064.7578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-6444104861064.7578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-26850436921.103157</v>
      </c>
      <c r="L4265" s="444">
        <f t="shared" ca="1" si="164"/>
        <v>-6470955297985.8613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-6470955297985.8613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-26962313741.607754</v>
      </c>
      <c r="L4266" s="444">
        <f t="shared" ca="1" si="164"/>
        <v>-6497917611727.4688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-6497917611727.4688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-27074656715.53112</v>
      </c>
      <c r="L4267" s="444">
        <f t="shared" ca="1" si="164"/>
        <v>-6524992268443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-6524992268443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-27187467785.179165</v>
      </c>
      <c r="L4268" s="444">
        <f t="shared" ca="1" si="164"/>
        <v>-6552179736228.1787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-6552179736228.1787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-27300748900.950745</v>
      </c>
      <c r="L4269" s="444">
        <f t="shared" ca="1" si="164"/>
        <v>-6579480485129.1299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-6579480485129.1299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-27414502021.371376</v>
      </c>
      <c r="L4270" s="444">
        <f t="shared" ca="1" si="164"/>
        <v>-6606894987150.501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-6606894987150.501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-27528729113.127087</v>
      </c>
      <c r="L4271" s="444">
        <f t="shared" ca="1" si="164"/>
        <v>-6634423716263.6279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-6634423716263.6279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-27643432151.09845</v>
      </c>
      <c r="L4272" s="444">
        <f t="shared" ca="1" si="164"/>
        <v>-6662067148414.7266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-6662067148414.7266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-27758613118.394695</v>
      </c>
      <c r="L4273" s="444">
        <f t="shared" ca="1" si="164"/>
        <v>-6689825761533.1211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-6689825761533.1211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-27874274006.388004</v>
      </c>
      <c r="L4274" s="444">
        <f t="shared" ca="1" si="164"/>
        <v>-6717700035539.5088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-6717700035539.5088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-27990416814.747952</v>
      </c>
      <c r="L4275" s="444">
        <f t="shared" ca="1" si="164"/>
        <v>-6745690452354.2568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-6745690452354.2568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-28107043551.47607</v>
      </c>
      <c r="L4276" s="444">
        <f t="shared" ca="1" si="164"/>
        <v>-6773797495905.7324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-6773797495905.7324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-28224156232.940552</v>
      </c>
      <c r="L4277" s="444">
        <f t="shared" ca="1" si="164"/>
        <v>-6802021652138.6729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-6802021652138.6729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-28341756883.911137</v>
      </c>
      <c r="L4278" s="444">
        <f t="shared" ca="1" si="164"/>
        <v>-6830363409022.584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-6830363409022.584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-28459847537.594101</v>
      </c>
      <c r="L4279" s="444">
        <f t="shared" ca="1" si="164"/>
        <v>-6858823256560.1777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-6858823256560.1777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-28578430235.667408</v>
      </c>
      <c r="L4280" s="444">
        <f t="shared" ca="1" si="164"/>
        <v>-6887401686795.8447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-6887401686795.8447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-28697507028.316021</v>
      </c>
      <c r="L4281" s="444">
        <f t="shared" ca="1" si="164"/>
        <v>-6916099193824.1611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-6916099193824.1611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-28817079974.267342</v>
      </c>
      <c r="L4282" s="444">
        <f t="shared" ca="1" si="164"/>
        <v>-6944916273798.4287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-6944916273798.4287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-28937151140.826786</v>
      </c>
      <c r="L4283" s="444">
        <f t="shared" ca="1" si="164"/>
        <v>-6973853424939.2559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-6973853424939.2559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-29057722603.913567</v>
      </c>
      <c r="L4284" s="444">
        <f t="shared" ca="1" si="164"/>
        <v>-7002911147543.1689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-7002911147543.1689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-29178796448.096542</v>
      </c>
      <c r="L4285" s="444">
        <f t="shared" ca="1" si="164"/>
        <v>-7032089943991.2656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-7032089943991.2656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-29300374766.630268</v>
      </c>
      <c r="L4286" s="444">
        <f t="shared" ca="1" si="164"/>
        <v>-7061390318757.8955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-7061390318757.8955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-29422459661.49123</v>
      </c>
      <c r="L4287" s="444">
        <f t="shared" ca="1" si="164"/>
        <v>-7090812778419.3867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-7090812778419.3867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-29545053243.414116</v>
      </c>
      <c r="L4288" s="444">
        <f t="shared" ca="1" si="164"/>
        <v>-7120357831662.8008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-7120357831662.8008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-29668157631.928341</v>
      </c>
      <c r="L4289" s="444">
        <f t="shared" ca="1" si="164"/>
        <v>-7150025989294.7295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-7150025989294.7295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-29791774955.394707</v>
      </c>
      <c r="L4290" s="444">
        <f t="shared" ca="1" si="164"/>
        <v>-7179817764250.124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-7179817764250.124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-29915907351.042187</v>
      </c>
      <c r="L4291" s="444">
        <f t="shared" ca="1" si="164"/>
        <v>-7209733671601.166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-7209733671601.166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-30040556965.004856</v>
      </c>
      <c r="L4292" s="444">
        <f t="shared" ca="1" si="164"/>
        <v>-7239774228566.1709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-7239774228566.1709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-30165725952.359051</v>
      </c>
      <c r="L4293" s="444">
        <f t="shared" ca="1" si="164"/>
        <v>-7269939954518.5303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-7269939954518.5303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-30291416477.160542</v>
      </c>
      <c r="L4294" s="444">
        <f t="shared" ca="1" si="164"/>
        <v>-7300231370995.6904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-7300231370995.6904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-30417630712.482044</v>
      </c>
      <c r="L4295" s="444">
        <f t="shared" ca="1" si="164"/>
        <v>-7330649001708.1729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-7330649001708.1729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-30544370840.450726</v>
      </c>
      <c r="L4296" s="444">
        <f t="shared" ca="1" si="164"/>
        <v>-7361193372548.624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-7361193372548.624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-30671639052.285934</v>
      </c>
      <c r="L4297" s="444">
        <f t="shared" ca="1" si="164"/>
        <v>-7391865011600.9102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-7391865011600.9102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-30799437548.337124</v>
      </c>
      <c r="L4298" s="444">
        <f t="shared" ca="1" si="164"/>
        <v>-7422664449149.2471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-7422664449149.2471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-30927768538.121868</v>
      </c>
      <c r="L4299" s="444">
        <f t="shared" ca="1" si="164"/>
        <v>-7453592217687.3691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-7453592217687.3691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-31056634240.364037</v>
      </c>
      <c r="L4300" s="444">
        <f t="shared" ca="1" si="164"/>
        <v>-7484648851927.7334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-7484648851927.7334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-31186036883.032223</v>
      </c>
      <c r="L4301" s="444">
        <f t="shared" ca="1" si="164"/>
        <v>-7515834888810.7656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-7515834888810.7656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-31315978703.378189</v>
      </c>
      <c r="L4302" s="444">
        <f t="shared" ca="1" si="164"/>
        <v>-7547150867514.1436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-7547150867514.1436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-31446461947.975601</v>
      </c>
      <c r="L4303" s="444">
        <f t="shared" ca="1" si="164"/>
        <v>-7578597329462.1191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-7578597329462.1191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-31577488872.758835</v>
      </c>
      <c r="L4304" s="444">
        <f t="shared" ca="1" si="164"/>
        <v>-7610174818334.8779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-7610174818334.8779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-31709061743.061993</v>
      </c>
      <c r="L4305" s="444">
        <f t="shared" ca="1" si="164"/>
        <v>-7641883880077.9395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-7641883880077.9395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-31841182833.658081</v>
      </c>
      <c r="L4306" s="444">
        <f t="shared" ca="1" si="164"/>
        <v>-7673725062911.5977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-7673725062911.5977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-31973854428.798325</v>
      </c>
      <c r="L4307" s="444">
        <f t="shared" ca="1" si="164"/>
        <v>-7705698917340.3955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-7705698917340.3955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-32107078822.251648</v>
      </c>
      <c r="L4308" s="444">
        <f t="shared" ca="1" si="164"/>
        <v>-7737805996162.6475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-7737805996162.6475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-32240858317.34436</v>
      </c>
      <c r="L4309" s="444">
        <f t="shared" ca="1" si="164"/>
        <v>-7770046854479.9922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-7770046854479.9922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-32375195226.999969</v>
      </c>
      <c r="L4310" s="444">
        <f t="shared" ca="1" si="164"/>
        <v>-7802422049706.9922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-7802422049706.9922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-32510091873.779129</v>
      </c>
      <c r="L4311" s="444">
        <f t="shared" ca="1" si="164"/>
        <v>-7834932141580.7715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-7834932141580.7715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-32645550589.91988</v>
      </c>
      <c r="L4312" s="444">
        <f t="shared" ca="1" si="164"/>
        <v>-7867577692170.6914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-7867577692170.6914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-32781573717.37788</v>
      </c>
      <c r="L4313" s="444">
        <f t="shared" ca="1" si="164"/>
        <v>-7900359265888.0693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-7900359265888.0693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-32918163607.866955</v>
      </c>
      <c r="L4314" s="444">
        <f t="shared" ca="1" si="164"/>
        <v>-7933277429495.9365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-7933277429495.9365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-33055322622.899734</v>
      </c>
      <c r="L4315" s="444">
        <f t="shared" ca="1" si="164"/>
        <v>-7966332752118.8359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-7966332752118.8359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-33193053133.82848</v>
      </c>
      <c r="L4316" s="444">
        <f t="shared" ca="1" si="164"/>
        <v>-7999525805252.6641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-7999525805252.6641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-33331357521.886097</v>
      </c>
      <c r="L4317" s="444">
        <f t="shared" ca="1" si="164"/>
        <v>-8032857162774.5498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-8032857162774.5498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-33470238178.227287</v>
      </c>
      <c r="L4318" s="444">
        <f t="shared" ca="1" si="164"/>
        <v>-8066327400952.7773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-8066327400952.7773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-33609697503.969906</v>
      </c>
      <c r="L4319" s="444">
        <f t="shared" ca="1" si="164"/>
        <v>-8099937098456.7471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-8099937098456.7471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-33749737910.236446</v>
      </c>
      <c r="L4320" s="444">
        <f t="shared" ca="1" si="164"/>
        <v>-8133686836366.9834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-8133686836366.9834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-33890361818.195763</v>
      </c>
      <c r="L4321" s="444">
        <f t="shared" ca="1" si="164"/>
        <v>-8167577198185.1787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-8167577198185.1787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-34031571659.104912</v>
      </c>
      <c r="L4322" s="444">
        <f t="shared" ca="1" si="164"/>
        <v>-8201608769844.2832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-8201608769844.2832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-34173369874.351185</v>
      </c>
      <c r="L4323" s="444">
        <f t="shared" ca="1" si="164"/>
        <v>-8235782139718.6348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-8235782139718.6348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-34315758915.494312</v>
      </c>
      <c r="L4324" s="444">
        <f t="shared" ca="1" si="164"/>
        <v>-8270097898634.1289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-8270097898634.1289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-34458741244.308868</v>
      </c>
      <c r="L4325" s="444">
        <f t="shared" ca="1" si="164"/>
        <v>-8304556639878.4375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-8304556639878.4375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-34602319332.82682</v>
      </c>
      <c r="L4326" s="444">
        <f t="shared" ca="1" si="164"/>
        <v>-8339158959211.2646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-8339158959211.2646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-34746495663.380272</v>
      </c>
      <c r="L4327" s="444">
        <f t="shared" ca="1" si="164"/>
        <v>-8373905454874.6445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-8373905454874.6445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-34891272728.644348</v>
      </c>
      <c r="L4328" s="444">
        <f t="shared" ca="1" si="164"/>
        <v>-8408796727603.2891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-8408796727603.2891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-35036653031.680374</v>
      </c>
      <c r="L4329" s="444">
        <f t="shared" ca="1" si="164"/>
        <v>-8443833380634.9697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-8443833380634.9697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-35182639085.979042</v>
      </c>
      <c r="L4330" s="444">
        <f t="shared" ca="1" si="164"/>
        <v>-8479016019720.9492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-8479016019720.9492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-35329233415.503952</v>
      </c>
      <c r="L4331" s="444">
        <f t="shared" ca="1" si="164"/>
        <v>-8514345253136.4531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-8514345253136.4531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-35476438554.735222</v>
      </c>
      <c r="L4332" s="444">
        <f t="shared" ca="1" si="164"/>
        <v>-8549821691691.1885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-8549821691691.1885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-35624257048.713287</v>
      </c>
      <c r="L4333" s="444">
        <f t="shared" ca="1" si="164"/>
        <v>-8585445948739.9014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-8585445948739.9014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-35772691453.082924</v>
      </c>
      <c r="L4334" s="444">
        <f t="shared" ca="1" si="164"/>
        <v>-8621218640192.9844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-8621218640192.9844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-35921744334.137436</v>
      </c>
      <c r="L4335" s="444">
        <f t="shared" ca="1" si="164"/>
        <v>-8657140384527.1221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-8657140384527.1221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-36071418268.863014</v>
      </c>
      <c r="L4336" s="444">
        <f t="shared" ca="1" si="164"/>
        <v>-8693211802795.9854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-8693211802795.9854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-36221715844.983269</v>
      </c>
      <c r="L4337" s="444">
        <f t="shared" ca="1" si="164"/>
        <v>-8729433518640.9688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-8729433518640.9688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-36372639661.004036</v>
      </c>
      <c r="L4338" s="444">
        <f t="shared" ca="1" si="164"/>
        <v>-8765806158301.9727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-8765806158301.9727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-36524192326.258217</v>
      </c>
      <c r="L4339" s="444">
        <f t="shared" ca="1" si="164"/>
        <v>-8802330350628.2305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-8802330350628.2305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-36676376460.950958</v>
      </c>
      <c r="L4340" s="444">
        <f t="shared" ca="1" si="164"/>
        <v>-8839006727089.1816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-8839006727089.1816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-36829194696.204926</v>
      </c>
      <c r="L4341" s="444">
        <f t="shared" ca="1" si="164"/>
        <v>-8875835921785.3867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-8875835921785.3867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-36982649674.105774</v>
      </c>
      <c r="L4342" s="444">
        <f t="shared" ca="1" si="164"/>
        <v>-8912818571459.4922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-8912818571459.4922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-37136744047.747887</v>
      </c>
      <c r="L4343" s="444">
        <f t="shared" ref="L4343:L4597" ca="1" si="169">I4343-J4343+K4343</f>
        <v>-8949955315507.2402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-8949955315507.2402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-37291480481.280167</v>
      </c>
      <c r="L4344" s="444">
        <f t="shared" ca="1" si="169"/>
        <v>-8987246795988.5195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-8987246795988.5195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-37446861649.952164</v>
      </c>
      <c r="L4345" s="444">
        <f t="shared" ca="1" si="169"/>
        <v>-9024693657638.4727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-9024693657638.4727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-37602890240.160301</v>
      </c>
      <c r="L4346" s="444">
        <f t="shared" ca="1" si="169"/>
        <v>-9062296547878.6328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-9062296547878.6328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-37759568949.494301</v>
      </c>
      <c r="L4347" s="444">
        <f t="shared" ca="1" si="169"/>
        <v>-9100056116828.127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-9100056116828.127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-37916900486.783859</v>
      </c>
      <c r="L4348" s="444">
        <f t="shared" ca="1" si="169"/>
        <v>-9137973017314.9102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-9137973017314.9102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-38074887572.145462</v>
      </c>
      <c r="L4349" s="444">
        <f t="shared" ca="1" si="169"/>
        <v>-9176047904887.0547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-9176047904887.0547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-38233532937.029396</v>
      </c>
      <c r="L4350" s="444">
        <f t="shared" ca="1" si="169"/>
        <v>-9214281437824.084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-9214281437824.084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-38392839324.267014</v>
      </c>
      <c r="L4351" s="444">
        <f t="shared" ca="1" si="169"/>
        <v>-9252674277148.3516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-9252674277148.3516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-38552809488.118134</v>
      </c>
      <c r="L4352" s="444">
        <f t="shared" ca="1" si="169"/>
        <v>-9291227086636.4688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-9291227086636.4688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-38713446194.318619</v>
      </c>
      <c r="L4353" s="444">
        <f t="shared" ca="1" si="169"/>
        <v>-9329940532830.7871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-9329940532830.7871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-38874752220.128281</v>
      </c>
      <c r="L4354" s="444">
        <f t="shared" ca="1" si="169"/>
        <v>-9368815285050.916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-9368815285050.916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-39036730354.378815</v>
      </c>
      <c r="L4355" s="444">
        <f t="shared" ca="1" si="169"/>
        <v>-9407852015405.2949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-9407852015405.2949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-39199383397.522064</v>
      </c>
      <c r="L4356" s="444">
        <f t="shared" ca="1" si="169"/>
        <v>-9447051398802.8164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-9447051398802.8164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-39362714161.678398</v>
      </c>
      <c r="L4357" s="444">
        <f t="shared" ca="1" si="169"/>
        <v>-9486414112964.4941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-9486414112964.4941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-39526725470.685394</v>
      </c>
      <c r="L4358" s="444">
        <f t="shared" ca="1" si="169"/>
        <v>-9525940838435.1797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-9525940838435.1797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-39691420160.146584</v>
      </c>
      <c r="L4359" s="444">
        <f t="shared" ca="1" si="169"/>
        <v>-9565632258595.3262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-9565632258595.3262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-39856801077.480522</v>
      </c>
      <c r="L4360" s="444">
        <f t="shared" ca="1" si="169"/>
        <v>-9605489059672.8066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-9605489059672.8066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-40022871081.970024</v>
      </c>
      <c r="L4361" s="444">
        <f t="shared" ca="1" si="169"/>
        <v>-9645511930754.7773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-9645511930754.7773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-40189633044.811569</v>
      </c>
      <c r="L4362" s="444">
        <f t="shared" ca="1" si="169"/>
        <v>-9685701563799.5898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-9685701563799.5898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-40357089849.164955</v>
      </c>
      <c r="L4363" s="444">
        <f t="shared" ca="1" si="169"/>
        <v>-9726058653648.7539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-9726058653648.7539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-40525244390.20314</v>
      </c>
      <c r="L4364" s="444">
        <f t="shared" ca="1" si="169"/>
        <v>-9766583898038.957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-9766583898038.957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-40694099575.162323</v>
      </c>
      <c r="L4365" s="444">
        <f t="shared" ca="1" si="169"/>
        <v>-9807277997614.1191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-9807277997614.1191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-40863658323.392166</v>
      </c>
      <c r="L4366" s="444">
        <f t="shared" ca="1" si="169"/>
        <v>-9848141655937.5117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-9848141655937.5117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-41033923566.406296</v>
      </c>
      <c r="L4367" s="444">
        <f t="shared" ca="1" si="169"/>
        <v>-9889175579503.918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-9889175579503.918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-41204898247.932991</v>
      </c>
      <c r="L4368" s="444">
        <f t="shared" ca="1" si="169"/>
        <v>-9930380477751.8516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-9930380477751.8516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-41376585323.966049</v>
      </c>
      <c r="L4369" s="444">
        <f t="shared" ca="1" si="169"/>
        <v>-9971757063075.8184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-9971757063075.8184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-41548987762.81591</v>
      </c>
      <c r="L4370" s="444">
        <f t="shared" ca="1" si="169"/>
        <v>-10013306050838.635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-10013306050838.635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-41722108545.16098</v>
      </c>
      <c r="L4371" s="444">
        <f t="shared" ca="1" si="169"/>
        <v>-10055028159383.795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-10055028159383.795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-41895950664.099144</v>
      </c>
      <c r="L4372" s="444">
        <f t="shared" ca="1" si="169"/>
        <v>-10096924110047.895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-10096924110047.895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-42070517125.199562</v>
      </c>
      <c r="L4373" s="444">
        <f t="shared" ca="1" si="169"/>
        <v>-10138994627173.094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-10138994627173.094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-42245810946.554558</v>
      </c>
      <c r="L4374" s="444">
        <f t="shared" ca="1" si="169"/>
        <v>-10181240438119.648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-10181240438119.648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-42421835158.831871</v>
      </c>
      <c r="L4375" s="444">
        <f t="shared" ca="1" si="169"/>
        <v>-10223662273278.48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-10223662273278.48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-42598592805.327003</v>
      </c>
      <c r="L4376" s="444">
        <f t="shared" ca="1" si="169"/>
        <v>-10266260866083.807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-10266260866083.807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-42776086942.015862</v>
      </c>
      <c r="L4377" s="444">
        <f t="shared" ca="1" si="169"/>
        <v>-10309036953025.822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-10309036953025.822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-42954320637.60759</v>
      </c>
      <c r="L4378" s="444">
        <f t="shared" ca="1" si="169"/>
        <v>-10351991273663.43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-10351991273663.43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-43133296973.597626</v>
      </c>
      <c r="L4379" s="444">
        <f t="shared" ca="1" si="169"/>
        <v>-10395124570637.027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-10395124570637.027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-43313019044.320946</v>
      </c>
      <c r="L4380" s="444">
        <f t="shared" ca="1" si="169"/>
        <v>-10438437589681.348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-10438437589681.348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-43493489957.005615</v>
      </c>
      <c r="L4381" s="444">
        <f t="shared" ca="1" si="169"/>
        <v>-10481931079638.354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-10481931079638.354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-43674712831.826469</v>
      </c>
      <c r="L4382" s="444">
        <f t="shared" ca="1" si="169"/>
        <v>-10525605792470.18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-10525605792470.18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-43856690801.959084</v>
      </c>
      <c r="L4383" s="444">
        <f t="shared" ca="1" si="169"/>
        <v>-10569462483272.139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-10569462483272.139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-44039427013.633911</v>
      </c>
      <c r="L4384" s="444">
        <f t="shared" ca="1" si="169"/>
        <v>-10613501910285.773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-10613501910285.773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-44222924626.19072</v>
      </c>
      <c r="L4385" s="444">
        <f t="shared" ca="1" si="169"/>
        <v>-10657724834911.965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-10657724834911.965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-44407186812.133186</v>
      </c>
      <c r="L4386" s="444">
        <f t="shared" ca="1" si="169"/>
        <v>-10702132021724.098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-10702132021724.098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-44592216757.183739</v>
      </c>
      <c r="L4387" s="444">
        <f t="shared" ca="1" si="169"/>
        <v>-10746724238481.281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-10746724238481.281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-44778017660.338669</v>
      </c>
      <c r="L4388" s="444">
        <f t="shared" ca="1" si="169"/>
        <v>-10791502256141.619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-10791502256141.619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-44964592733.923416</v>
      </c>
      <c r="L4389" s="444">
        <f t="shared" ca="1" si="169"/>
        <v>-10836466848875.543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-10836466848875.543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-45151945203.648094</v>
      </c>
      <c r="L4390" s="444">
        <f t="shared" ca="1" si="169"/>
        <v>-10881618794079.191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-10881618794079.191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-45340078308.6633</v>
      </c>
      <c r="L4391" s="444">
        <f t="shared" ca="1" si="169"/>
        <v>-10926958872387.855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-10926958872387.855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-45528995301.616066</v>
      </c>
      <c r="L4392" s="444">
        <f t="shared" ca="1" si="169"/>
        <v>-10972487867689.471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-10972487867689.471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-45718699448.706131</v>
      </c>
      <c r="L4393" s="444">
        <f t="shared" ca="1" si="169"/>
        <v>-11018206567138.178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-11018206567138.178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-45909194029.742409</v>
      </c>
      <c r="L4394" s="444">
        <f t="shared" ca="1" si="169"/>
        <v>-11064115761167.92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-11064115761167.92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-46100482338.199669</v>
      </c>
      <c r="L4395" s="444">
        <f t="shared" ca="1" si="169"/>
        <v>-11110216243506.119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-11110216243506.119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-46292567681.275497</v>
      </c>
      <c r="L4396" s="444">
        <f t="shared" ca="1" si="169"/>
        <v>-11156508811187.395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-11156508811187.395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-46485453379.947479</v>
      </c>
      <c r="L4397" s="444">
        <f t="shared" ca="1" si="169"/>
        <v>-11202994264567.342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-11202994264567.342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-46679142769.030594</v>
      </c>
      <c r="L4398" s="444">
        <f t="shared" ca="1" si="169"/>
        <v>-11249673407336.373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-11249673407336.373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-46873639197.234886</v>
      </c>
      <c r="L4399" s="444">
        <f t="shared" ca="1" si="169"/>
        <v>-11296547046533.607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-11296547046533.607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-47068946027.223366</v>
      </c>
      <c r="L4400" s="444">
        <f t="shared" ca="1" si="169"/>
        <v>-11343615992560.83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-11343615992560.83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-47265066635.670128</v>
      </c>
      <c r="L4401" s="444">
        <f t="shared" ca="1" si="169"/>
        <v>-11390881059196.5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-11390881059196.5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-47462004413.318748</v>
      </c>
      <c r="L4402" s="444">
        <f t="shared" ca="1" si="169"/>
        <v>-11438343063609.818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-11438343063609.818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-47659762765.040909</v>
      </c>
      <c r="L4403" s="444">
        <f t="shared" ca="1" si="169"/>
        <v>-11486002826374.859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-11486002826374.859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-47858345109.895248</v>
      </c>
      <c r="L4404" s="444">
        <f t="shared" ca="1" si="169"/>
        <v>-11533861171484.754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-11533861171484.754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-48057754881.186478</v>
      </c>
      <c r="L4405" s="444">
        <f t="shared" ca="1" si="169"/>
        <v>-11581918926365.939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-11581918926365.939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-48257995526.52475</v>
      </c>
      <c r="L4406" s="444">
        <f t="shared" ca="1" si="169"/>
        <v>-11630176921892.465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-11630176921892.465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-48459070507.885269</v>
      </c>
      <c r="L4407" s="444">
        <f t="shared" ca="1" si="169"/>
        <v>-11678635992400.35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-11678635992400.35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-48660983301.668121</v>
      </c>
      <c r="L4408" s="444">
        <f t="shared" ca="1" si="169"/>
        <v>-11727296975702.018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-11727296975702.018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-48863737398.758408</v>
      </c>
      <c r="L4409" s="444">
        <f t="shared" ca="1" si="169"/>
        <v>-11776160713100.775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-11776160713100.775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-49067336304.586563</v>
      </c>
      <c r="L4410" s="444">
        <f t="shared" ca="1" si="169"/>
        <v>-11825228049405.361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-11825228049405.361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-49271783539.189003</v>
      </c>
      <c r="L4411" s="444">
        <f t="shared" ca="1" si="169"/>
        <v>-11874499832944.551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-11874499832944.551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-49477082637.268959</v>
      </c>
      <c r="L4412" s="444">
        <f t="shared" ca="1" si="169"/>
        <v>-11923976915581.82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-11923976915581.82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-49683237148.257584</v>
      </c>
      <c r="L4413" s="444">
        <f t="shared" ca="1" si="169"/>
        <v>-11973660152730.078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-11973660152730.078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-49890250636.375328</v>
      </c>
      <c r="L4414" s="444">
        <f t="shared" ca="1" si="169"/>
        <v>-12023550403366.453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-12023550403366.453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-50098126680.693558</v>
      </c>
      <c r="L4415" s="444">
        <f t="shared" ca="1" si="169"/>
        <v>-12073648530047.146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-12073648530047.146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-50306868875.196442</v>
      </c>
      <c r="L4416" s="444">
        <f t="shared" ca="1" si="169"/>
        <v>-12123955398922.344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-12123955398922.344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-50516480828.843102</v>
      </c>
      <c r="L4417" s="444">
        <f t="shared" ca="1" si="169"/>
        <v>-12174471879751.188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-12174471879751.188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-50726966165.629944</v>
      </c>
      <c r="L4418" s="444">
        <f t="shared" ca="1" si="169"/>
        <v>-12225198845916.818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-12225198845916.818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-50938328524.653412</v>
      </c>
      <c r="L4419" s="444">
        <f t="shared" ca="1" si="169"/>
        <v>-12276137174441.473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-12276137174441.473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-51150571560.172806</v>
      </c>
      <c r="L4420" s="444">
        <f t="shared" ca="1" si="169"/>
        <v>-12327287746001.645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-12327287746001.645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-51363698941.673515</v>
      </c>
      <c r="L4421" s="444">
        <f t="shared" ca="1" si="169"/>
        <v>-12378651444943.318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-12378651444943.318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-51577714353.930496</v>
      </c>
      <c r="L4422" s="444">
        <f t="shared" ca="1" si="169"/>
        <v>-12430229159297.248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-12430229159297.248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-51792621497.071869</v>
      </c>
      <c r="L4423" s="444">
        <f t="shared" ca="1" si="169"/>
        <v>-12482021780794.32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-12482021780794.32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-52008424086.642998</v>
      </c>
      <c r="L4424" s="444">
        <f t="shared" ca="1" si="169"/>
        <v>-12534030204880.963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-12534030204880.963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-52225125853.670677</v>
      </c>
      <c r="L4425" s="444">
        <f t="shared" ca="1" si="169"/>
        <v>-12586255330734.633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-12586255330734.633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-52442730544.727638</v>
      </c>
      <c r="L4426" s="444">
        <f t="shared" ca="1" si="169"/>
        <v>-12638698061279.361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-12638698061279.361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-52661241921.997337</v>
      </c>
      <c r="L4427" s="444">
        <f t="shared" ca="1" si="169"/>
        <v>-12691359303201.359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-12691359303201.359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-52880663763.338997</v>
      </c>
      <c r="L4428" s="444">
        <f t="shared" ca="1" si="169"/>
        <v>-12744239966964.699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-12744239966964.699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-53100999862.352913</v>
      </c>
      <c r="L4429" s="444">
        <f t="shared" ca="1" si="169"/>
        <v>-12797340966827.053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-12797340966827.053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-53322254028.446053</v>
      </c>
      <c r="L4430" s="444">
        <f t="shared" ca="1" si="169"/>
        <v>-12850663220855.498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-12850663220855.498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-53544430086.897911</v>
      </c>
      <c r="L4431" s="444">
        <f t="shared" ca="1" si="169"/>
        <v>-12904207650942.396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-12904207650942.396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-53767531878.926651</v>
      </c>
      <c r="L4432" s="444">
        <f t="shared" ca="1" si="169"/>
        <v>-12957975182821.322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-12957975182821.322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-53991563261.755508</v>
      </c>
      <c r="L4433" s="444">
        <f t="shared" ca="1" si="169"/>
        <v>-13011966746083.078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-13011966746083.078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-54216528108.679489</v>
      </c>
      <c r="L4434" s="444">
        <f t="shared" ca="1" si="169"/>
        <v>-13066183274191.758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-13066183274191.758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-54442430309.132324</v>
      </c>
      <c r="L4435" s="444">
        <f t="shared" ca="1" si="169"/>
        <v>-13120625704500.891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-13120625704500.891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-54669273768.753708</v>
      </c>
      <c r="L4436" s="444">
        <f t="shared" ca="1" si="169"/>
        <v>-13175294978269.645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-13175294978269.645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-54897062409.456848</v>
      </c>
      <c r="L4437" s="444">
        <f t="shared" ca="1" si="169"/>
        <v>-13230192040679.102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-13230192040679.102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-55125800169.496254</v>
      </c>
      <c r="L4438" s="444">
        <f t="shared" ca="1" si="169"/>
        <v>-13285317840848.598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-13285317840848.598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-55355491003.53582</v>
      </c>
      <c r="L4439" s="444">
        <f t="shared" ca="1" si="169"/>
        <v>-13340673331852.133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-13340673331852.133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-55586138882.717216</v>
      </c>
      <c r="L4440" s="444">
        <f t="shared" ca="1" si="169"/>
        <v>-13396259470734.85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-13396259470734.85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-55817747794.728539</v>
      </c>
      <c r="L4441" s="444">
        <f t="shared" ca="1" si="169"/>
        <v>-13452077218529.578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-13452077218529.578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-56050321743.873238</v>
      </c>
      <c r="L4442" s="444">
        <f t="shared" ca="1" si="169"/>
        <v>-13508127540273.451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-13508127540273.451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-56283864751.139381</v>
      </c>
      <c r="L4443" s="444">
        <f t="shared" ca="1" si="169"/>
        <v>-13564411405024.59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-13564411405024.59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-56518380854.269127</v>
      </c>
      <c r="L4444" s="444">
        <f t="shared" ca="1" si="169"/>
        <v>-13620929785878.859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-13620929785878.859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-56753874107.828583</v>
      </c>
      <c r="L4445" s="444">
        <f t="shared" ca="1" si="169"/>
        <v>-13677683659986.688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-13677683659986.688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-56990348583.277863</v>
      </c>
      <c r="L4446" s="444">
        <f t="shared" ca="1" si="169"/>
        <v>-13734674008569.965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-13734674008569.965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-57227808369.041527</v>
      </c>
      <c r="L4447" s="444">
        <f t="shared" ca="1" si="169"/>
        <v>-13791901816939.006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-13791901816939.006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-57466257570.579185</v>
      </c>
      <c r="L4448" s="444">
        <f t="shared" ca="1" si="169"/>
        <v>-13849368074509.586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-13849368074509.586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-57705700310.456612</v>
      </c>
      <c r="L4449" s="444">
        <f t="shared" ca="1" si="169"/>
        <v>-13907073774820.043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-13907073774820.043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-57946140728.41684</v>
      </c>
      <c r="L4450" s="444">
        <f t="shared" ca="1" si="169"/>
        <v>-13965019915548.459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-13965019915548.459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-58187582981.45192</v>
      </c>
      <c r="L4451" s="444">
        <f t="shared" ca="1" si="169"/>
        <v>-14023207498529.91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-14023207498529.91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-58430031243.874626</v>
      </c>
      <c r="L4452" s="444">
        <f t="shared" ca="1" si="169"/>
        <v>-14081637529773.785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-14081637529773.785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-58673489707.390778</v>
      </c>
      <c r="L4453" s="444">
        <f t="shared" ca="1" si="169"/>
        <v>-14140311019481.176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-14140311019481.176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-58917962581.171562</v>
      </c>
      <c r="L4454" s="444">
        <f t="shared" ca="1" si="169"/>
        <v>-14199228982062.348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-14199228982062.348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-59163454091.926445</v>
      </c>
      <c r="L4455" s="444">
        <f t="shared" ca="1" si="169"/>
        <v>-14258392436154.273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-14258392436154.273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-59409968483.976143</v>
      </c>
      <c r="L4456" s="444">
        <f t="shared" ca="1" si="169"/>
        <v>-14317802404638.25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-14317802404638.25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-59657510019.326042</v>
      </c>
      <c r="L4457" s="444">
        <f t="shared" ca="1" si="169"/>
        <v>-14377459914657.576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-14377459914657.576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-59906082977.739899</v>
      </c>
      <c r="L4458" s="444">
        <f t="shared" ca="1" si="169"/>
        <v>-14437365997635.316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-14437365997635.316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-60155691656.81382</v>
      </c>
      <c r="L4459" s="444">
        <f t="shared" ca="1" si="169"/>
        <v>-14497521689292.131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-14497521689292.131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-60406340372.050545</v>
      </c>
      <c r="L4460" s="444">
        <f t="shared" ca="1" si="169"/>
        <v>-14557928029664.182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-14557928029664.182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-60658033456.93409</v>
      </c>
      <c r="L4461" s="444">
        <f t="shared" ca="1" si="169"/>
        <v>-14618586063121.115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-14618586063121.115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-60910775263.004646</v>
      </c>
      <c r="L4462" s="444">
        <f t="shared" ca="1" si="169"/>
        <v>-14679496838384.119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-14679496838384.119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-61164570159.933823</v>
      </c>
      <c r="L4463" s="444">
        <f t="shared" ca="1" si="169"/>
        <v>-14740661408544.053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-14740661408544.053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-61419422535.600227</v>
      </c>
      <c r="L4464" s="444">
        <f t="shared" ca="1" si="169"/>
        <v>-14802080831079.652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-14802080831079.652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-61675336796.165215</v>
      </c>
      <c r="L4465" s="444">
        <f t="shared" ca="1" si="169"/>
        <v>-14863756167875.818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-14863756167875.818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-61932317366.149239</v>
      </c>
      <c r="L4466" s="444">
        <f t="shared" ca="1" si="169"/>
        <v>-14925688485241.967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-14925688485241.967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-62190368688.508194</v>
      </c>
      <c r="L4467" s="444">
        <f t="shared" ca="1" si="169"/>
        <v>-14987878853930.475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-14987878853930.475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-62449495224.710312</v>
      </c>
      <c r="L4468" s="444">
        <f t="shared" ca="1" si="169"/>
        <v>-15050328349155.186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-15050328349155.186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-62709701454.813271</v>
      </c>
      <c r="L4469" s="444">
        <f t="shared" ca="1" si="169"/>
        <v>-15113038050609.998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-15113038050609.998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-62970991877.541656</v>
      </c>
      <c r="L4470" s="444">
        <f t="shared" ca="1" si="169"/>
        <v>-15176009042487.539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-15176009042487.539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-63233371010.364754</v>
      </c>
      <c r="L4471" s="444">
        <f t="shared" ca="1" si="169"/>
        <v>-15239242413497.904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-15239242413497.904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-63496843389.574608</v>
      </c>
      <c r="L4472" s="444">
        <f t="shared" ca="1" si="169"/>
        <v>-15302739256887.479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-15302739256887.479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-63761413570.364487</v>
      </c>
      <c r="L4473" s="444">
        <f t="shared" ca="1" si="169"/>
        <v>-15366500670457.844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-15366500670457.844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-64027086126.907684</v>
      </c>
      <c r="L4474" s="444">
        <f t="shared" ca="1" si="169"/>
        <v>-15430527756584.752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-15430527756584.752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-64293865652.436462</v>
      </c>
      <c r="L4475" s="444">
        <f t="shared" ca="1" si="169"/>
        <v>-15494821622237.188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-15494821622237.188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-64561756759.321617</v>
      </c>
      <c r="L4476" s="444">
        <f t="shared" ca="1" si="169"/>
        <v>-15559383378996.51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-15559383378996.51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-64830764079.152122</v>
      </c>
      <c r="L4477" s="444">
        <f t="shared" ca="1" si="169"/>
        <v>-15624214143075.662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-15624214143075.662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-65100892262.815269</v>
      </c>
      <c r="L4478" s="444">
        <f t="shared" ca="1" si="169"/>
        <v>-15689315035338.477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-15689315035338.477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-65372145980.576996</v>
      </c>
      <c r="L4479" s="444">
        <f t="shared" ca="1" si="169"/>
        <v>-15754687181319.053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-15754687181319.053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-65644529922.162727</v>
      </c>
      <c r="L4480" s="444">
        <f t="shared" ca="1" si="169"/>
        <v>-15820331711241.215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-15820331711241.215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-65918048796.838402</v>
      </c>
      <c r="L4481" s="444">
        <f t="shared" ca="1" si="169"/>
        <v>-15886249760038.053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-15886249760038.053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-66192707333.491882</v>
      </c>
      <c r="L4482" s="444">
        <f t="shared" ca="1" si="169"/>
        <v>-15952442467371.545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-15952442467371.545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-66468510280.714767</v>
      </c>
      <c r="L4483" s="444">
        <f t="shared" ca="1" si="169"/>
        <v>-16018910977652.26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-16018910977652.26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-66745462406.884415</v>
      </c>
      <c r="L4484" s="444">
        <f t="shared" ca="1" si="169"/>
        <v>-16085656440059.145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-16085656440059.145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-67023568500.246429</v>
      </c>
      <c r="L4485" s="444">
        <f t="shared" ca="1" si="169"/>
        <v>-16152680008559.391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-16152680008559.391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-67302833368.997459</v>
      </c>
      <c r="L4486" s="444">
        <f t="shared" ca="1" si="169"/>
        <v>-16219982841928.389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-16219982841928.389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-67583261841.368286</v>
      </c>
      <c r="L4487" s="444">
        <f t="shared" ca="1" si="169"/>
        <v>-16287566103769.758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-16287566103769.758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-67864858765.707314</v>
      </c>
      <c r="L4488" s="444">
        <f t="shared" ca="1" si="169"/>
        <v>-16355430962535.465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-16355430962535.465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-68147629010.564438</v>
      </c>
      <c r="L4489" s="444">
        <f t="shared" ca="1" si="169"/>
        <v>-16423578591546.029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-16423578591546.029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-68431577464.775131</v>
      </c>
      <c r="L4490" s="444">
        <f t="shared" ca="1" si="169"/>
        <v>-16492010169010.805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-16492010169010.805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-68716709037.545029</v>
      </c>
      <c r="L4491" s="444">
        <f t="shared" ca="1" si="169"/>
        <v>-16560726878048.35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-16560726878048.35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-69003028658.534775</v>
      </c>
      <c r="L4492" s="444">
        <f t="shared" ca="1" si="169"/>
        <v>-16629729906706.885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-16629729906706.885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-69290541277.945343</v>
      </c>
      <c r="L4493" s="444">
        <f t="shared" ca="1" si="169"/>
        <v>-16699020447984.83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-16699020447984.83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-69579251866.603455</v>
      </c>
      <c r="L4494" s="444">
        <f t="shared" ca="1" si="169"/>
        <v>-16768599699851.434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-16768599699851.434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-69869165416.047653</v>
      </c>
      <c r="L4495" s="444">
        <f t="shared" ca="1" si="169"/>
        <v>-16838468865267.48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-16838468865267.48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-70160286938.614487</v>
      </c>
      <c r="L4496" s="444">
        <f t="shared" ca="1" si="169"/>
        <v>-16908629152206.096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-16908629152206.096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-70452621467.525406</v>
      </c>
      <c r="L4497" s="444">
        <f t="shared" ca="1" si="169"/>
        <v>-16979081773673.621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-16979081773673.621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-70746174056.973419</v>
      </c>
      <c r="L4498" s="444">
        <f t="shared" ca="1" si="169"/>
        <v>-17049827947730.594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-17049827947730.594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-71040949782.210815</v>
      </c>
      <c r="L4499" s="444">
        <f t="shared" ca="1" si="169"/>
        <v>-17120868897512.805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-17120868897512.805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-71336953739.636688</v>
      </c>
      <c r="L4500" s="444">
        <f t="shared" ca="1" si="169"/>
        <v>-17192205851252.441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-17192205851252.441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-71634191046.885178</v>
      </c>
      <c r="L4501" s="444">
        <f t="shared" ca="1" si="169"/>
        <v>-17263840042299.326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-17263840042299.326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-71932666842.913864</v>
      </c>
      <c r="L4502" s="444">
        <f t="shared" ca="1" si="169"/>
        <v>-17335772709142.24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-17335772709142.24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-72232386288.092667</v>
      </c>
      <c r="L4503" s="444">
        <f t="shared" ca="1" si="169"/>
        <v>-17408005095430.332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-17408005095430.332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-72533354564.293045</v>
      </c>
      <c r="L4504" s="444">
        <f t="shared" ca="1" si="169"/>
        <v>-17480538449994.625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-17480538449994.625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-72835576874.9776</v>
      </c>
      <c r="L4505" s="444">
        <f t="shared" ca="1" si="169"/>
        <v>-17553374026869.604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-17553374026869.604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-73139058445.290009</v>
      </c>
      <c r="L4506" s="444">
        <f t="shared" ca="1" si="169"/>
        <v>-17626513085314.895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-17626513085314.895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-73443804522.145386</v>
      </c>
      <c r="L4507" s="444">
        <f t="shared" ca="1" si="169"/>
        <v>-17699956889837.039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-17699956889837.039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-73749820374.320999</v>
      </c>
      <c r="L4508" s="444">
        <f t="shared" ca="1" si="169"/>
        <v>-17773706710211.359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-17773706710211.359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-74057111292.547333</v>
      </c>
      <c r="L4509" s="444">
        <f t="shared" ca="1" si="169"/>
        <v>-17847763821503.906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-17847763821503.906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-74365682589.599609</v>
      </c>
      <c r="L4510" s="444">
        <f t="shared" ca="1" si="169"/>
        <v>-17922129504093.508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-17922129504093.508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-74675539600.389618</v>
      </c>
      <c r="L4511" s="444">
        <f t="shared" ca="1" si="169"/>
        <v>-17996805043693.898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-17996805043693.898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-74986687682.057907</v>
      </c>
      <c r="L4512" s="444">
        <f t="shared" ca="1" si="169"/>
        <v>-18071791731375.957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-18071791731375.957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-75299132214.066483</v>
      </c>
      <c r="L4513" s="444">
        <f t="shared" ca="1" si="169"/>
        <v>-18147090863590.023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-18147090863590.023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-75612878598.291763</v>
      </c>
      <c r="L4514" s="444">
        <f t="shared" ca="1" si="169"/>
        <v>-18222703742188.316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-18222703742188.316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-75927932259.117981</v>
      </c>
      <c r="L4515" s="444">
        <f t="shared" ca="1" si="169"/>
        <v>-18298631674447.434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-18298631674447.434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-76244298643.530975</v>
      </c>
      <c r="L4516" s="444">
        <f t="shared" ca="1" si="169"/>
        <v>-18374875973090.965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-18374875973090.965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-76561983221.212357</v>
      </c>
      <c r="L4517" s="444">
        <f t="shared" ca="1" si="169"/>
        <v>-18451437956312.176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-18451437956312.176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-76880991484.634064</v>
      </c>
      <c r="L4518" s="444">
        <f t="shared" ca="1" si="169"/>
        <v>-18528318947796.809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-18528318947796.809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-77201328949.153366</v>
      </c>
      <c r="L4519" s="444">
        <f t="shared" ca="1" si="169"/>
        <v>-18605520276745.961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-18605520276745.961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-77523001153.10817</v>
      </c>
      <c r="L4520" s="444">
        <f t="shared" ca="1" si="169"/>
        <v>-18683043277899.07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-18683043277899.07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-77846013657.912796</v>
      </c>
      <c r="L4521" s="444">
        <f t="shared" ca="1" si="169"/>
        <v>-18760889291556.984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-18760889291556.984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-78170372048.154099</v>
      </c>
      <c r="L4522" s="444">
        <f t="shared" ca="1" si="169"/>
        <v>-18839059663605.137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-18839059663605.137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-78496081931.688065</v>
      </c>
      <c r="L4523" s="444">
        <f t="shared" ca="1" si="169"/>
        <v>-18917555745536.824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-18917555745536.824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-78823148939.736771</v>
      </c>
      <c r="L4524" s="444">
        <f t="shared" ca="1" si="169"/>
        <v>-18996378894476.563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-18996378894476.563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-79151578726.985672</v>
      </c>
      <c r="L4525" s="444">
        <f t="shared" ca="1" si="169"/>
        <v>-19075530473203.547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-19075530473203.547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-79481376971.681442</v>
      </c>
      <c r="L4526" s="444">
        <f t="shared" ca="1" si="169"/>
        <v>-19155011850175.227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-19155011850175.227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-79812549375.730103</v>
      </c>
      <c r="L4527" s="444">
        <f t="shared" ca="1" si="169"/>
        <v>-19234824399550.957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-19234824399550.957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-80145101664.795654</v>
      </c>
      <c r="L4528" s="444">
        <f t="shared" ca="1" si="169"/>
        <v>-19314969501215.754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-19314969501215.754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-80479039588.398972</v>
      </c>
      <c r="L4529" s="444">
        <f t="shared" ca="1" si="169"/>
        <v>-19395448540804.152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-19395448540804.152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-80814368920.017303</v>
      </c>
      <c r="L4530" s="444">
        <f t="shared" ca="1" si="169"/>
        <v>-19476262909724.168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-19476262909724.168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-81151095457.184036</v>
      </c>
      <c r="L4531" s="444">
        <f t="shared" ca="1" si="169"/>
        <v>-19557414005181.352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-19557414005181.352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-81489225021.588959</v>
      </c>
      <c r="L4532" s="444">
        <f t="shared" ca="1" si="169"/>
        <v>-19638903230202.941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-19638903230202.941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-81828763459.178925</v>
      </c>
      <c r="L4533" s="444">
        <f t="shared" ca="1" si="169"/>
        <v>-19720731993662.121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-19720731993662.121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-82169716640.258835</v>
      </c>
      <c r="L4534" s="444">
        <f t="shared" ca="1" si="169"/>
        <v>-19802901710302.379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-19802901710302.379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-82512090459.593246</v>
      </c>
      <c r="L4535" s="444">
        <f t="shared" ca="1" si="169"/>
        <v>-19885413800761.973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-19885413800761.973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-82855890836.508224</v>
      </c>
      <c r="L4536" s="444">
        <f t="shared" ca="1" si="169"/>
        <v>-19968269691598.48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-19968269691598.48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-83201123714.993668</v>
      </c>
      <c r="L4537" s="444">
        <f t="shared" ca="1" si="169"/>
        <v>-20051470815313.473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-20051470815313.473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-83547795063.806137</v>
      </c>
      <c r="L4538" s="444">
        <f t="shared" ca="1" si="169"/>
        <v>-20135018610377.277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-20135018610377.277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-83895910876.571991</v>
      </c>
      <c r="L4539" s="444">
        <f t="shared" ca="1" si="169"/>
        <v>-20218914521253.848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-20218914521253.848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-84245477171.891037</v>
      </c>
      <c r="L4540" s="444">
        <f t="shared" ca="1" si="169"/>
        <v>-20303159998425.738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-20303159998425.738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-84596499993.440582</v>
      </c>
      <c r="L4541" s="444">
        <f t="shared" ca="1" si="169"/>
        <v>-20387756498419.18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-20387756498419.18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-84948985410.07991</v>
      </c>
      <c r="L4542" s="444">
        <f t="shared" ca="1" si="169"/>
        <v>-20472705483829.258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-20472705483829.258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-85302939515.955246</v>
      </c>
      <c r="L4543" s="444">
        <f t="shared" ca="1" si="169"/>
        <v>-20558008423345.215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-20558008423345.215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-85658368430.605057</v>
      </c>
      <c r="L4544" s="444">
        <f t="shared" ca="1" si="169"/>
        <v>-20643666791775.82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-20643666791775.82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-86015278299.065918</v>
      </c>
      <c r="L4545" s="444">
        <f t="shared" ca="1" si="169"/>
        <v>-20729682070074.887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-20729682070074.887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-86373675291.978699</v>
      </c>
      <c r="L4546" s="444">
        <f t="shared" ca="1" si="169"/>
        <v>-20816055745366.867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-20816055745366.867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-86733565605.695282</v>
      </c>
      <c r="L4547" s="444">
        <f t="shared" ca="1" si="169"/>
        <v>-20902789310972.563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-20902789310972.563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-87094955462.385681</v>
      </c>
      <c r="L4548" s="444">
        <f t="shared" ca="1" si="169"/>
        <v>-20989884266434.949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-20989884266434.949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-87457851110.145615</v>
      </c>
      <c r="L4549" s="444">
        <f t="shared" ca="1" si="169"/>
        <v>-21077342117545.094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-21077342117545.094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-87822258823.104553</v>
      </c>
      <c r="L4550" s="444">
        <f t="shared" ca="1" si="169"/>
        <v>-21165164376368.199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-21165164376368.199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-88188184901.534164</v>
      </c>
      <c r="L4551" s="444">
        <f t="shared" ca="1" si="169"/>
        <v>-21253352561269.734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-21253352561269.734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-88555635671.95723</v>
      </c>
      <c r="L4552" s="444">
        <f t="shared" ca="1" si="169"/>
        <v>-21341908196941.691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-21341908196941.691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-88924617487.25705</v>
      </c>
      <c r="L4553" s="444">
        <f t="shared" ca="1" si="169"/>
        <v>-21430832814428.949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-21430832814428.949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-89295136726.787292</v>
      </c>
      <c r="L4554" s="444">
        <f t="shared" ca="1" si="169"/>
        <v>-21520127951155.738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-21520127951155.738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-89667199796.482239</v>
      </c>
      <c r="L4555" s="444">
        <f t="shared" ca="1" si="169"/>
        <v>-21609795150952.219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-21609795150952.219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-90040813128.967575</v>
      </c>
      <c r="L4556" s="444">
        <f t="shared" ca="1" si="169"/>
        <v>-21699835964081.188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-21699835964081.188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-90415983183.671616</v>
      </c>
      <c r="L4557" s="444">
        <f t="shared" ca="1" si="169"/>
        <v>-21790251947264.859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-21790251947264.859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-90792716446.93692</v>
      </c>
      <c r="L4558" s="444">
        <f t="shared" ca="1" si="169"/>
        <v>-21881044663711.797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-21881044663711.797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-91171019432.132492</v>
      </c>
      <c r="L4559" s="444">
        <f t="shared" ca="1" si="169"/>
        <v>-21972215683143.93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-21972215683143.93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-91550898679.766373</v>
      </c>
      <c r="L4560" s="444">
        <f t="shared" ca="1" si="169"/>
        <v>-22063766581823.695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-22063766581823.695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-91932360757.598724</v>
      </c>
      <c r="L4561" s="444">
        <f t="shared" ca="1" si="169"/>
        <v>-22155698942581.293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-22155698942581.293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-92315412260.755386</v>
      </c>
      <c r="L4562" s="444">
        <f t="shared" ca="1" si="169"/>
        <v>-22248014354842.047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-22248014354842.047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-92700059811.841858</v>
      </c>
      <c r="L4563" s="444">
        <f t="shared" ca="1" si="169"/>
        <v>-22340714414653.891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-22340714414653.891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-93086310061.057877</v>
      </c>
      <c r="L4564" s="444">
        <f t="shared" ca="1" si="169"/>
        <v>-22433800724714.949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-22433800724714.949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-93474169686.312286</v>
      </c>
      <c r="L4565" s="444">
        <f t="shared" ca="1" si="169"/>
        <v>-22527274894401.262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-22527274894401.262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-93863645393.338593</v>
      </c>
      <c r="L4566" s="444">
        <f t="shared" ca="1" si="169"/>
        <v>-22621138539794.602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-22621138539794.602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-94254743915.810837</v>
      </c>
      <c r="L4567" s="444">
        <f t="shared" ca="1" si="169"/>
        <v>-22715393283710.414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-22715393283710.414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-94647472015.460052</v>
      </c>
      <c r="L4568" s="444">
        <f t="shared" ca="1" si="169"/>
        <v>-22810040755725.875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-22810040755725.875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-95041836482.191147</v>
      </c>
      <c r="L4569" s="444">
        <f t="shared" ca="1" si="169"/>
        <v>-22905082592208.066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-22905082592208.066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-95437844134.200272</v>
      </c>
      <c r="L4570" s="444">
        <f t="shared" ca="1" si="169"/>
        <v>-23000520436342.266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-23000520436342.266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-95835501818.092773</v>
      </c>
      <c r="L4571" s="444">
        <f t="shared" ca="1" si="169"/>
        <v>-23096355938160.359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-23096355938160.359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-96234816409.001495</v>
      </c>
      <c r="L4572" s="444">
        <f t="shared" ca="1" si="169"/>
        <v>-23192590754569.359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-23192590754569.359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-96635794810.705658</v>
      </c>
      <c r="L4573" s="444">
        <f t="shared" ca="1" si="169"/>
        <v>-23289226549380.066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-23289226549380.066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-97038443955.750275</v>
      </c>
      <c r="L4574" s="444">
        <f t="shared" ca="1" si="169"/>
        <v>-23386264993335.816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-23386264993335.816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-97442770805.565903</v>
      </c>
      <c r="L4575" s="444">
        <f t="shared" ca="1" si="169"/>
        <v>-23483707764141.383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-23483707764141.383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-97848782350.589096</v>
      </c>
      <c r="L4576" s="444">
        <f t="shared" ca="1" si="169"/>
        <v>-23581556546491.973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-23581556546491.973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-98256485610.383224</v>
      </c>
      <c r="L4577" s="444">
        <f t="shared" ca="1" si="169"/>
        <v>-23679813032102.355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-23679813032102.355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-98665887633.759811</v>
      </c>
      <c r="L4578" s="444">
        <f t="shared" ca="1" si="169"/>
        <v>-23778478919736.117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-23778478919736.117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-99076995498.900482</v>
      </c>
      <c r="L4579" s="444">
        <f t="shared" ca="1" si="169"/>
        <v>-23877555915235.02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-23877555915235.02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-99489816313.479248</v>
      </c>
      <c r="L4580" s="444">
        <f t="shared" ca="1" si="169"/>
        <v>-23977045731548.5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-23977045731548.5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-99904357214.785416</v>
      </c>
      <c r="L4581" s="444">
        <f t="shared" ca="1" si="169"/>
        <v>-24076950088763.285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-24076950088763.285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-100320625369.84702</v>
      </c>
      <c r="L4582" s="444">
        <f t="shared" ca="1" si="169"/>
        <v>-24177270714133.133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-24177270714133.133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-100738627975.55472</v>
      </c>
      <c r="L4583" s="444">
        <f t="shared" ca="1" si="169"/>
        <v>-24278009342108.688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-24278009342108.688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-101158372258.78619</v>
      </c>
      <c r="L4584" s="444">
        <f t="shared" ca="1" si="169"/>
        <v>-24379167714367.473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-24379167714367.473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-101579865476.53113</v>
      </c>
      <c r="L4585" s="444">
        <f t="shared" ca="1" si="169"/>
        <v>-24480747579844.004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-24480747579844.004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-102003114916.01668</v>
      </c>
      <c r="L4586" s="444">
        <f t="shared" ca="1" si="169"/>
        <v>-24582750694760.02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-24582750694760.02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-102428127894.83342</v>
      </c>
      <c r="L4587" s="444">
        <f t="shared" ca="1" si="169"/>
        <v>-24685178822654.852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-24685178822654.852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-102854911761.06187</v>
      </c>
      <c r="L4588" s="444">
        <f t="shared" ca="1" si="169"/>
        <v>-24788033734415.914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-24788033734415.914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-103283473893.39964</v>
      </c>
      <c r="L4589" s="444">
        <f t="shared" ca="1" si="169"/>
        <v>-24891317208309.313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-24891317208309.313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-103713821701.2888</v>
      </c>
      <c r="L4590" s="444">
        <f t="shared" ca="1" si="169"/>
        <v>-24995031030010.602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-24995031030010.602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-104145962625.04417</v>
      </c>
      <c r="L4591" s="444">
        <f t="shared" ca="1" si="169"/>
        <v>-25099176992635.645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-25099176992635.645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-104579904135.98186</v>
      </c>
      <c r="L4592" s="444">
        <f t="shared" ca="1" si="169"/>
        <v>-25203756896771.625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-25203756896771.625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-105015653736.54843</v>
      </c>
      <c r="L4593" s="444">
        <f t="shared" ca="1" si="169"/>
        <v>-25308772550508.172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-25308772550508.172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-105453218960.45071</v>
      </c>
      <c r="L4594" s="444">
        <f t="shared" ca="1" si="169"/>
        <v>-25414225769468.621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-25414225769468.621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-105892607372.78592</v>
      </c>
      <c r="L4595" s="444">
        <f t="shared" ca="1" si="169"/>
        <v>-25520118376841.406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-25520118376841.406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-106333826570.17253</v>
      </c>
      <c r="L4596" s="444">
        <f t="shared" ca="1" si="169"/>
        <v>-25626452203411.578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-25626452203411.578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-106776884180.88158</v>
      </c>
      <c r="L4597" s="444">
        <f t="shared" ca="1" si="169"/>
        <v>-25733229087592.461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-25733229087592.461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-107221787864.96858</v>
      </c>
      <c r="L4598" s="444">
        <f t="shared" ref="L4598:L4852" ca="1" si="174">I4598-J4598+K4598</f>
        <v>-25840450875457.43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-25840450875457.43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-107668545314.40596</v>
      </c>
      <c r="L4599" s="444">
        <f t="shared" ca="1" si="174"/>
        <v>-25948119420771.836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-25948119420771.836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-108117164253.21599</v>
      </c>
      <c r="L4600" s="444">
        <f t="shared" ca="1" si="174"/>
        <v>-26056236585025.051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-26056236585025.051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-108567652437.60437</v>
      </c>
      <c r="L4601" s="444">
        <f t="shared" ca="1" si="174"/>
        <v>-26164804237462.656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-26164804237462.656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-109020017656.09441</v>
      </c>
      <c r="L4602" s="444">
        <f t="shared" ca="1" si="174"/>
        <v>-26273824255118.75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-26273824255118.75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-109474267729.66145</v>
      </c>
      <c r="L4603" s="444">
        <f t="shared" ca="1" si="174"/>
        <v>-26383298522848.41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-26383298522848.41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-109930410511.86838</v>
      </c>
      <c r="L4604" s="444">
        <f t="shared" ca="1" si="174"/>
        <v>-26493228933360.277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-26493228933360.277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-110388453889.00116</v>
      </c>
      <c r="L4605" s="444">
        <f t="shared" ca="1" si="174"/>
        <v>-26603617387249.277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-26603617387249.277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-110848405780.20532</v>
      </c>
      <c r="L4606" s="444">
        <f t="shared" ca="1" si="174"/>
        <v>-26714465793029.484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-26714465793029.484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-111310274137.62285</v>
      </c>
      <c r="L4607" s="444">
        <f t="shared" ca="1" si="174"/>
        <v>-26825776067167.105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-26825776067167.105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-111774066946.5296</v>
      </c>
      <c r="L4608" s="444">
        <f t="shared" ca="1" si="174"/>
        <v>-26937550134113.637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-26937550134113.637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-112239792225.47348</v>
      </c>
      <c r="L4609" s="444">
        <f t="shared" ca="1" si="174"/>
        <v>-27049789926339.109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-27049789926339.109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-112707458026.41295</v>
      </c>
      <c r="L4610" s="444">
        <f t="shared" ca="1" si="174"/>
        <v>-27162497384365.523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-27162497384365.523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-113177072434.85634</v>
      </c>
      <c r="L4611" s="444">
        <f t="shared" ca="1" si="174"/>
        <v>-27275674456800.379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-27275674456800.379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-113648643570.00157</v>
      </c>
      <c r="L4612" s="444">
        <f t="shared" ca="1" si="174"/>
        <v>-27389323100370.379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-27389323100370.379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-114122179584.87657</v>
      </c>
      <c r="L4613" s="444">
        <f t="shared" ca="1" si="174"/>
        <v>-27503445279955.254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-27503445279955.254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-114597688666.48024</v>
      </c>
      <c r="L4614" s="444">
        <f t="shared" ca="1" si="174"/>
        <v>-27618042968621.734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-27618042968621.734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-115075179035.9239</v>
      </c>
      <c r="L4615" s="444">
        <f t="shared" ca="1" si="174"/>
        <v>-27733118147657.66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-27733118147657.66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-115554658948.57358</v>
      </c>
      <c r="L4616" s="444">
        <f t="shared" ca="1" si="174"/>
        <v>-27848672806606.234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-27848672806606.234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-116036136694.19264</v>
      </c>
      <c r="L4617" s="444">
        <f t="shared" ca="1" si="174"/>
        <v>-27964708943300.426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-27964708943300.426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-116519620597.0851</v>
      </c>
      <c r="L4618" s="444">
        <f t="shared" ca="1" si="174"/>
        <v>-28081228563897.512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-28081228563897.512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-117005119016.23962</v>
      </c>
      <c r="L4619" s="444">
        <f t="shared" ca="1" si="174"/>
        <v>-28198233682913.75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-28198233682913.75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-117492640345.47395</v>
      </c>
      <c r="L4620" s="444">
        <f t="shared" ca="1" si="174"/>
        <v>-28315726323259.223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-28315726323259.223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-117982193013.58009</v>
      </c>
      <c r="L4621" s="444">
        <f t="shared" ca="1" si="174"/>
        <v>-28433708516272.805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-28433708516272.805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-118473785484.47002</v>
      </c>
      <c r="L4622" s="444">
        <f t="shared" ca="1" si="174"/>
        <v>-28552182301757.273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-28552182301757.273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-118967426257.32198</v>
      </c>
      <c r="L4623" s="444">
        <f t="shared" ca="1" si="174"/>
        <v>-28671149728014.594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-28671149728014.594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-119463123866.72746</v>
      </c>
      <c r="L4624" s="444">
        <f t="shared" ca="1" si="174"/>
        <v>-28790612851881.32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-28790612851881.32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-119960886882.83885</v>
      </c>
      <c r="L4625" s="444">
        <f t="shared" ca="1" si="174"/>
        <v>-28910573738764.16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-28910573738764.16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-120460723911.51735</v>
      </c>
      <c r="L4626" s="444">
        <f t="shared" ca="1" si="174"/>
        <v>-29031034462675.676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-29031034462675.676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-120962643594.48196</v>
      </c>
      <c r="L4627" s="444">
        <f t="shared" ca="1" si="174"/>
        <v>-29151997106270.156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-29151997106270.156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-121466654609.45898</v>
      </c>
      <c r="L4628" s="444">
        <f t="shared" ca="1" si="174"/>
        <v>-29273463760879.617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-29273463760879.617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-121972765670.33174</v>
      </c>
      <c r="L4629" s="444">
        <f t="shared" ca="1" si="174"/>
        <v>-29395436526549.949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-29395436526549.949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-122480985527.29146</v>
      </c>
      <c r="L4630" s="444">
        <f t="shared" ca="1" si="174"/>
        <v>-29517917512077.242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-29517917512077.242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-122991322966.98851</v>
      </c>
      <c r="L4631" s="444">
        <f t="shared" ca="1" si="174"/>
        <v>-29640908835044.23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-29640908835044.23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-123503786812.6843</v>
      </c>
      <c r="L4632" s="444">
        <f t="shared" ca="1" si="174"/>
        <v>-29764412621856.914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-29764412621856.914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-124018385924.40381</v>
      </c>
      <c r="L4633" s="444">
        <f t="shared" ca="1" si="174"/>
        <v>-29888431007781.316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-29888431007781.316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-124535129199.08882</v>
      </c>
      <c r="L4634" s="444">
        <f t="shared" ca="1" si="174"/>
        <v>-30012966136980.406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-30012966136980.406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-125054025570.75169</v>
      </c>
      <c r="L4635" s="444">
        <f t="shared" ca="1" si="174"/>
        <v>-30138020162551.156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-30138020162551.156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-125575084010.62982</v>
      </c>
      <c r="L4636" s="444">
        <f t="shared" ca="1" si="174"/>
        <v>-30263595246561.785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-30263595246561.785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-126098313527.34079</v>
      </c>
      <c r="L4637" s="444">
        <f t="shared" ca="1" si="174"/>
        <v>-30389693560089.125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-30389693560089.125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-126623723167.03802</v>
      </c>
      <c r="L4638" s="444">
        <f t="shared" ca="1" si="174"/>
        <v>-30516317283256.164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-30516317283256.164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-127151322013.56737</v>
      </c>
      <c r="L4639" s="444">
        <f t="shared" ca="1" si="174"/>
        <v>-30643468605269.73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-30643468605269.73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-127681119188.62387</v>
      </c>
      <c r="L4640" s="444">
        <f t="shared" ca="1" si="174"/>
        <v>-30771149724458.355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-30771149724458.355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-128213123851.90981</v>
      </c>
      <c r="L4641" s="444">
        <f t="shared" ca="1" si="174"/>
        <v>-30899362848310.266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-30899362848310.266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-128747345201.29277</v>
      </c>
      <c r="L4642" s="444">
        <f t="shared" ca="1" si="174"/>
        <v>-31028110193511.559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-31028110193511.559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-129283792472.96483</v>
      </c>
      <c r="L4643" s="444">
        <f t="shared" ca="1" si="174"/>
        <v>-31157393985984.523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-31157393985984.523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-129822474941.60216</v>
      </c>
      <c r="L4644" s="444">
        <f t="shared" ca="1" si="174"/>
        <v>-31287216460926.125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-31287216460926.125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-130363401920.5255</v>
      </c>
      <c r="L4645" s="444">
        <f t="shared" ca="1" si="174"/>
        <v>-31417579862846.652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-31417579862846.652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-130906582761.86105</v>
      </c>
      <c r="L4646" s="444">
        <f t="shared" ca="1" si="174"/>
        <v>-31548486445608.512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-31548486445608.512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-131452026856.70213</v>
      </c>
      <c r="L4647" s="444">
        <f t="shared" ca="1" si="174"/>
        <v>-31679938472465.215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-31679938472465.215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-131999743635.27173</v>
      </c>
      <c r="L4648" s="444">
        <f t="shared" ca="1" si="174"/>
        <v>-31811938216100.488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-31811938216100.488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-132549742567.08537</v>
      </c>
      <c r="L4649" s="444">
        <f t="shared" ca="1" si="174"/>
        <v>-31944487958667.574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-31944487958667.574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-133102033161.11487</v>
      </c>
      <c r="L4650" s="444">
        <f t="shared" ca="1" si="174"/>
        <v>-32077589991828.688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-32077589991828.688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-133656624965.95285</v>
      </c>
      <c r="L4651" s="444">
        <f t="shared" ca="1" si="174"/>
        <v>-32211246616794.641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-32211246616794.641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-134213527569.97768</v>
      </c>
      <c r="L4652" s="444">
        <f t="shared" ca="1" si="174"/>
        <v>-32345460144364.617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-32345460144364.617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-134772750601.51924</v>
      </c>
      <c r="L4653" s="444">
        <f t="shared" ca="1" si="174"/>
        <v>-32480232894966.137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-32480232894966.137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-135334303729.02557</v>
      </c>
      <c r="L4654" s="444">
        <f t="shared" ca="1" si="174"/>
        <v>-32615567198695.164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-32615567198695.164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-135898196661.22983</v>
      </c>
      <c r="L4655" s="444">
        <f t="shared" ca="1" si="174"/>
        <v>-32751465395356.395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-32751465395356.395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-136464439147.31831</v>
      </c>
      <c r="L4656" s="444">
        <f t="shared" ca="1" si="174"/>
        <v>-32887929834503.711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-32887929834503.711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-137033040977.09882</v>
      </c>
      <c r="L4657" s="444">
        <f t="shared" ca="1" si="174"/>
        <v>-33024962875480.809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-33024962875480.809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-137604011981.17004</v>
      </c>
      <c r="L4658" s="444">
        <f t="shared" ca="1" si="174"/>
        <v>-33162566887461.98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-33162566887461.98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-138177362031.09158</v>
      </c>
      <c r="L4659" s="444">
        <f t="shared" ca="1" si="174"/>
        <v>-33300744249493.07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-33300744249493.07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-138753101039.55447</v>
      </c>
      <c r="L4660" s="444">
        <f t="shared" ca="1" si="174"/>
        <v>-33439497350532.625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-33439497350532.625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-139331238960.55261</v>
      </c>
      <c r="L4661" s="444">
        <f t="shared" ca="1" si="174"/>
        <v>-33578828589493.176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-33578828589493.176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-139911785789.5549</v>
      </c>
      <c r="L4662" s="444">
        <f t="shared" ca="1" si="174"/>
        <v>-33718740375282.73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-33718740375282.73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-140494751563.67804</v>
      </c>
      <c r="L4663" s="444">
        <f t="shared" ca="1" si="174"/>
        <v>-33859235126846.41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-33859235126846.41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-141080146361.86005</v>
      </c>
      <c r="L4664" s="444">
        <f t="shared" ca="1" si="174"/>
        <v>-34000315273208.27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-34000315273208.27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-141667980305.03445</v>
      </c>
      <c r="L4665" s="444">
        <f t="shared" ca="1" si="174"/>
        <v>-34141983253513.305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-34141983253513.305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-142258263556.30542</v>
      </c>
      <c r="L4666" s="444">
        <f t="shared" ca="1" si="174"/>
        <v>-34284241517069.609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-34284241517069.609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-142851006321.12338</v>
      </c>
      <c r="L4667" s="444">
        <f t="shared" ca="1" si="174"/>
        <v>-34427092523390.734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-34427092523390.734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-143446218847.4614</v>
      </c>
      <c r="L4668" s="444">
        <f t="shared" ca="1" si="174"/>
        <v>-34570538742238.195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-34570538742238.195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-144043911425.99249</v>
      </c>
      <c r="L4669" s="444">
        <f t="shared" ca="1" si="174"/>
        <v>-34714582653664.188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-34714582653664.188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-144644094390.26746</v>
      </c>
      <c r="L4670" s="444">
        <f t="shared" ca="1" si="174"/>
        <v>-34859226748054.453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-34859226748054.453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-145246778116.89355</v>
      </c>
      <c r="L4671" s="444">
        <f t="shared" ca="1" si="174"/>
        <v>-35004473526171.348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-35004473526171.348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-145851973025.71393</v>
      </c>
      <c r="L4672" s="444">
        <f t="shared" ca="1" si="174"/>
        <v>-35150325499197.063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-35150325499197.063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-146459689579.98776</v>
      </c>
      <c r="L4673" s="444">
        <f t="shared" ca="1" si="174"/>
        <v>-35296785188777.047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-35296785188777.047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-147069938286.57101</v>
      </c>
      <c r="L4674" s="444">
        <f t="shared" ca="1" si="174"/>
        <v>-35443855127063.617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-35443855127063.617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-147682729696.09839</v>
      </c>
      <c r="L4675" s="444">
        <f t="shared" ca="1" si="174"/>
        <v>-35591537856759.719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-35591537856759.719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-148298074403.1655</v>
      </c>
      <c r="L4676" s="444">
        <f t="shared" ca="1" si="174"/>
        <v>-35739835931162.883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-35739835931162.883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-148915983046.51202</v>
      </c>
      <c r="L4677" s="444">
        <f t="shared" ca="1" si="174"/>
        <v>-35888751914209.398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-35888751914209.398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-149536466309.20581</v>
      </c>
      <c r="L4678" s="444">
        <f t="shared" ca="1" si="174"/>
        <v>-36038288380518.602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-36038288380518.602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-150159534918.82751</v>
      </c>
      <c r="L4679" s="444">
        <f t="shared" ca="1" si="174"/>
        <v>-36188447915437.43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-36188447915437.43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-150785199647.65594</v>
      </c>
      <c r="L4680" s="444">
        <f t="shared" ca="1" si="174"/>
        <v>-36339233115085.086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-36339233115085.086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-151413471312.85452</v>
      </c>
      <c r="L4681" s="444">
        <f t="shared" ca="1" si="174"/>
        <v>-36490646586397.938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-36490646586397.938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-152044360776.65808</v>
      </c>
      <c r="L4682" s="444">
        <f t="shared" ca="1" si="174"/>
        <v>-36642690947174.594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-36642690947174.594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-152677878946.56079</v>
      </c>
      <c r="L4683" s="444">
        <f t="shared" ca="1" si="174"/>
        <v>-36795368826121.156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-36795368826121.156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-153314036775.50482</v>
      </c>
      <c r="L4684" s="444">
        <f t="shared" ca="1" si="174"/>
        <v>-36948682862896.664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-36948682862896.664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-153952845262.06943</v>
      </c>
      <c r="L4685" s="444">
        <f t="shared" ca="1" si="174"/>
        <v>-37102635708158.734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-37102635708158.734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-154594315450.66138</v>
      </c>
      <c r="L4686" s="444">
        <f t="shared" ca="1" si="174"/>
        <v>-37257230023609.398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-37257230023609.398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-155238458431.70581</v>
      </c>
      <c r="L4687" s="444">
        <f t="shared" ca="1" si="174"/>
        <v>-37412468482041.102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-37412468482041.102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-155885285341.83792</v>
      </c>
      <c r="L4688" s="444">
        <f t="shared" ca="1" si="174"/>
        <v>-37568353767382.938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-37568353767382.938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-156534807364.09558</v>
      </c>
      <c r="L4689" s="444">
        <f t="shared" ca="1" si="174"/>
        <v>-37724888574747.031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-37724888574747.031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-157187035728.11264</v>
      </c>
      <c r="L4690" s="444">
        <f t="shared" ca="1" si="174"/>
        <v>-37882075610475.141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-37882075610475.141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-157841981710.31308</v>
      </c>
      <c r="L4691" s="444">
        <f t="shared" ca="1" si="174"/>
        <v>-38039917592185.453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-38039917592185.453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-158499656634.10605</v>
      </c>
      <c r="L4692" s="444">
        <f t="shared" ca="1" si="174"/>
        <v>-38198417248819.563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-38198417248819.563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-159160071870.08151</v>
      </c>
      <c r="L4693" s="444">
        <f t="shared" ca="1" si="174"/>
        <v>-38357577320689.641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-38357577320689.641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-159823238836.20685</v>
      </c>
      <c r="L4694" s="444">
        <f t="shared" ca="1" si="174"/>
        <v>-38517400559525.844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-38517400559525.844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-160489168998.02435</v>
      </c>
      <c r="L4695" s="444">
        <f t="shared" ca="1" si="174"/>
        <v>-38677889728523.867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-38677889728523.867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-161157873868.84946</v>
      </c>
      <c r="L4696" s="444">
        <f t="shared" ca="1" si="174"/>
        <v>-38839047602392.719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-38839047602392.719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-161829365009.96967</v>
      </c>
      <c r="L4697" s="444">
        <f t="shared" ca="1" si="174"/>
        <v>-39000876967402.688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-39000876967402.688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-162503654030.84454</v>
      </c>
      <c r="L4698" s="444">
        <f t="shared" ca="1" si="174"/>
        <v>-39163380621433.531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-39163380621433.531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-163180752589.30637</v>
      </c>
      <c r="L4699" s="444">
        <f t="shared" ca="1" si="174"/>
        <v>-39326561374022.836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-39326561374022.836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-163860672391.76181</v>
      </c>
      <c r="L4700" s="444">
        <f t="shared" ca="1" si="174"/>
        <v>-39490422046414.602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-39490422046414.602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-164543425193.39417</v>
      </c>
      <c r="L4701" s="444">
        <f t="shared" ca="1" si="174"/>
        <v>-39654965471607.992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-39654965471607.992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-165229022798.36664</v>
      </c>
      <c r="L4702" s="444">
        <f t="shared" ca="1" si="174"/>
        <v>-39820194494406.359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-39820194494406.359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-165917477060.02649</v>
      </c>
      <c r="L4703" s="444">
        <f t="shared" ca="1" si="174"/>
        <v>-39986111971466.383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-39986111971466.383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-166608799881.10992</v>
      </c>
      <c r="L4704" s="444">
        <f t="shared" ca="1" si="174"/>
        <v>-40152720771347.492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-40152720771347.492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-167303003213.94788</v>
      </c>
      <c r="L4705" s="444">
        <f t="shared" ca="1" si="174"/>
        <v>-40320023774561.438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-40320023774561.438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-168000099060.67267</v>
      </c>
      <c r="L4706" s="444">
        <f t="shared" ca="1" si="174"/>
        <v>-40488023873622.109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-40488023873622.109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-168700099473.42545</v>
      </c>
      <c r="L4707" s="444">
        <f t="shared" ca="1" si="174"/>
        <v>-40656723973095.531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-40656723973095.531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-169403016554.5647</v>
      </c>
      <c r="L4708" s="444">
        <f t="shared" ca="1" si="174"/>
        <v>-40826126989650.094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-40826126989650.094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-170108862456.8754</v>
      </c>
      <c r="L4709" s="444">
        <f t="shared" ca="1" si="174"/>
        <v>-40996235852106.969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-40996235852106.969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-170817649383.77902</v>
      </c>
      <c r="L4710" s="444">
        <f t="shared" ca="1" si="174"/>
        <v>-41167053501490.75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-41167053501490.75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-171529389589.5448</v>
      </c>
      <c r="L4711" s="444">
        <f t="shared" ca="1" si="174"/>
        <v>-41338582891080.297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-41338582891080.297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-172244095379.50122</v>
      </c>
      <c r="L4712" s="444">
        <f t="shared" ca="1" si="174"/>
        <v>-41510826986459.797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-41510826986459.797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-172961779110.24915</v>
      </c>
      <c r="L4713" s="444">
        <f t="shared" ca="1" si="174"/>
        <v>-41683788765570.047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-41683788765570.047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-173682453189.87518</v>
      </c>
      <c r="L4714" s="444">
        <f t="shared" ca="1" si="174"/>
        <v>-41857471218759.922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-41857471218759.922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-174406130078.16635</v>
      </c>
      <c r="L4715" s="444">
        <f t="shared" ca="1" si="174"/>
        <v>-42031877348838.086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-42031877348838.086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-175132822286.82535</v>
      </c>
      <c r="L4716" s="444">
        <f t="shared" ca="1" si="174"/>
        <v>-42207010171124.914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-42207010171124.914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-175862542379.68713</v>
      </c>
      <c r="L4717" s="444">
        <f t="shared" ca="1" si="174"/>
        <v>-42382872713504.602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-42382872713504.602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-176595302972.93585</v>
      </c>
      <c r="L4718" s="444">
        <f t="shared" ca="1" si="174"/>
        <v>-42559468016477.539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-42559468016477.539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-177331116735.32309</v>
      </c>
      <c r="L4719" s="444">
        <f t="shared" ca="1" si="174"/>
        <v>-42736799133212.859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-42736799133212.859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-178069996388.3869</v>
      </c>
      <c r="L4720" s="444">
        <f t="shared" ca="1" si="174"/>
        <v>-42914869129601.25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-42914869129601.25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-178811954706.67188</v>
      </c>
      <c r="L4721" s="444">
        <f t="shared" ca="1" si="174"/>
        <v>-43093681084307.922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-43093681084307.922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-179557004517.94968</v>
      </c>
      <c r="L4722" s="444">
        <f t="shared" ca="1" si="174"/>
        <v>-43273238088825.875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-43273238088825.875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-180305158703.44113</v>
      </c>
      <c r="L4723" s="444">
        <f t="shared" ca="1" si="174"/>
        <v>-43453543247529.313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-43453543247529.313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-181056430198.03879</v>
      </c>
      <c r="L4724" s="444">
        <f t="shared" ca="1" si="174"/>
        <v>-43634599677727.352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-43634599677727.352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-181810831990.53064</v>
      </c>
      <c r="L4725" s="444">
        <f t="shared" ca="1" si="174"/>
        <v>-43816410509717.883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-43816410509717.883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-182568377123.82452</v>
      </c>
      <c r="L4726" s="444">
        <f t="shared" ca="1" si="174"/>
        <v>-43998978886841.711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-43998978886841.711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-183329078695.1738</v>
      </c>
      <c r="L4727" s="444">
        <f t="shared" ca="1" si="174"/>
        <v>-44182307965536.883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-44182307965536.883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-184092949856.40369</v>
      </c>
      <c r="L4728" s="444">
        <f t="shared" ca="1" si="174"/>
        <v>-44366400915393.289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-44366400915393.289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-184860003814.1387</v>
      </c>
      <c r="L4729" s="444">
        <f t="shared" ca="1" si="174"/>
        <v>-44551260919207.43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-44551260919207.43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-185630253830.03094</v>
      </c>
      <c r="L4730" s="444">
        <f t="shared" ca="1" si="174"/>
        <v>-44736891173037.461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-44736891173037.461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-186403713220.98941</v>
      </c>
      <c r="L4731" s="444">
        <f t="shared" ca="1" si="174"/>
        <v>-44923294886258.453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-44923294886258.453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-187180395359.41022</v>
      </c>
      <c r="L4732" s="444">
        <f t="shared" ca="1" si="174"/>
        <v>-45110475281617.867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-45110475281617.867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-187960313673.40778</v>
      </c>
      <c r="L4733" s="444">
        <f t="shared" ca="1" si="174"/>
        <v>-45298435595291.273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-45298435595291.273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-188743481647.04697</v>
      </c>
      <c r="L4734" s="444">
        <f t="shared" ca="1" si="174"/>
        <v>-45487179076938.32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-45487179076938.32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-189529912820.57632</v>
      </c>
      <c r="L4735" s="444">
        <f t="shared" ca="1" si="174"/>
        <v>-45676708989758.898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-45676708989758.898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-190319620790.66208</v>
      </c>
      <c r="L4736" s="444">
        <f t="shared" ca="1" si="174"/>
        <v>-45867028610549.563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-45867028610549.563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-191112619210.62317</v>
      </c>
      <c r="L4737" s="444">
        <f t="shared" ca="1" si="174"/>
        <v>-46058141229760.188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-46058141229760.188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-191908921790.66745</v>
      </c>
      <c r="L4738" s="444">
        <f t="shared" ca="1" si="174"/>
        <v>-46250050151550.852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-46250050151550.852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-192708542298.12854</v>
      </c>
      <c r="L4739" s="444">
        <f t="shared" ca="1" si="174"/>
        <v>-46442758693848.977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-46442758693848.977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-193511494557.70407</v>
      </c>
      <c r="L4740" s="444">
        <f t="shared" ca="1" si="174"/>
        <v>-46636270188406.68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-46636270188406.68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-194317792451.69449</v>
      </c>
      <c r="L4741" s="444">
        <f t="shared" ca="1" si="174"/>
        <v>-46830587980858.375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-46830587980858.375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-195127449920.24323</v>
      </c>
      <c r="L4742" s="444">
        <f t="shared" ca="1" si="174"/>
        <v>-47025715430778.617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-47025715430778.617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-195940480961.57758</v>
      </c>
      <c r="L4743" s="444">
        <f t="shared" ca="1" si="174"/>
        <v>-47221655911740.195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-47221655911740.195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-196756899632.25082</v>
      </c>
      <c r="L4744" s="444">
        <f t="shared" ca="1" si="174"/>
        <v>-47418412811372.445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-47418412811372.445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-197576720047.38519</v>
      </c>
      <c r="L4745" s="444">
        <f t="shared" ca="1" si="174"/>
        <v>-47615989531419.828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-47615989531419.828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-198399956380.91595</v>
      </c>
      <c r="L4746" s="444">
        <f t="shared" ca="1" si="174"/>
        <v>-47814389487800.742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-47814389487800.742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-199226622865.83643</v>
      </c>
      <c r="L4747" s="444">
        <f t="shared" ca="1" si="174"/>
        <v>-48013616110666.578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-48013616110666.578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-200056733794.44406</v>
      </c>
      <c r="L4748" s="444">
        <f t="shared" ca="1" si="174"/>
        <v>-48213672844461.023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-48213672844461.023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-200890303518.58759</v>
      </c>
      <c r="L4749" s="444">
        <f t="shared" ca="1" si="174"/>
        <v>-48414563147979.609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-48414563147979.609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-201727346449.91504</v>
      </c>
      <c r="L4750" s="444">
        <f t="shared" ca="1" si="174"/>
        <v>-48616290494429.523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-48616290494429.523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-202567877060.12302</v>
      </c>
      <c r="L4751" s="444">
        <f t="shared" ca="1" si="174"/>
        <v>-48818858371489.648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-48818858371489.648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-203411909881.20688</v>
      </c>
      <c r="L4752" s="444">
        <f t="shared" ca="1" si="174"/>
        <v>-49022270281370.852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-49022270281370.852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-204259459505.71188</v>
      </c>
      <c r="L4753" s="444">
        <f t="shared" ca="1" si="174"/>
        <v>-49226529740876.563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-49226529740876.563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-205110540586.98569</v>
      </c>
      <c r="L4754" s="444">
        <f t="shared" ca="1" si="174"/>
        <v>-49431640281463.547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-49431640281463.547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-205965167839.43146</v>
      </c>
      <c r="L4755" s="444">
        <f t="shared" ca="1" si="174"/>
        <v>-49637605449302.977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-49637605449302.977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-206823356038.76239</v>
      </c>
      <c r="L4756" s="444">
        <f t="shared" ca="1" si="174"/>
        <v>-49844428805341.742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-49844428805341.742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-207685120022.25726</v>
      </c>
      <c r="L4757" s="444">
        <f t="shared" ca="1" si="174"/>
        <v>-50052113925364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-50052113925364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-208550474689.01666</v>
      </c>
      <c r="L4758" s="444">
        <f t="shared" ca="1" si="174"/>
        <v>-50260664400053.016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-50260664400053.016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-209419435000.22089</v>
      </c>
      <c r="L4759" s="444">
        <f t="shared" ca="1" si="174"/>
        <v>-50470083835053.234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-50470083835053.234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-210292015979.38849</v>
      </c>
      <c r="L4760" s="444">
        <f t="shared" ca="1" si="174"/>
        <v>-50680375851032.625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-50680375851032.625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-211168232712.63593</v>
      </c>
      <c r="L4761" s="444">
        <f t="shared" ca="1" si="174"/>
        <v>-50891544083745.258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-50891544083745.258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-212048100348.93857</v>
      </c>
      <c r="L4762" s="444">
        <f t="shared" ca="1" si="174"/>
        <v>-51103592184094.195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-51103592184094.195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-212931634100.39249</v>
      </c>
      <c r="L4763" s="444">
        <f t="shared" ca="1" si="174"/>
        <v>-51316523818194.586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-51316523818194.586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-213818849242.47745</v>
      </c>
      <c r="L4764" s="444">
        <f t="shared" ca="1" si="174"/>
        <v>-51530342667437.063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-51530342667437.063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-214709761114.32111</v>
      </c>
      <c r="L4765" s="444">
        <f t="shared" ca="1" si="174"/>
        <v>-51745052428551.383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-51745052428551.383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-215604385118.96408</v>
      </c>
      <c r="L4766" s="444">
        <f t="shared" ca="1" si="174"/>
        <v>-51960656813670.344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-51960656813670.344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-216502736723.62643</v>
      </c>
      <c r="L4767" s="444">
        <f t="shared" ca="1" si="174"/>
        <v>-52177159550393.969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-52177159550393.969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-217404831459.97485</v>
      </c>
      <c r="L4768" s="444">
        <f t="shared" ca="1" si="174"/>
        <v>-52394564381853.945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-52394564381853.945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-218310684924.39145</v>
      </c>
      <c r="L4769" s="444">
        <f t="shared" ca="1" si="174"/>
        <v>-52612875066778.336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-52612875066778.336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-219220312778.24307</v>
      </c>
      <c r="L4770" s="444">
        <f t="shared" ca="1" si="174"/>
        <v>-52832095379556.578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-52832095379556.578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-220133730748.1524</v>
      </c>
      <c r="L4771" s="444">
        <f t="shared" ca="1" si="174"/>
        <v>-53052229110304.734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-53052229110304.734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-221050954626.26971</v>
      </c>
      <c r="L4772" s="444">
        <f t="shared" ca="1" si="174"/>
        <v>-53273280064931.008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-53273280064931.008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-221972000270.54587</v>
      </c>
      <c r="L4773" s="444">
        <f t="shared" ca="1" si="174"/>
        <v>-53495252065201.555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-53495252065201.555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-222896883605.00647</v>
      </c>
      <c r="L4774" s="444">
        <f t="shared" ca="1" si="174"/>
        <v>-53718148948806.563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-53718148948806.563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-223825620620.02734</v>
      </c>
      <c r="L4775" s="444">
        <f t="shared" ca="1" si="174"/>
        <v>-53941974569426.594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-53941974569426.594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-224758227372.61081</v>
      </c>
      <c r="L4776" s="444">
        <f t="shared" ca="1" si="174"/>
        <v>-54166732796799.203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-54166732796799.203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-225694719986.66333</v>
      </c>
      <c r="L4777" s="444">
        <f t="shared" ca="1" si="174"/>
        <v>-54392427516785.867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-54392427516785.867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-226635114653.27444</v>
      </c>
      <c r="L4778" s="444">
        <f t="shared" ca="1" si="174"/>
        <v>-54619062631439.141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-54619062631439.141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-227579427630.99643</v>
      </c>
      <c r="L4779" s="444">
        <f t="shared" ca="1" si="174"/>
        <v>-54846642059070.141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-54846642059070.141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-228527675246.12555</v>
      </c>
      <c r="L4780" s="444">
        <f t="shared" ca="1" si="174"/>
        <v>-55075169734316.266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-55075169734316.266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-229479873892.98444</v>
      </c>
      <c r="L4781" s="444">
        <f t="shared" ca="1" si="174"/>
        <v>-55304649608209.25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-55304649608209.25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-230436040034.2052</v>
      </c>
      <c r="L4782" s="444">
        <f t="shared" ca="1" si="174"/>
        <v>-55535085648243.453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-55535085648243.453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-231396190201.01437</v>
      </c>
      <c r="L4783" s="444">
        <f t="shared" ca="1" si="174"/>
        <v>-55766481838444.469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-55766481838444.469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-232360340993.51862</v>
      </c>
      <c r="L4784" s="444">
        <f t="shared" ca="1" si="174"/>
        <v>-55998842179437.984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-55998842179437.984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-233328509080.99161</v>
      </c>
      <c r="L4785" s="444">
        <f t="shared" ca="1" si="174"/>
        <v>-56232170688518.977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-56232170688518.977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-234300711202.16238</v>
      </c>
      <c r="L4786" s="444">
        <f t="shared" ca="1" si="174"/>
        <v>-56466471399721.141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-56466471399721.141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-235276964165.50473</v>
      </c>
      <c r="L4787" s="444">
        <f t="shared" ca="1" si="174"/>
        <v>-56701748363886.648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-56701748363886.648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-236257284849.52771</v>
      </c>
      <c r="L4788" s="444">
        <f t="shared" ca="1" si="174"/>
        <v>-56938005648736.18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-56938005648736.18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-237241690203.06741</v>
      </c>
      <c r="L4789" s="444">
        <f t="shared" ca="1" si="174"/>
        <v>-57175247338939.25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-57175247338939.25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-238230197245.5802</v>
      </c>
      <c r="L4790" s="444">
        <f t="shared" ca="1" si="174"/>
        <v>-57413477536184.828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-57413477536184.828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-239222823067.43677</v>
      </c>
      <c r="L4791" s="444">
        <f t="shared" ca="1" si="174"/>
        <v>-57652700359252.266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-57652700359252.266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-240219584830.21777</v>
      </c>
      <c r="L4792" s="444">
        <f t="shared" ca="1" si="174"/>
        <v>-57892919944082.484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-57892919944082.484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-241220499767.01038</v>
      </c>
      <c r="L4793" s="444">
        <f t="shared" ca="1" si="174"/>
        <v>-58134140443849.492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-58134140443849.492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-242225585182.70618</v>
      </c>
      <c r="L4794" s="444">
        <f t="shared" ca="1" si="174"/>
        <v>-58376366029032.195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-58376366029032.195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-243234858454.30081</v>
      </c>
      <c r="L4795" s="444">
        <f t="shared" ca="1" si="174"/>
        <v>-58619600887486.5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-58619600887486.5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-244248337031.19379</v>
      </c>
      <c r="L4796" s="444">
        <f t="shared" ca="1" si="174"/>
        <v>-58863849224517.695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-58863849224517.695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-245266038435.49042</v>
      </c>
      <c r="L4797" s="444">
        <f t="shared" ca="1" si="174"/>
        <v>-59109115262953.188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-59109115262953.188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-246287980262.30496</v>
      </c>
      <c r="L4798" s="444">
        <f t="shared" ca="1" si="174"/>
        <v>-59355403243215.492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-59355403243215.492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-247314180180.06454</v>
      </c>
      <c r="L4799" s="444">
        <f t="shared" ca="1" si="174"/>
        <v>-59602717423395.555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-59602717423395.555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-248344655930.81482</v>
      </c>
      <c r="L4800" s="444">
        <f t="shared" ca="1" si="174"/>
        <v>-59851062079326.367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-59851062079326.367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-249379425330.52652</v>
      </c>
      <c r="L4801" s="444">
        <f t="shared" ca="1" si="174"/>
        <v>-60100441504656.891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-60100441504656.891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-250418506269.40372</v>
      </c>
      <c r="L4802" s="444">
        <f t="shared" ca="1" si="174"/>
        <v>-60350860010926.297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-60350860010926.297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-251461916712.1929</v>
      </c>
      <c r="L4803" s="444">
        <f t="shared" ca="1" si="174"/>
        <v>-60602321927638.492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-60602321927638.492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-252509674698.49371</v>
      </c>
      <c r="L4804" s="444">
        <f t="shared" ca="1" si="174"/>
        <v>-60854831602336.984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-60854831602336.984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-253561798343.07074</v>
      </c>
      <c r="L4805" s="444">
        <f t="shared" ca="1" si="174"/>
        <v>-61108393400680.055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-61108393400680.055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-254618305836.16693</v>
      </c>
      <c r="L4806" s="444">
        <f t="shared" ca="1" si="174"/>
        <v>-61363011706516.219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-61363011706516.219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-255679215443.81757</v>
      </c>
      <c r="L4807" s="444">
        <f t="shared" ca="1" si="174"/>
        <v>-61618690921960.039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-61618690921960.039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-256744545508.16684</v>
      </c>
      <c r="L4808" s="444">
        <f t="shared" ca="1" si="174"/>
        <v>-61875435467468.203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-61875435467468.203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-257814314447.78418</v>
      </c>
      <c r="L4809" s="444">
        <f t="shared" ca="1" si="174"/>
        <v>-62133249781915.984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-62133249781915.984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-258888540757.98328</v>
      </c>
      <c r="L4810" s="444">
        <f t="shared" ca="1" si="174"/>
        <v>-62392138322673.969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-62392138322673.969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-259967243011.14151</v>
      </c>
      <c r="L4811" s="444">
        <f t="shared" ca="1" si="174"/>
        <v>-62652105565685.109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-62652105565685.109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-261050439857.02127</v>
      </c>
      <c r="L4812" s="444">
        <f t="shared" ca="1" si="174"/>
        <v>-62913156005542.133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-62913156005542.133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-262138150023.09222</v>
      </c>
      <c r="L4813" s="444">
        <f t="shared" ca="1" si="174"/>
        <v>-63175294155565.227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-63175294155565.227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-263230392314.8551</v>
      </c>
      <c r="L4814" s="444">
        <f t="shared" ca="1" si="174"/>
        <v>-63438524547880.078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-63438524547880.078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-264327185616.16699</v>
      </c>
      <c r="L4815" s="444">
        <f t="shared" ca="1" si="174"/>
        <v>-63702851733496.242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-63702851733496.242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-265428548889.56766</v>
      </c>
      <c r="L4816" s="444">
        <f t="shared" ca="1" si="174"/>
        <v>-63968280282385.813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-63968280282385.813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-266534501176.60754</v>
      </c>
      <c r="L4817" s="444">
        <f t="shared" ca="1" si="174"/>
        <v>-64234814783562.422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-64234814783562.422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-267645061598.17676</v>
      </c>
      <c r="L4818" s="444">
        <f t="shared" ca="1" si="174"/>
        <v>-64502459845160.602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-64502459845160.602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-268760249354.83585</v>
      </c>
      <c r="L4819" s="444">
        <f t="shared" ca="1" si="174"/>
        <v>-64771220094515.438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-64771220094515.438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-269880083727.14761</v>
      </c>
      <c r="L4820" s="444">
        <f t="shared" ca="1" si="174"/>
        <v>-65041100178242.586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-65041100178242.586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-271004584076.0108</v>
      </c>
      <c r="L4821" s="444">
        <f t="shared" ca="1" si="174"/>
        <v>-65312104762318.594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-65312104762318.594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-272133769842.99411</v>
      </c>
      <c r="L4822" s="444">
        <f t="shared" ca="1" si="174"/>
        <v>-65584238532161.586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-65584238532161.586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-273267660550.67328</v>
      </c>
      <c r="L4823" s="444">
        <f t="shared" ca="1" si="174"/>
        <v>-65857506192712.258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-65857506192712.258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-274406275802.96774</v>
      </c>
      <c r="L4824" s="444">
        <f t="shared" ca="1" si="174"/>
        <v>-66131912468515.227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-66131912468515.227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-275549635285.4801</v>
      </c>
      <c r="L4825" s="444">
        <f t="shared" ca="1" si="174"/>
        <v>-66407462103800.703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-66407462103800.703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-276697758765.83624</v>
      </c>
      <c r="L4826" s="444">
        <f t="shared" ca="1" si="174"/>
        <v>-66684159862566.539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-66684159862566.539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-277850666094.02722</v>
      </c>
      <c r="L4827" s="444">
        <f t="shared" ca="1" si="174"/>
        <v>-66962010528660.563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-66962010528660.563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-279008377202.75232</v>
      </c>
      <c r="L4828" s="444">
        <f t="shared" ca="1" si="174"/>
        <v>-67241018905863.313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-67241018905863.313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-280170912107.76379</v>
      </c>
      <c r="L4829" s="444">
        <f t="shared" ca="1" si="174"/>
        <v>-67521189817971.078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-67521189817971.078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-281338290908.21283</v>
      </c>
      <c r="L4830" s="444">
        <f t="shared" ca="1" si="174"/>
        <v>-67802528108879.289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-67802528108879.289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-282510533786.99701</v>
      </c>
      <c r="L4831" s="444">
        <f t="shared" ca="1" si="174"/>
        <v>-68085038642666.289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-68085038642666.289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-283687661011.10956</v>
      </c>
      <c r="L4832" s="444">
        <f t="shared" ca="1" si="174"/>
        <v>-68368726303677.398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-68368726303677.398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-284869692931.98914</v>
      </c>
      <c r="L4833" s="444">
        <f t="shared" ca="1" si="174"/>
        <v>-68653595996609.391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-68653595996609.391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-286056649985.8725</v>
      </c>
      <c r="L4834" s="444">
        <f t="shared" ca="1" si="174"/>
        <v>-68939652646595.266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-68939652646595.266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-287248552694.14691</v>
      </c>
      <c r="L4835" s="444">
        <f t="shared" ca="1" si="174"/>
        <v>-69226901199289.414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-69226901199289.414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-288445421663.70593</v>
      </c>
      <c r="L4836" s="444">
        <f t="shared" ca="1" si="174"/>
        <v>-69515346620953.117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-69515346620953.117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-289647277587.30463</v>
      </c>
      <c r="L4837" s="444">
        <f t="shared" ca="1" si="174"/>
        <v>-69804993898540.422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-69804993898540.422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-290854141243.9184</v>
      </c>
      <c r="L4838" s="444">
        <f t="shared" ca="1" si="174"/>
        <v>-70095848039784.344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-70095848039784.344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-292066033499.10144</v>
      </c>
      <c r="L4839" s="444">
        <f t="shared" ca="1" si="174"/>
        <v>-70387914073283.438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-70387914073283.438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-293282975305.34766</v>
      </c>
      <c r="L4840" s="444">
        <f t="shared" ca="1" si="174"/>
        <v>-70681197048588.781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-70681197048588.781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-294504987702.45325</v>
      </c>
      <c r="L4841" s="444">
        <f t="shared" ca="1" si="174"/>
        <v>-70975702036291.234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-70975702036291.234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-295732091817.88013</v>
      </c>
      <c r="L4842" s="444">
        <f t="shared" ca="1" si="174"/>
        <v>-71271434128109.109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-71271434128109.109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-296964308867.12128</v>
      </c>
      <c r="L4843" s="444">
        <f t="shared" ca="1" si="174"/>
        <v>-71568398436976.234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-71568398436976.234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-298201660154.06763</v>
      </c>
      <c r="L4844" s="444">
        <f t="shared" ca="1" si="174"/>
        <v>-71866600097130.297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-71866600097130.297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-299444167071.37622</v>
      </c>
      <c r="L4845" s="444">
        <f t="shared" ca="1" si="174"/>
        <v>-72166044264201.672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-72166044264201.672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-300691851100.84027</v>
      </c>
      <c r="L4846" s="444">
        <f t="shared" ca="1" si="174"/>
        <v>-72466736115302.516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-72466736115302.516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-301944733813.7605</v>
      </c>
      <c r="L4847" s="444">
        <f t="shared" ca="1" si="174"/>
        <v>-72768680849116.281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-72768680849116.281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-303202836871.31781</v>
      </c>
      <c r="L4848" s="444">
        <f t="shared" ca="1" si="174"/>
        <v>-73071883685987.594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-73071883685987.594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-304466182024.9483</v>
      </c>
      <c r="L4849" s="444">
        <f t="shared" ca="1" si="174"/>
        <v>-73376349868012.547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-73376349868012.547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-305734791116.71893</v>
      </c>
      <c r="L4850" s="444">
        <f t="shared" ca="1" si="174"/>
        <v>-73682084659129.266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-73682084659129.266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-307008686079.70526</v>
      </c>
      <c r="L4851" s="444">
        <f t="shared" ca="1" si="174"/>
        <v>-73989093345208.969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-73989093345208.969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-308287888938.37073</v>
      </c>
      <c r="L4852" s="444">
        <f t="shared" ca="1" si="174"/>
        <v>-74297381234147.344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-74297381234147.344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-309572421808.94727</v>
      </c>
      <c r="L4853" s="444">
        <f t="shared" ref="L4853:L5107" ca="1" si="179">I4853-J4853+K4853</f>
        <v>-74606953655956.297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-74606953655956.297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-310862306899.81787</v>
      </c>
      <c r="L4854" s="444">
        <f t="shared" ca="1" si="179"/>
        <v>-74917815962856.109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-74917815962856.109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-312157566511.90045</v>
      </c>
      <c r="L4855" s="444">
        <f t="shared" ca="1" si="179"/>
        <v>-75229973529368.016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-75229973529368.016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-313458223039.03339</v>
      </c>
      <c r="L4856" s="444">
        <f t="shared" ca="1" si="179"/>
        <v>-75543431752407.047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-75543431752407.047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-314764298968.36267</v>
      </c>
      <c r="L4857" s="444">
        <f t="shared" ca="1" si="179"/>
        <v>-75858196051375.406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-75858196051375.406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-316075816880.73083</v>
      </c>
      <c r="L4858" s="444">
        <f t="shared" ca="1" si="179"/>
        <v>-76174271868256.141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-76174271868256.141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-317392799451.06726</v>
      </c>
      <c r="L4859" s="444">
        <f t="shared" ca="1" si="179"/>
        <v>-76491664667707.203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-76491664667707.203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-318715269448.78003</v>
      </c>
      <c r="L4860" s="444">
        <f t="shared" ca="1" si="179"/>
        <v>-76810379937155.984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-76810379937155.984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-320043249738.1499</v>
      </c>
      <c r="L4861" s="444">
        <f t="shared" ca="1" si="179"/>
        <v>-77130423186894.141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-77130423186894.141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-321376763278.72559</v>
      </c>
      <c r="L4862" s="444">
        <f t="shared" ca="1" si="179"/>
        <v>-77451799950172.859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-77451799950172.859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-322715833125.72021</v>
      </c>
      <c r="L4863" s="444">
        <f t="shared" ca="1" si="179"/>
        <v>-77774515783298.578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-77774515783298.578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-324060482430.41077</v>
      </c>
      <c r="L4864" s="444">
        <f t="shared" ca="1" si="179"/>
        <v>-78098576265728.984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-78098576265728.984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-325410734440.53741</v>
      </c>
      <c r="L4865" s="444">
        <f t="shared" ca="1" si="179"/>
        <v>-78423987000169.516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-78423987000169.516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-326766612500.7063</v>
      </c>
      <c r="L4866" s="444">
        <f t="shared" ca="1" si="179"/>
        <v>-78750753612670.219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-78750753612670.219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-328128140052.7926</v>
      </c>
      <c r="L4867" s="444">
        <f t="shared" ca="1" si="179"/>
        <v>-79078881752723.016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-79078881752723.016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-329495340636.34589</v>
      </c>
      <c r="L4868" s="444">
        <f t="shared" ca="1" si="179"/>
        <v>-79408377093359.359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-79408377093359.359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-330868237888.99731</v>
      </c>
      <c r="L4869" s="444">
        <f t="shared" ca="1" si="179"/>
        <v>-79739245331248.359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-79739245331248.359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-332246855546.86816</v>
      </c>
      <c r="L4870" s="444">
        <f t="shared" ca="1" si="179"/>
        <v>-80071492186795.234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-80071492186795.234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-333631217444.98016</v>
      </c>
      <c r="L4871" s="444">
        <f t="shared" ca="1" si="179"/>
        <v>-80405123404240.219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-80405123404240.219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-335021347517.6676</v>
      </c>
      <c r="L4872" s="444">
        <f t="shared" ca="1" si="179"/>
        <v>-80740144751757.891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-80740144751757.891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-336417269798.99121</v>
      </c>
      <c r="L4873" s="444">
        <f t="shared" ca="1" si="179"/>
        <v>-81076562021556.875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-81076562021556.875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-337819008423.15363</v>
      </c>
      <c r="L4874" s="444">
        <f t="shared" ca="1" si="179"/>
        <v>-81414381029980.031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-81414381029980.031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-339226587624.91681</v>
      </c>
      <c r="L4875" s="444">
        <f t="shared" ca="1" si="179"/>
        <v>-81753607617604.953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-81753607617604.953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-340640031740.02063</v>
      </c>
      <c r="L4876" s="444">
        <f t="shared" ca="1" si="179"/>
        <v>-82094247649344.969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-82094247649344.969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-342059365205.604</v>
      </c>
      <c r="L4877" s="444">
        <f t="shared" ca="1" si="179"/>
        <v>-82436307014550.578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-82436307014550.578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-343484612560.62738</v>
      </c>
      <c r="L4878" s="444">
        <f t="shared" ca="1" si="179"/>
        <v>-82779791627111.203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-82779791627111.203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-344915798446.29669</v>
      </c>
      <c r="L4879" s="444">
        <f t="shared" ca="1" si="179"/>
        <v>-83124707425557.5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-83124707425557.5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-346352947606.48956</v>
      </c>
      <c r="L4880" s="444">
        <f t="shared" ca="1" si="179"/>
        <v>-83471060373163.984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-83471060373163.984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-347796084888.18329</v>
      </c>
      <c r="L4881" s="444">
        <f t="shared" ca="1" si="179"/>
        <v>-83818856458052.172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-83818856458052.172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-349245235241.88403</v>
      </c>
      <c r="L4882" s="444">
        <f t="shared" ca="1" si="179"/>
        <v>-84168101693294.063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-84168101693294.063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-350700423722.05859</v>
      </c>
      <c r="L4883" s="444">
        <f t="shared" ca="1" si="179"/>
        <v>-84518802117016.125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-84518802117016.125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-352161675487.5672</v>
      </c>
      <c r="L4884" s="444">
        <f t="shared" ca="1" si="179"/>
        <v>-84870963792503.688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-84870963792503.688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-353629015802.09869</v>
      </c>
      <c r="L4885" s="444">
        <f t="shared" ca="1" si="179"/>
        <v>-85224592808305.781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-85224592808305.781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-355102470034.60742</v>
      </c>
      <c r="L4886" s="444">
        <f t="shared" ca="1" si="179"/>
        <v>-85579695278340.391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-85579695278340.391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-356582063659.75165</v>
      </c>
      <c r="L4887" s="444">
        <f t="shared" ca="1" si="179"/>
        <v>-85936277342000.141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-85936277342000.141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-358067822258.33392</v>
      </c>
      <c r="L4888" s="444">
        <f t="shared" ca="1" si="179"/>
        <v>-86294345164258.469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-86294345164258.469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-359559771517.74359</v>
      </c>
      <c r="L4889" s="444">
        <f t="shared" ca="1" si="179"/>
        <v>-86653904935776.219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-86653904935776.219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-361057937232.40088</v>
      </c>
      <c r="L4890" s="444">
        <f t="shared" ca="1" si="179"/>
        <v>-87014962873008.625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-87014962873008.625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-362562345304.20258</v>
      </c>
      <c r="L4891" s="444">
        <f t="shared" ca="1" si="179"/>
        <v>-87377525218312.828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-87377525218312.828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-364073021742.97009</v>
      </c>
      <c r="L4892" s="444">
        <f t="shared" ca="1" si="179"/>
        <v>-87741598240055.797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-87741598240055.797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-365589992666.89917</v>
      </c>
      <c r="L4893" s="444">
        <f t="shared" ca="1" si="179"/>
        <v>-88107188232722.703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-88107188232722.703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-367113284303.01123</v>
      </c>
      <c r="L4894" s="444">
        <f t="shared" ca="1" si="179"/>
        <v>-88474301517025.719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-88474301517025.719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-368642922987.60718</v>
      </c>
      <c r="L4895" s="444">
        <f t="shared" ca="1" si="179"/>
        <v>-88842944440013.328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-88842944440013.328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-370178935166.72217</v>
      </c>
      <c r="L4896" s="444">
        <f t="shared" ca="1" si="179"/>
        <v>-89213123375180.047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-89213123375180.047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-371721347396.5835</v>
      </c>
      <c r="L4897" s="444">
        <f t="shared" ca="1" si="179"/>
        <v>-89584844722576.625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-89584844722576.625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-373270186344.06927</v>
      </c>
      <c r="L4898" s="444">
        <f t="shared" ca="1" si="179"/>
        <v>-89958114908920.688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-89958114908920.688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-374825478787.16956</v>
      </c>
      <c r="L4899" s="444">
        <f t="shared" ca="1" si="179"/>
        <v>-90332940387707.859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-90332940387707.859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-376387251615.4494</v>
      </c>
      <c r="L4900" s="444">
        <f t="shared" ca="1" si="179"/>
        <v>-90709327639323.313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-90709327639323.313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-377955531830.51379</v>
      </c>
      <c r="L4901" s="444">
        <f t="shared" ca="1" si="179"/>
        <v>-91087283171153.828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-91087283171153.828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-379530346546.4743</v>
      </c>
      <c r="L4902" s="444">
        <f t="shared" ca="1" si="179"/>
        <v>-91466813517700.297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-91466813517700.297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-381111722990.41791</v>
      </c>
      <c r="L4903" s="444">
        <f t="shared" ca="1" si="179"/>
        <v>-91847925240690.719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-91847925240690.719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-382699688502.87799</v>
      </c>
      <c r="L4904" s="444">
        <f t="shared" ca="1" si="179"/>
        <v>-92230624929193.594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-92230624929193.594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-384294270538.30664</v>
      </c>
      <c r="L4905" s="444">
        <f t="shared" ca="1" si="179"/>
        <v>-92614919199731.906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-92614919199731.906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-385895496665.54962</v>
      </c>
      <c r="L4906" s="444">
        <f t="shared" ca="1" si="179"/>
        <v>-93000814696397.453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-93000814696397.453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-387503394568.32269</v>
      </c>
      <c r="L4907" s="444">
        <f t="shared" ca="1" si="179"/>
        <v>-93388318090965.781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-93388318090965.781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-389117992045.69073</v>
      </c>
      <c r="L4908" s="444">
        <f t="shared" ca="1" si="179"/>
        <v>-93777436083011.469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-93777436083011.469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-390739317012.54779</v>
      </c>
      <c r="L4909" s="444">
        <f t="shared" ca="1" si="179"/>
        <v>-94168175400024.016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-94168175400024.016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-392367397500.10004</v>
      </c>
      <c r="L4910" s="444">
        <f t="shared" ca="1" si="179"/>
        <v>-94560542797524.109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-94560542797524.109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-394002261656.35046</v>
      </c>
      <c r="L4911" s="444">
        <f t="shared" ca="1" si="179"/>
        <v>-94954545059180.453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-94954545059180.453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-395643937746.58521</v>
      </c>
      <c r="L4912" s="444">
        <f t="shared" ca="1" si="179"/>
        <v>-95350188996927.031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-95350188996927.031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-397292454153.86261</v>
      </c>
      <c r="L4913" s="444">
        <f t="shared" ca="1" si="179"/>
        <v>-95747481451080.891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-95747481451080.891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-398947839379.50372</v>
      </c>
      <c r="L4914" s="444">
        <f t="shared" ca="1" si="179"/>
        <v>-96146429290460.391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-96146429290460.391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-400610122043.58496</v>
      </c>
      <c r="L4915" s="444">
        <f t="shared" ca="1" si="179"/>
        <v>-96547039412503.969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-96547039412503.969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-402279330885.43323</v>
      </c>
      <c r="L4916" s="444">
        <f t="shared" ca="1" si="179"/>
        <v>-96949318743389.406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-96949318743389.406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-403955494764.1225</v>
      </c>
      <c r="L4917" s="444">
        <f t="shared" ca="1" si="179"/>
        <v>-97353274238153.531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-97353274238153.531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-405638642658.97302</v>
      </c>
      <c r="L4918" s="444">
        <f t="shared" ca="1" si="179"/>
        <v>-97758912880812.5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-97758912880812.5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-407328803670.05206</v>
      </c>
      <c r="L4919" s="444">
        <f t="shared" ca="1" si="179"/>
        <v>-98166241684482.547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-98166241684482.547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-409026007018.67725</v>
      </c>
      <c r="L4920" s="444">
        <f t="shared" ca="1" si="179"/>
        <v>-98575267691501.219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-98575267691501.219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-410730282047.92175</v>
      </c>
      <c r="L4921" s="444">
        <f t="shared" ca="1" si="179"/>
        <v>-98985997973549.141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-98985997973549.141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-412441658223.1214</v>
      </c>
      <c r="L4922" s="444">
        <f t="shared" ca="1" si="179"/>
        <v>-99398439631772.266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-99398439631772.266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-414160165132.38446</v>
      </c>
      <c r="L4923" s="444">
        <f t="shared" ca="1" si="179"/>
        <v>-99812599796904.656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-99812599796904.656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-415885832487.10272</v>
      </c>
      <c r="L4924" s="444">
        <f t="shared" ca="1" si="179"/>
        <v>-100228485629391.77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-100228485629391.77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-417618690122.4657</v>
      </c>
      <c r="L4925" s="444">
        <f t="shared" ca="1" si="179"/>
        <v>-100646104319514.23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-100646104319514.23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-419358767997.97595</v>
      </c>
      <c r="L4926" s="444">
        <f t="shared" ca="1" si="179"/>
        <v>-101065463087512.2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-101065463087512.2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-421106096197.96753</v>
      </c>
      <c r="L4927" s="444">
        <f t="shared" ca="1" si="179"/>
        <v>-101486569183710.17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-101486569183710.17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-422860704932.12573</v>
      </c>
      <c r="L4928" s="444">
        <f t="shared" ca="1" si="179"/>
        <v>-101909429888642.3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-101909429888642.3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-424622624536.00958</v>
      </c>
      <c r="L4929" s="444">
        <f t="shared" ca="1" si="179"/>
        <v>-102334052513178.31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-102334052513178.31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-426391885471.57629</v>
      </c>
      <c r="L4930" s="444">
        <f t="shared" ca="1" si="179"/>
        <v>-102760444398649.89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-102760444398649.89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-428168518327.70789</v>
      </c>
      <c r="L4931" s="444">
        <f t="shared" ca="1" si="179"/>
        <v>-103188612916977.59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-103188612916977.59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-429952553820.73999</v>
      </c>
      <c r="L4932" s="444">
        <f t="shared" ca="1" si="179"/>
        <v>-103618565470798.33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-103618565470798.33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-431744022794.99304</v>
      </c>
      <c r="L4933" s="444">
        <f t="shared" ca="1" si="179"/>
        <v>-104050309493593.33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-104050309493593.33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-433542956223.30554</v>
      </c>
      <c r="L4934" s="444">
        <f t="shared" ca="1" si="179"/>
        <v>-104483852449816.64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-104483852449816.64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-435349385207.56934</v>
      </c>
      <c r="L4935" s="444">
        <f t="shared" ca="1" si="179"/>
        <v>-104919201835024.2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-104919201835024.2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-437163340979.26752</v>
      </c>
      <c r="L4936" s="444">
        <f t="shared" ca="1" si="179"/>
        <v>-105356365176003.47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-105356365176003.47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-438984854900.01447</v>
      </c>
      <c r="L4937" s="444">
        <f t="shared" ca="1" si="179"/>
        <v>-105795350030903.48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-105795350030903.48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-440813958462.09784</v>
      </c>
      <c r="L4938" s="444">
        <f t="shared" ca="1" si="179"/>
        <v>-106236163989365.58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-106236163989365.58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-442650683289.02325</v>
      </c>
      <c r="L4939" s="444">
        <f t="shared" ca="1" si="179"/>
        <v>-106678814672654.59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-106678814672654.59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-444495061136.06079</v>
      </c>
      <c r="L4940" s="444">
        <f t="shared" ca="1" si="179"/>
        <v>-107123309733790.66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-107123309733790.66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-446347123890.79437</v>
      </c>
      <c r="L4941" s="444">
        <f t="shared" ca="1" si="179"/>
        <v>-107569656857681.45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-107569656857681.45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-448206903573.67273</v>
      </c>
      <c r="L4942" s="444">
        <f t="shared" ca="1" si="179"/>
        <v>-108017863761255.13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-108017863761255.13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-450074432338.56299</v>
      </c>
      <c r="L4943" s="444">
        <f t="shared" ca="1" si="179"/>
        <v>-108467938193593.69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-108467938193593.69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-451949742473.30701</v>
      </c>
      <c r="L4944" s="444">
        <f t="shared" ca="1" si="179"/>
        <v>-108919887936067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-108919887936067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-453832866400.27917</v>
      </c>
      <c r="L4945" s="444">
        <f t="shared" ca="1" si="179"/>
        <v>-109373720802467.28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-109373720802467.28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-455723836676.94702</v>
      </c>
      <c r="L4946" s="444">
        <f t="shared" ca="1" si="179"/>
        <v>-109829444639144.23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-109829444639144.23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-457622685996.43427</v>
      </c>
      <c r="L4947" s="444">
        <f t="shared" ca="1" si="179"/>
        <v>-110287067325140.67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-110287067325140.67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-459529447188.08618</v>
      </c>
      <c r="L4948" s="444">
        <f t="shared" ca="1" si="179"/>
        <v>-110746596772328.77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-110746596772328.77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-461444153218.0365</v>
      </c>
      <c r="L4949" s="444">
        <f t="shared" ca="1" si="179"/>
        <v>-111208040925546.8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-111208040925546.8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-463366837189.77832</v>
      </c>
      <c r="L4950" s="444">
        <f t="shared" ca="1" si="179"/>
        <v>-111671407762736.58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-111671407762736.58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-465297532344.73572</v>
      </c>
      <c r="L4951" s="444">
        <f t="shared" ca="1" si="179"/>
        <v>-112136705295081.31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-112136705295081.31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-467236272062.83881</v>
      </c>
      <c r="L4952" s="444">
        <f t="shared" ca="1" si="179"/>
        <v>-112603941567144.16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-112603941567144.16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-469183089863.10065</v>
      </c>
      <c r="L4953" s="444">
        <f t="shared" ca="1" si="179"/>
        <v>-113073124657007.25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-113073124657007.25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-471138019404.19678</v>
      </c>
      <c r="L4954" s="444">
        <f t="shared" ca="1" si="179"/>
        <v>-113544262676411.45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-113544262676411.45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-473101094485.04773</v>
      </c>
      <c r="L4955" s="444">
        <f t="shared" ca="1" si="179"/>
        <v>-114017363770896.5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-114017363770896.5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-475072349045.4021</v>
      </c>
      <c r="L4956" s="444">
        <f t="shared" ca="1" si="179"/>
        <v>-114492436119941.91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-114492436119941.91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-477051817166.42462</v>
      </c>
      <c r="L4957" s="444">
        <f t="shared" ca="1" si="179"/>
        <v>-114969487937108.33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-114969487937108.33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-479039533071.28461</v>
      </c>
      <c r="L4958" s="444">
        <f t="shared" ca="1" si="179"/>
        <v>-115448527470179.61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-115448527470179.61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-481035531125.74835</v>
      </c>
      <c r="L4959" s="444">
        <f t="shared" ca="1" si="179"/>
        <v>-115929563001305.36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-115929563001305.36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-483039845838.7724</v>
      </c>
      <c r="L4960" s="444">
        <f t="shared" ca="1" si="179"/>
        <v>-116412602847144.13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-116412602847144.13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-485052511863.10052</v>
      </c>
      <c r="L4961" s="444">
        <f t="shared" ca="1" si="179"/>
        <v>-116897655359007.22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-116897655359007.22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-487073563995.86334</v>
      </c>
      <c r="L4962" s="444">
        <f t="shared" ca="1" si="179"/>
        <v>-117384728923003.08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-117384728923003.08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-489103037179.17957</v>
      </c>
      <c r="L4963" s="444">
        <f t="shared" ca="1" si="179"/>
        <v>-117873831960182.25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-117873831960182.25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-491140966500.75946</v>
      </c>
      <c r="L4964" s="444">
        <f t="shared" ca="1" si="179"/>
        <v>-118364972926683.02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-118364972926683.02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-493187387194.51257</v>
      </c>
      <c r="L4965" s="444">
        <f t="shared" ca="1" si="179"/>
        <v>-118858160313877.53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-118858160313877.53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-495242334641.15637</v>
      </c>
      <c r="L4966" s="444">
        <f t="shared" ca="1" si="179"/>
        <v>-119353402648518.69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-119353402648518.69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-497305844368.82788</v>
      </c>
      <c r="L4967" s="444">
        <f t="shared" ca="1" si="179"/>
        <v>-119850708492887.52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-119850708492887.52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-499377952053.69794</v>
      </c>
      <c r="L4968" s="444">
        <f t="shared" ca="1" si="179"/>
        <v>-120350086444941.22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-120350086444941.22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-501458693520.58838</v>
      </c>
      <c r="L4969" s="444">
        <f t="shared" ca="1" si="179"/>
        <v>-120851545138461.81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-120851545138461.81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-503548104743.59088</v>
      </c>
      <c r="L4970" s="444">
        <f t="shared" ca="1" si="179"/>
        <v>-121355093243205.41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-121355093243205.41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-505646221846.68921</v>
      </c>
      <c r="L4971" s="444">
        <f t="shared" ca="1" si="179"/>
        <v>-121860739465052.09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-121860739465052.09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-507753081104.38379</v>
      </c>
      <c r="L4972" s="444">
        <f t="shared" ca="1" si="179"/>
        <v>-122368492546156.48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-122368492546156.48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-509868718942.31866</v>
      </c>
      <c r="L4973" s="444">
        <f t="shared" ca="1" si="179"/>
        <v>-122878361265098.8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-122878361265098.8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-511993171937.91156</v>
      </c>
      <c r="L4974" s="444">
        <f t="shared" ca="1" si="179"/>
        <v>-123390354437036.7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-123390354437036.7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-514126476820.98621</v>
      </c>
      <c r="L4975" s="444">
        <f t="shared" ca="1" si="179"/>
        <v>-123904480913857.69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-123904480913857.69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-516268670474.4071</v>
      </c>
      <c r="L4976" s="444">
        <f t="shared" ca="1" si="179"/>
        <v>-124420749584332.09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-124420749584332.09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-518419789934.7171</v>
      </c>
      <c r="L4977" s="444">
        <f t="shared" ca="1" si="179"/>
        <v>-124939169374266.81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-124939169374266.81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-520579872392.77838</v>
      </c>
      <c r="L4978" s="444">
        <f t="shared" ca="1" si="179"/>
        <v>-125459749246659.59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-125459749246659.59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-522748955194.41504</v>
      </c>
      <c r="L4979" s="444">
        <f t="shared" ca="1" si="179"/>
        <v>-125982498201854.02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-125982498201854.02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-524927075841.05841</v>
      </c>
      <c r="L4980" s="444">
        <f t="shared" ca="1" si="179"/>
        <v>-126507425277695.08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-126507425277695.08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-527114271990.39618</v>
      </c>
      <c r="L4981" s="444">
        <f t="shared" ca="1" si="179"/>
        <v>-127034539549685.47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-127034539549685.47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-529310581457.02277</v>
      </c>
      <c r="L4982" s="444">
        <f t="shared" ca="1" si="179"/>
        <v>-127563850131142.48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-127563850131142.48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-531516042213.09375</v>
      </c>
      <c r="L4983" s="444">
        <f t="shared" ca="1" si="179"/>
        <v>-128095366173355.58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-128095366173355.58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-533730692388.98157</v>
      </c>
      <c r="L4984" s="444">
        <f t="shared" ca="1" si="179"/>
        <v>-128629096865744.56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-128629096865744.56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-535954570273.93567</v>
      </c>
      <c r="L4985" s="444">
        <f t="shared" ca="1" si="179"/>
        <v>-129165051436018.5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-129165051436018.5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-538187714316.74365</v>
      </c>
      <c r="L4986" s="444">
        <f t="shared" ca="1" si="179"/>
        <v>-129703239150335.25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-129703239150335.25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-540430163126.39679</v>
      </c>
      <c r="L4987" s="444">
        <f t="shared" ca="1" si="179"/>
        <v>-130243669313461.64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-130243669313461.64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-542681955472.75684</v>
      </c>
      <c r="L4988" s="444">
        <f t="shared" ca="1" si="179"/>
        <v>-130786351268934.39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-130786351268934.39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-544943130287.22668</v>
      </c>
      <c r="L4989" s="444">
        <f t="shared" ca="1" si="179"/>
        <v>-131331294399221.63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-131331294399221.63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-547213726663.42352</v>
      </c>
      <c r="L4990" s="444">
        <f t="shared" ca="1" si="179"/>
        <v>-131878508125885.05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-131878508125885.05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-549493783857.85437</v>
      </c>
      <c r="L4991" s="444">
        <f t="shared" ca="1" si="179"/>
        <v>-132428001909742.91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-132428001909742.91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-551783341290.59546</v>
      </c>
      <c r="L4992" s="444">
        <f t="shared" ca="1" si="179"/>
        <v>-132979785251033.5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-132979785251033.5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-554082438545.97302</v>
      </c>
      <c r="L4993" s="444">
        <f t="shared" ca="1" si="179"/>
        <v>-133533867689579.47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-133533867689579.47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-556391115373.2478</v>
      </c>
      <c r="L4994" s="444">
        <f t="shared" ca="1" si="179"/>
        <v>-134090258804952.72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-134090258804952.72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-558709411687.30298</v>
      </c>
      <c r="L4995" s="444">
        <f t="shared" ca="1" si="179"/>
        <v>-134648968216640.02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-134648968216640.02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-561037367569.33337</v>
      </c>
      <c r="L4996" s="444">
        <f t="shared" ca="1" si="179"/>
        <v>-135210005584209.34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-135210005584209.34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-563375023267.53882</v>
      </c>
      <c r="L4997" s="444">
        <f t="shared" ca="1" si="179"/>
        <v>-135773380607476.88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-135773380607476.88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-565722419197.82019</v>
      </c>
      <c r="L4998" s="444">
        <f t="shared" ca="1" si="179"/>
        <v>-136339103026674.69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-136339103026674.69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-568079595944.47791</v>
      </c>
      <c r="L4999" s="444">
        <f t="shared" ca="1" si="179"/>
        <v>-136907182622619.17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-136907182622619.17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-570446594260.91321</v>
      </c>
      <c r="L5000" s="444">
        <f t="shared" ca="1" si="179"/>
        <v>-137477629216880.08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-137477629216880.08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-572823455070.33362</v>
      </c>
      <c r="L5001" s="444">
        <f t="shared" ca="1" si="179"/>
        <v>-138050452671950.41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-138050452671950.41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-575210219466.45996</v>
      </c>
      <c r="L5002" s="444">
        <f t="shared" ca="1" si="179"/>
        <v>-138625662891416.86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-138625662891416.86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-577606928714.23694</v>
      </c>
      <c r="L5003" s="444">
        <f t="shared" ca="1" si="179"/>
        <v>-139203269820131.09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-139203269820131.09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-580013624250.54614</v>
      </c>
      <c r="L5004" s="444">
        <f t="shared" ca="1" si="179"/>
        <v>-139783283444381.64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-139783283444381.64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-582430347684.92346</v>
      </c>
      <c r="L5005" s="444">
        <f t="shared" ca="1" si="179"/>
        <v>-140365713792066.56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-140365713792066.56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-584857140800.27734</v>
      </c>
      <c r="L5006" s="444">
        <f t="shared" ca="1" si="179"/>
        <v>-140950570932866.84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-140950570932866.84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-587294045553.61182</v>
      </c>
      <c r="L5007" s="444">
        <f t="shared" ca="1" si="179"/>
        <v>-141537864978420.47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-141537864978420.47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-589741104076.75195</v>
      </c>
      <c r="L5008" s="444">
        <f t="shared" ca="1" si="179"/>
        <v>-142127606082497.22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-142127606082497.22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-592198358677.07178</v>
      </c>
      <c r="L5009" s="444">
        <f t="shared" ca="1" si="179"/>
        <v>-142719804441174.28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-142719804441174.28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-594665851838.2262</v>
      </c>
      <c r="L5010" s="444">
        <f t="shared" ca="1" si="179"/>
        <v>-143314470293012.5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-143314470293012.5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-597143626220.88538</v>
      </c>
      <c r="L5011" s="444">
        <f t="shared" ca="1" si="179"/>
        <v>-143911613919233.38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-143911613919233.38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-599631724663.47241</v>
      </c>
      <c r="L5012" s="444">
        <f t="shared" ca="1" si="179"/>
        <v>-144511245643896.84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-144511245643896.84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-602130190182.90356</v>
      </c>
      <c r="L5013" s="444">
        <f t="shared" ca="1" si="179"/>
        <v>-145113375834079.75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-145113375834079.75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-604639065975.33228</v>
      </c>
      <c r="L5014" s="444">
        <f t="shared" ca="1" si="179"/>
        <v>-145718014900055.09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-145718014900055.09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-607158395416.89624</v>
      </c>
      <c r="L5015" s="444">
        <f t="shared" ca="1" si="179"/>
        <v>-146325173295472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-146325173295472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-609688222064.46667</v>
      </c>
      <c r="L5016" s="444">
        <f t="shared" ca="1" si="179"/>
        <v>-146934861517536.47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-146934861517536.47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-612228589656.40198</v>
      </c>
      <c r="L5017" s="444">
        <f t="shared" ca="1" si="179"/>
        <v>-147547090107192.88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-147547090107192.88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-614779542113.30359</v>
      </c>
      <c r="L5018" s="444">
        <f t="shared" ca="1" si="179"/>
        <v>-148161869649306.19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-148161869649306.19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-617341123538.77576</v>
      </c>
      <c r="L5019" s="444">
        <f t="shared" ca="1" si="179"/>
        <v>-148779210772844.97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-148779210772844.97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-619913378220.18738</v>
      </c>
      <c r="L5020" s="444">
        <f t="shared" ca="1" si="179"/>
        <v>-149399124151065.16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-149399124151065.16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-622496350629.43811</v>
      </c>
      <c r="L5021" s="444">
        <f t="shared" ca="1" si="179"/>
        <v>-150021620501694.59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-150021620501694.59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-625090085423.72742</v>
      </c>
      <c r="L5022" s="444">
        <f t="shared" ca="1" si="179"/>
        <v>-150646710587118.31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-150646710587118.31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-627694627446.32629</v>
      </c>
      <c r="L5023" s="444">
        <f t="shared" ca="1" si="179"/>
        <v>-151274405214564.63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-151274405214564.63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-630310021727.35254</v>
      </c>
      <c r="L5024" s="444">
        <f t="shared" ca="1" si="179"/>
        <v>-151904715236291.97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-151904715236291.97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-632936313484.5498</v>
      </c>
      <c r="L5025" s="444">
        <f t="shared" ca="1" si="179"/>
        <v>-152537651549776.53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-152537651549776.53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-635573548124.06885</v>
      </c>
      <c r="L5026" s="444">
        <f t="shared" ca="1" si="179"/>
        <v>-153173225097900.59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-153173225097900.59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-638221771241.25244</v>
      </c>
      <c r="L5027" s="444">
        <f t="shared" ca="1" si="179"/>
        <v>-153811446869141.84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-153811446869141.84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-640881028621.42432</v>
      </c>
      <c r="L5028" s="444">
        <f t="shared" ca="1" si="179"/>
        <v>-154452327897763.28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-154452327897763.28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-643551366240.6803</v>
      </c>
      <c r="L5029" s="444">
        <f t="shared" ca="1" si="179"/>
        <v>-155095879264003.97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-155095879264003.97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-646232830266.68323</v>
      </c>
      <c r="L5030" s="444">
        <f t="shared" ca="1" si="179"/>
        <v>-155742112094270.66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-155742112094270.66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-648925467059.46106</v>
      </c>
      <c r="L5031" s="444">
        <f t="shared" ca="1" si="179"/>
        <v>-156391037561330.13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-156391037561330.13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-651629323172.20886</v>
      </c>
      <c r="L5032" s="444">
        <f t="shared" ca="1" si="179"/>
        <v>-157042666884502.34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-157042666884502.34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-654344445352.09314</v>
      </c>
      <c r="L5033" s="444">
        <f t="shared" ca="1" si="179"/>
        <v>-157697011329854.44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-157697011329854.44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-657070880541.06018</v>
      </c>
      <c r="L5034" s="444">
        <f t="shared" ca="1" si="179"/>
        <v>-158354082210395.5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-158354082210395.5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-659808675876.64795</v>
      </c>
      <c r="L5035" s="444">
        <f t="shared" ca="1" si="179"/>
        <v>-159013890886272.16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-159013890886272.16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-662557878692.80066</v>
      </c>
      <c r="L5036" s="444">
        <f t="shared" ca="1" si="179"/>
        <v>-159676448764964.97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-159676448764964.97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-665318536520.68738</v>
      </c>
      <c r="L5037" s="444">
        <f t="shared" ca="1" si="179"/>
        <v>-160341767301485.66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-160341767301485.66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-668090697089.52356</v>
      </c>
      <c r="L5038" s="444">
        <f t="shared" ca="1" si="179"/>
        <v>-161009857998575.19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-161009857998575.19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-670874408327.39661</v>
      </c>
      <c r="L5039" s="444">
        <f t="shared" ca="1" si="179"/>
        <v>-161680732406902.59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-161680732406902.59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-673669718362.09412</v>
      </c>
      <c r="L5040" s="444">
        <f t="shared" ca="1" si="179"/>
        <v>-162354402125264.69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-162354402125264.69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-676476675521.93616</v>
      </c>
      <c r="L5041" s="444">
        <f t="shared" ca="1" si="179"/>
        <v>-163030878800786.63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-163030878800786.63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-679295328336.61096</v>
      </c>
      <c r="L5042" s="444">
        <f t="shared" ca="1" si="179"/>
        <v>-163710174129123.25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-163710174129123.25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-682125725538.01355</v>
      </c>
      <c r="L5043" s="444">
        <f t="shared" ca="1" si="179"/>
        <v>-164392299854661.25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-164392299854661.25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-684967916061.0885</v>
      </c>
      <c r="L5044" s="444">
        <f t="shared" ca="1" si="179"/>
        <v>-165077267770722.34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-165077267770722.34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-687821949044.67639</v>
      </c>
      <c r="L5045" s="444">
        <f t="shared" ca="1" si="179"/>
        <v>-165765089719767.03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-165765089719767.03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-690687873832.36267</v>
      </c>
      <c r="L5046" s="444">
        <f t="shared" ca="1" si="179"/>
        <v>-166455777593599.41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-166455777593599.41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-693565739973.33081</v>
      </c>
      <c r="L5047" s="444">
        <f t="shared" ca="1" si="179"/>
        <v>-167149343333572.75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-167149343333572.75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-696455597223.21973</v>
      </c>
      <c r="L5048" s="444">
        <f t="shared" ca="1" si="179"/>
        <v>-167845798930795.97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-167845798930795.97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-699357495544.98315</v>
      </c>
      <c r="L5049" s="444">
        <f t="shared" ca="1" si="179"/>
        <v>-168545156426340.94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-168545156426340.94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-702271485109.75391</v>
      </c>
      <c r="L5050" s="444">
        <f t="shared" ca="1" si="179"/>
        <v>-169247427911450.69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-169247427911450.69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-705197616297.71118</v>
      </c>
      <c r="L5051" s="444">
        <f t="shared" ca="1" si="179"/>
        <v>-169952625527748.41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-169952625527748.41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-708135939698.95166</v>
      </c>
      <c r="L5052" s="444">
        <f t="shared" ca="1" si="179"/>
        <v>-170660761467447.34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-170660761467447.34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-711086506114.36389</v>
      </c>
      <c r="L5053" s="444">
        <f t="shared" ca="1" si="179"/>
        <v>-171371847973561.72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-171371847973561.72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-714049366556.5072</v>
      </c>
      <c r="L5054" s="444">
        <f t="shared" ca="1" si="179"/>
        <v>-172085897340118.22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-172085897340118.22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-717024572250.49255</v>
      </c>
      <c r="L5055" s="444">
        <f t="shared" ca="1" si="179"/>
        <v>-172802921912368.72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-172802921912368.72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-720012174634.86963</v>
      </c>
      <c r="L5056" s="444">
        <f t="shared" ca="1" si="179"/>
        <v>-173522934087003.59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-173522934087003.59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-723012225362.51501</v>
      </c>
      <c r="L5057" s="444">
        <f t="shared" ca="1" si="179"/>
        <v>-174245946312366.09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-174245946312366.09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-726024776301.52539</v>
      </c>
      <c r="L5058" s="444">
        <f t="shared" ca="1" si="179"/>
        <v>-174971971088667.63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-174971971088667.63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-729049879536.11511</v>
      </c>
      <c r="L5059" s="444">
        <f t="shared" ca="1" si="179"/>
        <v>-175701020968203.75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-175701020968203.75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-732087587367.51563</v>
      </c>
      <c r="L5060" s="444">
        <f t="shared" ca="1" si="179"/>
        <v>-176433108555571.25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-176433108555571.25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-735137952314.88025</v>
      </c>
      <c r="L5061" s="444">
        <f t="shared" ca="1" si="179"/>
        <v>-177168246507886.13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-177168246507886.13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-738201027116.19214</v>
      </c>
      <c r="L5062" s="444">
        <f t="shared" ca="1" si="179"/>
        <v>-177906447535002.31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-177906447535002.31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-741276864729.17627</v>
      </c>
      <c r="L5063" s="444">
        <f t="shared" ca="1" si="179"/>
        <v>-178647724399731.5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-178647724399731.5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-744365518332.2146</v>
      </c>
      <c r="L5064" s="444">
        <f t="shared" ca="1" si="179"/>
        <v>-179392089918063.72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-179392089918063.72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-747467041325.2655</v>
      </c>
      <c r="L5065" s="444">
        <f t="shared" ca="1" si="179"/>
        <v>-180139556959388.97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-180139556959388.97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-750581487330.78735</v>
      </c>
      <c r="L5066" s="444">
        <f t="shared" ca="1" si="179"/>
        <v>-180890138446719.75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-180890138446719.75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-753708910194.66565</v>
      </c>
      <c r="L5067" s="444">
        <f t="shared" ca="1" si="179"/>
        <v>-181643847356914.41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-181643847356914.41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-756849363987.14331</v>
      </c>
      <c r="L5068" s="444">
        <f t="shared" ca="1" si="179"/>
        <v>-182400696720901.56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-182400696720901.56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-760002903003.75647</v>
      </c>
      <c r="L5069" s="444">
        <f t="shared" ca="1" si="179"/>
        <v>-183160699623905.31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-183160699623905.31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-763169581766.27209</v>
      </c>
      <c r="L5070" s="444">
        <f t="shared" ca="1" si="179"/>
        <v>-183923869205671.59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-183923869205671.59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-766349455023.63159</v>
      </c>
      <c r="L5071" s="444">
        <f t="shared" ca="1" si="179"/>
        <v>-184690218660695.22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-184690218660695.22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-769542577752.89673</v>
      </c>
      <c r="L5072" s="444">
        <f t="shared" ca="1" si="179"/>
        <v>-185459761238448.13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-185459761238448.13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-772749005160.20056</v>
      </c>
      <c r="L5073" s="444">
        <f t="shared" ca="1" si="179"/>
        <v>-186232510243608.31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-186232510243608.31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-775968792681.70129</v>
      </c>
      <c r="L5074" s="444">
        <f t="shared" ca="1" si="179"/>
        <v>-187008479036290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-187008479036290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-779201995984.54163</v>
      </c>
      <c r="L5075" s="444">
        <f t="shared" ca="1" si="179"/>
        <v>-187787681032274.53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-187787681032274.53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-782448670967.81055</v>
      </c>
      <c r="L5076" s="444">
        <f t="shared" ca="1" si="179"/>
        <v>-188570129703242.34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-188570129703242.34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-785708873763.50977</v>
      </c>
      <c r="L5077" s="444">
        <f t="shared" ca="1" si="179"/>
        <v>-189355838577005.84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-189355838577005.84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-788982660737.52429</v>
      </c>
      <c r="L5078" s="444">
        <f t="shared" ca="1" si="179"/>
        <v>-190144821237743.38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-190144821237743.38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-792270088490.59741</v>
      </c>
      <c r="L5079" s="444">
        <f t="shared" ca="1" si="179"/>
        <v>-190937091326233.97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-190937091326233.97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-795571213859.30823</v>
      </c>
      <c r="L5080" s="444">
        <f t="shared" ca="1" si="179"/>
        <v>-191732662540093.28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-191732662540093.28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-798886093917.0553</v>
      </c>
      <c r="L5081" s="444">
        <f t="shared" ca="1" si="179"/>
        <v>-192531548634010.34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-192531548634010.34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-802214785975.04309</v>
      </c>
      <c r="L5082" s="444">
        <f t="shared" ca="1" si="179"/>
        <v>-193333763419985.38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-193333763419985.38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-805557347583.27234</v>
      </c>
      <c r="L5083" s="444">
        <f t="shared" ca="1" si="179"/>
        <v>-194139320767568.66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-194139320767568.66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-808913836531.53601</v>
      </c>
      <c r="L5084" s="444">
        <f t="shared" ca="1" si="179"/>
        <v>-194948234604100.19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-194948234604100.19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-812284310850.41748</v>
      </c>
      <c r="L5085" s="444">
        <f t="shared" ca="1" si="179"/>
        <v>-195760518914950.59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-195760518914950.59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-815668828812.29419</v>
      </c>
      <c r="L5086" s="444">
        <f t="shared" ca="1" si="179"/>
        <v>-196576187743762.88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-196576187743762.88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-819067448932.34534</v>
      </c>
      <c r="L5087" s="444">
        <f t="shared" ca="1" si="179"/>
        <v>-197395255192695.22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-197395255192695.22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-822480229969.56335</v>
      </c>
      <c r="L5088" s="444">
        <f t="shared" ca="1" si="179"/>
        <v>-198217735422664.78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-198217735422664.78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-825907230927.7699</v>
      </c>
      <c r="L5089" s="444">
        <f t="shared" ca="1" si="179"/>
        <v>-199043642653592.56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-199043642653592.56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-829348511056.63562</v>
      </c>
      <c r="L5090" s="444">
        <f t="shared" ca="1" si="179"/>
        <v>-199872991164649.19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-199872991164649.19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-832804129852.70496</v>
      </c>
      <c r="L5091" s="444">
        <f t="shared" ca="1" si="179"/>
        <v>-200705795294501.91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-200705795294501.91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-836274147060.42456</v>
      </c>
      <c r="L5092" s="444">
        <f t="shared" ca="1" si="179"/>
        <v>-201542069441562.34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-201542069441562.34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-839758622673.17639</v>
      </c>
      <c r="L5093" s="444">
        <f t="shared" ca="1" si="179"/>
        <v>-202381828064235.53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-202381828064235.53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-843257616934.3147</v>
      </c>
      <c r="L5094" s="444">
        <f t="shared" ca="1" si="179"/>
        <v>-203225085681169.84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-203225085681169.84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-846771190338.20764</v>
      </c>
      <c r="L5095" s="444">
        <f t="shared" ca="1" si="179"/>
        <v>-204071856871508.06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-204071856871508.06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-850299403631.28357</v>
      </c>
      <c r="L5096" s="444">
        <f t="shared" ca="1" si="179"/>
        <v>-204922156275139.34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-204922156275139.34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-853842317813.08057</v>
      </c>
      <c r="L5097" s="444">
        <f t="shared" ca="1" si="179"/>
        <v>-205775998592952.44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-205775998592952.44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-857399994137.30176</v>
      </c>
      <c r="L5098" s="444">
        <f t="shared" ca="1" si="179"/>
        <v>-206633398587089.75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-206633398587089.75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-860972494112.8739</v>
      </c>
      <c r="L5099" s="444">
        <f t="shared" ca="1" si="179"/>
        <v>-207494371081202.63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-207494371081202.63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-864559879505.01099</v>
      </c>
      <c r="L5100" s="444">
        <f t="shared" ca="1" si="179"/>
        <v>-208358930960707.63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-208358930960707.63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-868162212336.28174</v>
      </c>
      <c r="L5101" s="444">
        <f t="shared" ca="1" si="179"/>
        <v>-209227093173043.91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-209227093173043.91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-871779554887.68298</v>
      </c>
      <c r="L5102" s="444">
        <f t="shared" ca="1" si="179"/>
        <v>-210098872727931.59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-210098872727931.59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-875411969699.71497</v>
      </c>
      <c r="L5103" s="444">
        <f t="shared" ca="1" si="179"/>
        <v>-210974284697631.31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-210974284697631.31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-879059519573.46375</v>
      </c>
      <c r="L5104" s="444">
        <f t="shared" ca="1" si="179"/>
        <v>-211853344217204.78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-211853344217204.78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-882722267571.68652</v>
      </c>
      <c r="L5105" s="444">
        <f t="shared" ca="1" si="179"/>
        <v>-212736066484776.47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-212736066484776.47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-886400277019.90198</v>
      </c>
      <c r="L5106" s="444">
        <f t="shared" ca="1" si="179"/>
        <v>-213622466761796.38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-213622466761796.38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-890093611507.48486</v>
      </c>
      <c r="L5107" s="444">
        <f t="shared" ca="1" si="179"/>
        <v>-214512560373303.88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-214512560373303.88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-893802334888.76611</v>
      </c>
      <c r="L5108" s="444">
        <f t="shared" ref="L5108:L5362" ca="1" si="184">I5108-J5108+K5108</f>
        <v>-215406362708192.66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-215406362708192.66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-897526511284.13611</v>
      </c>
      <c r="L5109" s="444">
        <f t="shared" ca="1" si="184"/>
        <v>-216303889219476.78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-216303889219476.78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-901266205081.1532</v>
      </c>
      <c r="L5110" s="444">
        <f t="shared" ca="1" si="184"/>
        <v>-217205155424557.94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-217205155424557.94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-905021480935.65808</v>
      </c>
      <c r="L5111" s="444">
        <f t="shared" ca="1" si="184"/>
        <v>-218110176905493.59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-218110176905493.59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-908792403772.89001</v>
      </c>
      <c r="L5112" s="444">
        <f t="shared" ca="1" si="184"/>
        <v>-219018969309266.47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-219018969309266.47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-912579038788.61023</v>
      </c>
      <c r="L5113" s="444">
        <f t="shared" ca="1" si="184"/>
        <v>-219931548348055.09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-219931548348055.09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-916381451450.22949</v>
      </c>
      <c r="L5114" s="444">
        <f t="shared" ca="1" si="184"/>
        <v>-220847929799505.31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-220847929799505.31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-920199707497.9386</v>
      </c>
      <c r="L5115" s="444">
        <f t="shared" ca="1" si="184"/>
        <v>-221768129507003.25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-221768129507003.25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-924033872945.8468</v>
      </c>
      <c r="L5116" s="444">
        <f t="shared" ca="1" si="184"/>
        <v>-222692163379949.09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-222692163379949.09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-927884014083.12122</v>
      </c>
      <c r="L5117" s="444">
        <f t="shared" ca="1" si="184"/>
        <v>-223620047394032.22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-223620047394032.22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-931750197475.13428</v>
      </c>
      <c r="L5118" s="444">
        <f t="shared" ca="1" si="184"/>
        <v>-224551797591507.34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-224551797591507.34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-935632489964.61389</v>
      </c>
      <c r="L5119" s="444">
        <f t="shared" ca="1" si="184"/>
        <v>-225487430081471.97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-225487430081471.97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-939530958672.7998</v>
      </c>
      <c r="L5120" s="444">
        <f t="shared" ca="1" si="184"/>
        <v>-226426961040144.78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-226426961040144.78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-943445671000.60327</v>
      </c>
      <c r="L5121" s="444">
        <f t="shared" ca="1" si="184"/>
        <v>-227370406711145.38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-227370406711145.38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-947376694629.77234</v>
      </c>
      <c r="L5122" s="444">
        <f t="shared" ca="1" si="184"/>
        <v>-228317783405775.16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-228317783405775.16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-951324097524.06311</v>
      </c>
      <c r="L5123" s="444">
        <f t="shared" ca="1" si="184"/>
        <v>-229269107503299.22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-229269107503299.22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-955287947930.41345</v>
      </c>
      <c r="L5124" s="444">
        <f t="shared" ca="1" si="184"/>
        <v>-230224395451229.63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-230224395451229.63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-959268314380.12341</v>
      </c>
      <c r="L5125" s="444">
        <f t="shared" ca="1" si="184"/>
        <v>-231183663765609.75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-231183663765609.75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-963265265690.04065</v>
      </c>
      <c r="L5126" s="444">
        <f t="shared" ca="1" si="184"/>
        <v>-232146929031299.78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-232146929031299.78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-967278870963.74902</v>
      </c>
      <c r="L5127" s="444">
        <f t="shared" ca="1" si="184"/>
        <v>-233114207902263.53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-233114207902263.53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-971309199592.76465</v>
      </c>
      <c r="L5128" s="444">
        <f t="shared" ca="1" si="184"/>
        <v>-234085517101856.28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-234085517101856.28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-975356321257.73438</v>
      </c>
      <c r="L5129" s="444">
        <f t="shared" ca="1" si="184"/>
        <v>-235060873423114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-235060873423114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-979420305929.6416</v>
      </c>
      <c r="L5130" s="444">
        <f t="shared" ca="1" si="184"/>
        <v>-236040293729043.66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-236040293729043.66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-983501223871.01526</v>
      </c>
      <c r="L5131" s="444">
        <f t="shared" ca="1" si="184"/>
        <v>-237023794952914.66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-237023794952914.66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-987599145637.14441</v>
      </c>
      <c r="L5132" s="444">
        <f t="shared" ca="1" si="184"/>
        <v>-238011394098551.81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-238011394098551.81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-991714142077.29919</v>
      </c>
      <c r="L5133" s="444">
        <f t="shared" ca="1" si="184"/>
        <v>-239003108240629.13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-239003108240629.13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-995846284335.95471</v>
      </c>
      <c r="L5134" s="444">
        <f t="shared" ca="1" si="184"/>
        <v>-239998954524965.09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-239998954524965.09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-999995643854.02124</v>
      </c>
      <c r="L5135" s="444">
        <f t="shared" ca="1" si="184"/>
        <v>-240998950168819.13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-240998950168819.13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-1004162292370.0797</v>
      </c>
      <c r="L5136" s="444">
        <f t="shared" ca="1" si="184"/>
        <v>-242003112461189.22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-242003112461189.22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-1008346301921.6216</v>
      </c>
      <c r="L5137" s="444">
        <f t="shared" ca="1" si="184"/>
        <v>-243011458763110.84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-243011458763110.84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-1012547744846.2952</v>
      </c>
      <c r="L5138" s="444">
        <f t="shared" ca="1" si="184"/>
        <v>-244024006507957.13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-244024006507957.13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-1016766693783.1547</v>
      </c>
      <c r="L5139" s="444">
        <f t="shared" ca="1" si="184"/>
        <v>-245040773201740.28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-245040773201740.28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-1021003221673.9177</v>
      </c>
      <c r="L5140" s="444">
        <f t="shared" ca="1" si="184"/>
        <v>-246061776423414.19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-246061776423414.19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-1025257401764.2257</v>
      </c>
      <c r="L5141" s="444">
        <f t="shared" ca="1" si="184"/>
        <v>-247087033825178.41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-247087033825178.41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-1029529307604.91</v>
      </c>
      <c r="L5142" s="444">
        <f t="shared" ca="1" si="184"/>
        <v>-248116563132783.31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-248116563132783.31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-1033819013053.2639</v>
      </c>
      <c r="L5143" s="444">
        <f t="shared" ca="1" si="184"/>
        <v>-249150382145836.56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-249150382145836.56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-1038126592274.319</v>
      </c>
      <c r="L5144" s="444">
        <f t="shared" ca="1" si="184"/>
        <v>-250188508738110.88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-250188508738110.88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-1042452119742.1287</v>
      </c>
      <c r="L5145" s="444">
        <f t="shared" ca="1" si="184"/>
        <v>-251230960857853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-251230960857853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-1046795670241.0542</v>
      </c>
      <c r="L5146" s="444">
        <f t="shared" ca="1" si="184"/>
        <v>-252277756528094.06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-252277756528094.06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-1051157318867.0587</v>
      </c>
      <c r="L5147" s="444">
        <f t="shared" ca="1" si="184"/>
        <v>-253328913846961.13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-253328913846961.13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-1055537141029.0046</v>
      </c>
      <c r="L5148" s="444">
        <f t="shared" ca="1" si="184"/>
        <v>-254384450987990.13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-254384450987990.13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-1059935212449.9589</v>
      </c>
      <c r="L5149" s="444">
        <f t="shared" ca="1" si="184"/>
        <v>-255444386200440.09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-255444386200440.09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-1064351609168.5002</v>
      </c>
      <c r="L5150" s="444">
        <f t="shared" ca="1" si="184"/>
        <v>-256508737809608.59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-256508737809608.59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-1068786407540.0358</v>
      </c>
      <c r="L5151" s="444">
        <f t="shared" ca="1" si="184"/>
        <v>-257577524217148.63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-257577524217148.63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-1073239684238.1191</v>
      </c>
      <c r="L5152" s="444">
        <f t="shared" ca="1" si="184"/>
        <v>-258650763901386.75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-258650763901386.75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-1077711516255.7782</v>
      </c>
      <c r="L5153" s="444">
        <f t="shared" ca="1" si="184"/>
        <v>-259728475417642.53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-259728475417642.53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-1082201980906.8439</v>
      </c>
      <c r="L5154" s="444">
        <f t="shared" ca="1" si="184"/>
        <v>-260810677398549.38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-260810677398549.38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-1086711155827.2891</v>
      </c>
      <c r="L5155" s="444">
        <f t="shared" ca="1" si="184"/>
        <v>-261897388554376.66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-261897388554376.66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-1091239118976.5693</v>
      </c>
      <c r="L5156" s="444">
        <f t="shared" ca="1" si="184"/>
        <v>-262988627673353.22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-262988627673353.22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-1095785948638.9718</v>
      </c>
      <c r="L5157" s="444">
        <f t="shared" ca="1" si="184"/>
        <v>-264084413621992.19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-264084413621992.19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-1100351723424.9675</v>
      </c>
      <c r="L5158" s="444">
        <f t="shared" ca="1" si="184"/>
        <v>-265184765345417.16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-265184765345417.16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-1104936522272.5715</v>
      </c>
      <c r="L5159" s="444">
        <f t="shared" ca="1" si="184"/>
        <v>-266289701867689.72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-266289701867689.72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-1109540424448.707</v>
      </c>
      <c r="L5160" s="444">
        <f t="shared" ca="1" si="184"/>
        <v>-267399242292138.44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-267399242292138.44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-1114163509550.5769</v>
      </c>
      <c r="L5161" s="444">
        <f t="shared" ca="1" si="184"/>
        <v>-268513405801689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-268513405801689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-1118805857507.0376</v>
      </c>
      <c r="L5162" s="444">
        <f t="shared" ca="1" si="184"/>
        <v>-269632211659196.03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-269632211659196.03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-1123467548579.9834</v>
      </c>
      <c r="L5163" s="444">
        <f t="shared" ca="1" si="184"/>
        <v>-270755679207776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-270755679207776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-1128148663365.7334</v>
      </c>
      <c r="L5164" s="444">
        <f t="shared" ca="1" si="184"/>
        <v>-271883827871141.72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-271883827871141.72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-1132849282796.4238</v>
      </c>
      <c r="L5165" s="444">
        <f t="shared" ca="1" si="184"/>
        <v>-273016677153938.16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-273016677153938.16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-1137569488141.4089</v>
      </c>
      <c r="L5166" s="444">
        <f t="shared" ca="1" si="184"/>
        <v>-274154246642079.56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-274154246642079.56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-1142309361008.6648</v>
      </c>
      <c r="L5167" s="444">
        <f t="shared" ca="1" si="184"/>
        <v>-275296556003088.22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-275296556003088.22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-1147068983346.2009</v>
      </c>
      <c r="L5168" s="444">
        <f t="shared" ca="1" si="184"/>
        <v>-276443624986434.41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-276443624986434.41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-1151848437443.4766</v>
      </c>
      <c r="L5169" s="444">
        <f t="shared" ca="1" si="184"/>
        <v>-277595473423877.88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-277595473423877.88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-1156647805932.8245</v>
      </c>
      <c r="L5170" s="444">
        <f t="shared" ca="1" si="184"/>
        <v>-278752121229810.69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-278752121229810.69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-1161467171790.8779</v>
      </c>
      <c r="L5171" s="444">
        <f t="shared" ca="1" si="184"/>
        <v>-279913588401601.56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-279913588401601.56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-1166306618340.0066</v>
      </c>
      <c r="L5172" s="444">
        <f t="shared" ca="1" si="184"/>
        <v>-281079895019941.56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-281079895019941.56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-1171166229249.7566</v>
      </c>
      <c r="L5173" s="444">
        <f t="shared" ca="1" si="184"/>
        <v>-282251061249191.31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-282251061249191.31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-1176046088538.2971</v>
      </c>
      <c r="L5174" s="444">
        <f t="shared" ca="1" si="184"/>
        <v>-283427107337729.63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-283427107337729.63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-1180946280573.8735</v>
      </c>
      <c r="L5175" s="444">
        <f t="shared" ca="1" si="184"/>
        <v>-284608053618303.5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-284608053618303.5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-1185866890076.2646</v>
      </c>
      <c r="L5176" s="444">
        <f t="shared" ca="1" si="184"/>
        <v>-285793920508379.75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-285793920508379.75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-1190808002118.249</v>
      </c>
      <c r="L5177" s="444">
        <f t="shared" ca="1" si="184"/>
        <v>-286984728510498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-286984728510498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-1195769702127.075</v>
      </c>
      <c r="L5178" s="444">
        <f t="shared" ca="1" si="184"/>
        <v>-288180498212625.06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-288180498212625.06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-1200752075885.9377</v>
      </c>
      <c r="L5179" s="444">
        <f t="shared" ca="1" si="184"/>
        <v>-289381250288511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-289381250288511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-1205755209535.4624</v>
      </c>
      <c r="L5180" s="444">
        <f t="shared" ca="1" si="184"/>
        <v>-290587005498046.44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-290587005498046.44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-1210779189575.1934</v>
      </c>
      <c r="L5181" s="444">
        <f t="shared" ca="1" si="184"/>
        <v>-291797784687621.63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-291797784687621.63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-1215824102865.0901</v>
      </c>
      <c r="L5182" s="444">
        <f t="shared" ca="1" si="184"/>
        <v>-293013608790486.69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-293013608790486.69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-1220890036627.0278</v>
      </c>
      <c r="L5183" s="444">
        <f t="shared" ca="1" si="184"/>
        <v>-294234498827113.69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-294234498827113.69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-1225977078446.3071</v>
      </c>
      <c r="L5184" s="444">
        <f t="shared" ca="1" si="184"/>
        <v>-295460475905560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-295460475905560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-1231085316273.1667</v>
      </c>
      <c r="L5185" s="444">
        <f t="shared" ca="1" si="184"/>
        <v>-296691561221833.19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-296691561221833.19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-1236214838424.3049</v>
      </c>
      <c r="L5186" s="444">
        <f t="shared" ca="1" si="184"/>
        <v>-297927776060257.5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-297927776060257.5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-1241365733584.4063</v>
      </c>
      <c r="L5187" s="444">
        <f t="shared" ca="1" si="184"/>
        <v>-299169141793841.88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-299169141793841.88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-1246538090807.6746</v>
      </c>
      <c r="L5188" s="444">
        <f t="shared" ca="1" si="184"/>
        <v>-300415679884649.56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-300415679884649.56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-1251731999519.373</v>
      </c>
      <c r="L5189" s="444">
        <f t="shared" ca="1" si="184"/>
        <v>-301667411884168.94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-301667411884168.94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-1256947549517.3706</v>
      </c>
      <c r="L5190" s="444">
        <f t="shared" ca="1" si="184"/>
        <v>-302924359433686.31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-302924359433686.31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-1262184830973.6929</v>
      </c>
      <c r="L5191" s="444">
        <f t="shared" ca="1" si="184"/>
        <v>-304186544264660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-304186544264660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-1267443934436.0833</v>
      </c>
      <c r="L5192" s="444">
        <f t="shared" ca="1" si="184"/>
        <v>-305453988199096.06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-305453988199096.06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-1272724950829.5669</v>
      </c>
      <c r="L5193" s="444">
        <f t="shared" ca="1" si="184"/>
        <v>-306726713149925.63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-306726713149925.63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-1278027971458.0234</v>
      </c>
      <c r="L5194" s="444">
        <f t="shared" ca="1" si="184"/>
        <v>-308004741121383.63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-308004741121383.63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-1283353088005.7651</v>
      </c>
      <c r="L5195" s="444">
        <f t="shared" ca="1" si="184"/>
        <v>-309288094209389.38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-309288094209389.38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-1288700392539.1223</v>
      </c>
      <c r="L5196" s="444">
        <f t="shared" ca="1" si="184"/>
        <v>-310576794601928.5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-310576794601928.5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-1294069977508.0354</v>
      </c>
      <c r="L5197" s="444">
        <f t="shared" ca="1" si="184"/>
        <v>-311870864579436.56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-311870864579436.56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-1299461935747.6523</v>
      </c>
      <c r="L5198" s="444">
        <f t="shared" ca="1" si="184"/>
        <v>-313170326515184.19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-313170326515184.19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-1304876360479.9341</v>
      </c>
      <c r="L5199" s="444">
        <f t="shared" ca="1" si="184"/>
        <v>-314475202875664.13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-314475202875664.13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-1310313345315.2671</v>
      </c>
      <c r="L5200" s="444">
        <f t="shared" ca="1" si="184"/>
        <v>-315785516220979.38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-315785516220979.38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-1315772984254.0808</v>
      </c>
      <c r="L5201" s="444">
        <f t="shared" ca="1" si="184"/>
        <v>-317101289205233.44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-317101289205233.44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-1321255371688.4727</v>
      </c>
      <c r="L5202" s="444">
        <f t="shared" ca="1" si="184"/>
        <v>-318422544576921.94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-318422544576921.94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-1326760602403.8413</v>
      </c>
      <c r="L5203" s="444">
        <f t="shared" ca="1" si="184"/>
        <v>-319749305179325.75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-319749305179325.75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-1332288771580.5239</v>
      </c>
      <c r="L5204" s="444">
        <f t="shared" ca="1" si="184"/>
        <v>-321081593950906.25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-321081593950906.25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-1337839974795.4426</v>
      </c>
      <c r="L5205" s="444">
        <f t="shared" ca="1" si="184"/>
        <v>-322419433925701.69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-322419433925701.69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-1343414308023.7571</v>
      </c>
      <c r="L5206" s="444">
        <f t="shared" ca="1" si="184"/>
        <v>-323762848233725.44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-323762848233725.44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-1349011867640.5227</v>
      </c>
      <c r="L5207" s="444">
        <f t="shared" ca="1" si="184"/>
        <v>-325111860101365.94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-325111860101365.94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-1354632750422.3582</v>
      </c>
      <c r="L5208" s="444">
        <f t="shared" ca="1" si="184"/>
        <v>-326466492851788.31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-326466492851788.31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-1360277053549.1179</v>
      </c>
      <c r="L5209" s="444">
        <f t="shared" ca="1" si="184"/>
        <v>-327826769905337.44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-327826769905337.44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-1365944874605.5728</v>
      </c>
      <c r="L5210" s="444">
        <f t="shared" ca="1" si="184"/>
        <v>-329192714779943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-329192714779943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-1371636311583.0957</v>
      </c>
      <c r="L5211" s="444">
        <f t="shared" ca="1" si="184"/>
        <v>-330564351091526.13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-330564351091526.13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-1377351462881.3589</v>
      </c>
      <c r="L5212" s="444">
        <f t="shared" ca="1" si="184"/>
        <v>-331941702554407.5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-331941702554407.5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-1383090427310.0313</v>
      </c>
      <c r="L5213" s="444">
        <f t="shared" ca="1" si="184"/>
        <v>-333324792981717.5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-333324792981717.5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-1388853304090.4895</v>
      </c>
      <c r="L5214" s="444">
        <f t="shared" ca="1" si="184"/>
        <v>-334713646285808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-334713646285808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-1394640192857.5332</v>
      </c>
      <c r="L5215" s="444">
        <f t="shared" ca="1" si="184"/>
        <v>-336108286478665.56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-336108286478665.56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-1400451193661.1064</v>
      </c>
      <c r="L5216" s="444">
        <f t="shared" ca="1" si="184"/>
        <v>-337508737672326.69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-337508737672326.69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-1406286406968.0278</v>
      </c>
      <c r="L5217" s="444">
        <f t="shared" ca="1" si="184"/>
        <v>-338915024079294.69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-338915024079294.69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-1412145933663.7278</v>
      </c>
      <c r="L5218" s="444">
        <f t="shared" ca="1" si="184"/>
        <v>-340327170012958.44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-340327170012958.44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-1418029875053.9934</v>
      </c>
      <c r="L5219" s="444">
        <f t="shared" ca="1" si="184"/>
        <v>-341745199888012.44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-341745199888012.44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-1423938332866.7185</v>
      </c>
      <c r="L5220" s="444">
        <f t="shared" ca="1" si="184"/>
        <v>-343169138220879.13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-343169138220879.13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-1429871409253.6631</v>
      </c>
      <c r="L5221" s="444">
        <f t="shared" ca="1" si="184"/>
        <v>-344599009630132.81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-344599009630132.81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-1435829206792.22</v>
      </c>
      <c r="L5222" s="444">
        <f t="shared" ca="1" si="184"/>
        <v>-346034838836925.06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-346034838836925.06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-1441811828487.1877</v>
      </c>
      <c r="L5223" s="444">
        <f t="shared" ca="1" si="184"/>
        <v>-347476650665412.25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-347476650665412.25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-1447819377772.551</v>
      </c>
      <c r="L5224" s="444">
        <f t="shared" ca="1" si="184"/>
        <v>-348924470043184.81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-348924470043184.81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-1453851958513.27</v>
      </c>
      <c r="L5225" s="444">
        <f t="shared" ca="1" si="184"/>
        <v>-350378322001698.06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-350378322001698.06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-1459909675007.0752</v>
      </c>
      <c r="L5226" s="444">
        <f t="shared" ca="1" si="184"/>
        <v>-351838231676705.13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-351838231676705.13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-1465992631986.2712</v>
      </c>
      <c r="L5227" s="444">
        <f t="shared" ca="1" si="184"/>
        <v>-353304224308691.38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-353304224308691.38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-1472100934619.5474</v>
      </c>
      <c r="L5228" s="444">
        <f t="shared" ca="1" si="184"/>
        <v>-354776325243310.94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-354776325243310.94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-1478234688513.7957</v>
      </c>
      <c r="L5229" s="444">
        <f t="shared" ca="1" si="184"/>
        <v>-356254559931824.75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-356254559931824.75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-1484393999715.9365</v>
      </c>
      <c r="L5230" s="444">
        <f t="shared" ca="1" si="184"/>
        <v>-357738953931540.69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-357738953931540.69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-1490578974714.7529</v>
      </c>
      <c r="L5231" s="444">
        <f t="shared" ca="1" si="184"/>
        <v>-359229532906255.44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-359229532906255.44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-1496789720442.731</v>
      </c>
      <c r="L5232" s="444">
        <f t="shared" ca="1" si="184"/>
        <v>-360726322626698.19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-360726322626698.19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-1503026344277.9092</v>
      </c>
      <c r="L5233" s="444">
        <f t="shared" ca="1" si="184"/>
        <v>-362229348970976.13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-362229348970976.13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-1509288954045.7339</v>
      </c>
      <c r="L5234" s="444">
        <f t="shared" ca="1" si="184"/>
        <v>-363738637925021.88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-363738637925021.88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-1515577658020.9246</v>
      </c>
      <c r="L5235" s="444">
        <f t="shared" ca="1" si="184"/>
        <v>-365254215583042.81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-365254215583042.81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-1521892564929.345</v>
      </c>
      <c r="L5236" s="444">
        <f t="shared" ca="1" si="184"/>
        <v>-366776108147972.19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-366776108147972.19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-1528233783949.884</v>
      </c>
      <c r="L5237" s="444">
        <f t="shared" ca="1" si="184"/>
        <v>-368304341931922.06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-368304341931922.06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-1534601424716.3418</v>
      </c>
      <c r="L5238" s="444">
        <f t="shared" ca="1" si="184"/>
        <v>-369838943356638.38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-369838943356638.38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-1540995597319.3267</v>
      </c>
      <c r="L5239" s="444">
        <f t="shared" ca="1" si="184"/>
        <v>-371379938953957.69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-371379938953957.69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-1547416412308.157</v>
      </c>
      <c r="L5240" s="444">
        <f t="shared" ca="1" si="184"/>
        <v>-372927355366265.88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-372927355366265.88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-1553863980692.7744</v>
      </c>
      <c r="L5241" s="444">
        <f t="shared" ca="1" si="184"/>
        <v>-374481219346958.63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-374481219346958.63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-1560338413945.6609</v>
      </c>
      <c r="L5242" s="444">
        <f t="shared" ca="1" si="184"/>
        <v>-376041557760904.31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-376041557760904.31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-1566839824003.7681</v>
      </c>
      <c r="L5243" s="444">
        <f t="shared" ca="1" si="184"/>
        <v>-377608397584908.06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-377608397584908.06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-1573368323270.4502</v>
      </c>
      <c r="L5244" s="444">
        <f t="shared" ca="1" si="184"/>
        <v>-379181765908178.5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-379181765908178.5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-1579924024617.4104</v>
      </c>
      <c r="L5245" s="444">
        <f t="shared" ca="1" si="184"/>
        <v>-380761689932795.94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-380761689932795.94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-1586507041386.6497</v>
      </c>
      <c r="L5246" s="444">
        <f t="shared" ca="1" si="184"/>
        <v>-382348196974182.56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-382348196974182.56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-1593117487392.4272</v>
      </c>
      <c r="L5247" s="444">
        <f t="shared" ca="1" si="184"/>
        <v>-383941314461575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-383941314461575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-1599755476923.2292</v>
      </c>
      <c r="L5248" s="444">
        <f t="shared" ca="1" si="184"/>
        <v>-385541069938498.25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-385541069938498.25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-1606421124743.7427</v>
      </c>
      <c r="L5249" s="444">
        <f t="shared" ca="1" si="184"/>
        <v>-387147491063242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-387147491063242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-1613114546096.8416</v>
      </c>
      <c r="L5250" s="444">
        <f t="shared" ca="1" si="184"/>
        <v>-388760605609338.81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-388760605609338.81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-1619835856705.5784</v>
      </c>
      <c r="L5251" s="444">
        <f t="shared" ca="1" si="184"/>
        <v>-390380441466044.38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-390380441466044.38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-1626585172775.1848</v>
      </c>
      <c r="L5252" s="444">
        <f t="shared" ca="1" si="184"/>
        <v>-392007026638819.56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-392007026638819.56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-1633362610995.0815</v>
      </c>
      <c r="L5253" s="444">
        <f t="shared" ca="1" si="184"/>
        <v>-393640389249814.63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-393640389249814.63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-1640168288540.8943</v>
      </c>
      <c r="L5254" s="444">
        <f t="shared" ca="1" si="184"/>
        <v>-395280557538355.5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-395280557538355.5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-1647002323076.4812</v>
      </c>
      <c r="L5255" s="444">
        <f t="shared" ca="1" si="184"/>
        <v>-396927559861432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-396927559861432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-1653864832755.9666</v>
      </c>
      <c r="L5256" s="444">
        <f t="shared" ca="1" si="184"/>
        <v>-398581424694187.94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-398581424694187.94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-1660755936225.783</v>
      </c>
      <c r="L5257" s="444">
        <f t="shared" ca="1" si="184"/>
        <v>-400242180630413.75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-400242180630413.75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-1667675752626.7239</v>
      </c>
      <c r="L5258" s="444">
        <f t="shared" ca="1" si="184"/>
        <v>-401909856383040.5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-401909856383040.5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-1674624401596.002</v>
      </c>
      <c r="L5259" s="444">
        <f t="shared" ca="1" si="184"/>
        <v>-403584480784636.5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-403584480784636.5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-1681602003269.3188</v>
      </c>
      <c r="L5260" s="444">
        <f t="shared" ca="1" si="184"/>
        <v>-405266082787905.81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-405266082787905.81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-1688608678282.9409</v>
      </c>
      <c r="L5261" s="444">
        <f t="shared" ca="1" si="184"/>
        <v>-406954691466188.75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-406954691466188.75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-1695644547775.7864</v>
      </c>
      <c r="L5262" s="444">
        <f t="shared" ca="1" si="184"/>
        <v>-408650336013964.56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-408650336013964.56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-1702709733391.519</v>
      </c>
      <c r="L5263" s="444">
        <f t="shared" ca="1" si="184"/>
        <v>-410353045747356.06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-410353045747356.06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-1709804357280.6501</v>
      </c>
      <c r="L5264" s="444">
        <f t="shared" ca="1" si="184"/>
        <v>-412062850104636.69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-412062850104636.69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-1716928542102.6528</v>
      </c>
      <c r="L5265" s="444">
        <f t="shared" ca="1" si="184"/>
        <v>-413779778646739.31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-413779778646739.31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-1724082411028.0806</v>
      </c>
      <c r="L5266" s="444">
        <f t="shared" ca="1" si="184"/>
        <v>-415503861057767.38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-415503861057767.38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-1731266087740.6973</v>
      </c>
      <c r="L5267" s="444">
        <f t="shared" ca="1" si="184"/>
        <v>-417235127145508.06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-417235127145508.06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-1738479696439.6169</v>
      </c>
      <c r="L5268" s="444">
        <f t="shared" ca="1" si="184"/>
        <v>-418973606841947.69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-418973606841947.69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-1745723361841.4487</v>
      </c>
      <c r="L5269" s="444">
        <f t="shared" ca="1" si="184"/>
        <v>-420719330203789.13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-420719330203789.13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-1752997209182.4546</v>
      </c>
      <c r="L5270" s="444">
        <f t="shared" ca="1" si="184"/>
        <v>-422472327412971.56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-422472327412971.56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-1760301364220.7148</v>
      </c>
      <c r="L5271" s="444">
        <f t="shared" ca="1" si="184"/>
        <v>-424232628777192.25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-424232628777192.25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-1767635953238.301</v>
      </c>
      <c r="L5272" s="444">
        <f t="shared" ca="1" si="184"/>
        <v>-426000264730430.56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-426000264730430.56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-1775001103043.4607</v>
      </c>
      <c r="L5273" s="444">
        <f t="shared" ca="1" si="184"/>
        <v>-427775265833474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-427775265833474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-1782396940972.8083</v>
      </c>
      <c r="L5274" s="444">
        <f t="shared" ca="1" si="184"/>
        <v>-429557662774446.81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-429557662774446.81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-1789823594893.5283</v>
      </c>
      <c r="L5275" s="444">
        <f t="shared" ca="1" si="184"/>
        <v>-431347486369340.31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-431347486369340.31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-1797281193205.5847</v>
      </c>
      <c r="L5276" s="444">
        <f t="shared" ca="1" si="184"/>
        <v>-433144767562545.88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-433144767562545.88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-1804769864843.9412</v>
      </c>
      <c r="L5277" s="444">
        <f t="shared" ca="1" si="184"/>
        <v>-434949537427389.81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-434949537427389.81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-1812289739280.7908</v>
      </c>
      <c r="L5278" s="444">
        <f t="shared" ca="1" si="184"/>
        <v>-436761827166670.63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-436761827166670.63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-1819840946527.7942</v>
      </c>
      <c r="L5279" s="444">
        <f t="shared" ca="1" si="184"/>
        <v>-438581668113198.44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-438581668113198.44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-1827423617138.3264</v>
      </c>
      <c r="L5280" s="444">
        <f t="shared" ca="1" si="184"/>
        <v>-440409091730336.75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-440409091730336.75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-1835037882209.7361</v>
      </c>
      <c r="L5281" s="444">
        <f t="shared" ca="1" si="184"/>
        <v>-442244129612546.5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-442244129612546.5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-1842683873385.6106</v>
      </c>
      <c r="L5282" s="444">
        <f t="shared" ca="1" si="184"/>
        <v>-444086813485932.13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-444086813485932.13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-1850361722858.0505</v>
      </c>
      <c r="L5283" s="444">
        <f t="shared" ca="1" si="184"/>
        <v>-445937175208790.19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-445937175208790.19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-1858071563369.959</v>
      </c>
      <c r="L5284" s="444">
        <f t="shared" ca="1" si="184"/>
        <v>-447795246772160.13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-447795246772160.13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-1865813528217.3337</v>
      </c>
      <c r="L5285" s="444">
        <f t="shared" ca="1" si="184"/>
        <v>-449661060300377.44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-449661060300377.44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-1873587751251.5725</v>
      </c>
      <c r="L5286" s="444">
        <f t="shared" ca="1" si="184"/>
        <v>-451534648051629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-451534648051629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-1881394366881.7871</v>
      </c>
      <c r="L5287" s="444">
        <f t="shared" ca="1" si="184"/>
        <v>-453416042418510.81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-453416042418510.81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-1889233510077.1282</v>
      </c>
      <c r="L5288" s="444">
        <f t="shared" ca="1" si="184"/>
        <v>-455305275928587.94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-455305275928587.94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-1897105316369.1165</v>
      </c>
      <c r="L5289" s="444">
        <f t="shared" ca="1" si="184"/>
        <v>-457202381244957.06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-457202381244957.06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-1905009921853.9878</v>
      </c>
      <c r="L5290" s="444">
        <f t="shared" ca="1" si="184"/>
        <v>-459107391166811.06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-459107391166811.06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-1912947463195.0461</v>
      </c>
      <c r="L5291" s="444">
        <f t="shared" ca="1" si="184"/>
        <v>-461020338630006.13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-461020338630006.13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-1920918077625.0254</v>
      </c>
      <c r="L5292" s="444">
        <f t="shared" ca="1" si="184"/>
        <v>-462941256707631.13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-462941256707631.13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-1928921902948.4629</v>
      </c>
      <c r="L5293" s="444">
        <f t="shared" ca="1" si="184"/>
        <v>-464870178610579.56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-464870178610579.56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-1936959077544.0815</v>
      </c>
      <c r="L5294" s="444">
        <f t="shared" ca="1" si="184"/>
        <v>-466807137688123.63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-466807137688123.63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-1945029740367.1816</v>
      </c>
      <c r="L5295" s="444">
        <f t="shared" ca="1" si="184"/>
        <v>-468752167428490.81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-468752167428490.81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-1953134030952.0452</v>
      </c>
      <c r="L5296" s="444">
        <f t="shared" ca="1" si="184"/>
        <v>-470705301459442.88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-470705301459442.88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-1961272089414.345</v>
      </c>
      <c r="L5297" s="444">
        <f t="shared" ca="1" si="184"/>
        <v>-472666573548857.25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-472666573548857.25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-1969444056453.5718</v>
      </c>
      <c r="L5298" s="444">
        <f t="shared" ca="1" si="184"/>
        <v>-474636017605310.81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-474636017605310.81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-1977650073355.4617</v>
      </c>
      <c r="L5299" s="444">
        <f t="shared" ca="1" si="184"/>
        <v>-476613667678666.25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-476613667678666.25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-1985890281994.4424</v>
      </c>
      <c r="L5300" s="444">
        <f t="shared" ca="1" si="184"/>
        <v>-478599557960660.69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-478599557960660.69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-1994164824836.0859</v>
      </c>
      <c r="L5301" s="444">
        <f t="shared" ca="1" si="184"/>
        <v>-480593722785496.75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-480593722785496.75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-2002473844939.5698</v>
      </c>
      <c r="L5302" s="444">
        <f t="shared" ca="1" si="184"/>
        <v>-482596196630436.31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-482596196630436.31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-2010817485960.1511</v>
      </c>
      <c r="L5303" s="444">
        <f t="shared" ca="1" si="184"/>
        <v>-484607014116396.44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-484607014116396.44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-2019195892151.6519</v>
      </c>
      <c r="L5304" s="444">
        <f t="shared" ca="1" si="184"/>
        <v>-486626210008548.06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-486626210008548.06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-2027609208368.9502</v>
      </c>
      <c r="L5305" s="444">
        <f t="shared" ca="1" si="184"/>
        <v>-488653819216917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-488653819216917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-2036057580070.4875</v>
      </c>
      <c r="L5306" s="444">
        <f t="shared" ca="1" si="184"/>
        <v>-490689876796987.5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-490689876796987.5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-2044541153320.781</v>
      </c>
      <c r="L5307" s="444">
        <f t="shared" ca="1" si="184"/>
        <v>-492734417950308.25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-492734417950308.25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-2053060074792.9509</v>
      </c>
      <c r="L5308" s="444">
        <f t="shared" ca="1" si="184"/>
        <v>-494787478025101.19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-494787478025101.19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-2061614491771.2551</v>
      </c>
      <c r="L5309" s="444">
        <f t="shared" ca="1" si="184"/>
        <v>-496849092516872.44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-496849092516872.44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-2070204552153.635</v>
      </c>
      <c r="L5310" s="444">
        <f t="shared" ca="1" si="184"/>
        <v>-498919297069026.06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-498919297069026.06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-2078830404454.2749</v>
      </c>
      <c r="L5311" s="444">
        <f t="shared" ca="1" si="184"/>
        <v>-500998127473480.31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-500998127473480.31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-2087492197806.168</v>
      </c>
      <c r="L5312" s="444">
        <f t="shared" ca="1" si="184"/>
        <v>-503085619671286.5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-503085619671286.5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-2096190081963.6936</v>
      </c>
      <c r="L5313" s="444">
        <f t="shared" ca="1" si="184"/>
        <v>-505181809753250.19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-505181809753250.19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-2104924207305.209</v>
      </c>
      <c r="L5314" s="444">
        <f t="shared" ca="1" si="184"/>
        <v>-507286733960555.38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-507286733960555.38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-2113694724835.6477</v>
      </c>
      <c r="L5315" s="444">
        <f t="shared" ca="1" si="184"/>
        <v>-509400428685391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-509400428685391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-2122501786189.1292</v>
      </c>
      <c r="L5316" s="444">
        <f t="shared" ca="1" si="184"/>
        <v>-511522930471580.13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-511522930471580.13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-2131345543631.5837</v>
      </c>
      <c r="L5317" s="444">
        <f t="shared" ca="1" si="184"/>
        <v>-513654276015211.69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-513654276015211.69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-2140226150063.3818</v>
      </c>
      <c r="L5318" s="444">
        <f t="shared" ca="1" si="184"/>
        <v>-515794502165275.06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-515794502165275.06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-2149143759021.9797</v>
      </c>
      <c r="L5319" s="444">
        <f t="shared" ca="1" si="184"/>
        <v>-517943645924297.06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-517943645924297.06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-2158098524684.5708</v>
      </c>
      <c r="L5320" s="444">
        <f t="shared" ca="1" si="184"/>
        <v>-520101744448981.63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-520101744448981.63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-2167090601870.7571</v>
      </c>
      <c r="L5321" s="444">
        <f t="shared" ca="1" si="184"/>
        <v>-522268835050852.38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-522268835050852.38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-2176120146045.2185</v>
      </c>
      <c r="L5322" s="444">
        <f t="shared" ca="1" si="184"/>
        <v>-524444955196897.56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-524444955196897.56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-2185187313320.4065</v>
      </c>
      <c r="L5323" s="444">
        <f t="shared" ca="1" si="184"/>
        <v>-526630142510218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-526630142510218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-2194292260459.2415</v>
      </c>
      <c r="L5324" s="444">
        <f t="shared" ca="1" si="184"/>
        <v>-528824434770677.25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-528824434770677.25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-2203435144877.8218</v>
      </c>
      <c r="L5325" s="444">
        <f t="shared" ca="1" si="184"/>
        <v>-531027869915555.06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-531027869915555.06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-2212616124648.1465</v>
      </c>
      <c r="L5326" s="444">
        <f t="shared" ca="1" si="184"/>
        <v>-533240486040203.19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-533240486040203.19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-2221835358500.8467</v>
      </c>
      <c r="L5327" s="444">
        <f t="shared" ca="1" si="184"/>
        <v>-535462321398704.06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-535462321398704.06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-2231093005827.9336</v>
      </c>
      <c r="L5328" s="444">
        <f t="shared" ca="1" si="184"/>
        <v>-537693414404532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-537693414404532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-2240389226685.5498</v>
      </c>
      <c r="L5329" s="444">
        <f t="shared" ca="1" si="184"/>
        <v>-539933803631217.56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-539933803631217.56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-2249724181796.7397</v>
      </c>
      <c r="L5330" s="444">
        <f t="shared" ca="1" si="184"/>
        <v>-542183527813014.31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-542183527813014.31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-2259098032554.2261</v>
      </c>
      <c r="L5331" s="444">
        <f t="shared" ca="1" si="184"/>
        <v>-544442625845568.56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-544442625845568.56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-2268510941023.2021</v>
      </c>
      <c r="L5332" s="444">
        <f t="shared" ca="1" si="184"/>
        <v>-546711136786591.75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-546711136786591.75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-2277963069944.1323</v>
      </c>
      <c r="L5333" s="444">
        <f t="shared" ca="1" si="184"/>
        <v>-548989099856535.88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-548989099856535.88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-2287454582735.5659</v>
      </c>
      <c r="L5334" s="444">
        <f t="shared" ca="1" si="184"/>
        <v>-551276554439271.44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-551276554439271.44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-2296985643496.9644</v>
      </c>
      <c r="L5335" s="444">
        <f t="shared" ca="1" si="184"/>
        <v>-553573540082768.38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-553573540082768.38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-2306556417011.5352</v>
      </c>
      <c r="L5336" s="444">
        <f t="shared" ca="1" si="184"/>
        <v>-555880096499779.94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-555880096499779.94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-2316167068749.083</v>
      </c>
      <c r="L5337" s="444">
        <f t="shared" ca="1" si="184"/>
        <v>-558196263568529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-558196263568529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-2325817764868.8706</v>
      </c>
      <c r="L5338" s="444">
        <f t="shared" ca="1" si="184"/>
        <v>-560522081333397.88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-560522081333397.88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-2335508672222.4912</v>
      </c>
      <c r="L5339" s="444">
        <f t="shared" ca="1" si="184"/>
        <v>-562857590005620.38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-562857590005620.38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-2345239958356.7515</v>
      </c>
      <c r="L5340" s="444">
        <f t="shared" ca="1" si="184"/>
        <v>-565202829963977.13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-565202829963977.13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-2355011791516.5713</v>
      </c>
      <c r="L5341" s="444">
        <f t="shared" ca="1" si="184"/>
        <v>-567557841755493.75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-567557841755493.75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-2364824340647.8906</v>
      </c>
      <c r="L5342" s="444">
        <f t="shared" ca="1" si="184"/>
        <v>-569922666096141.63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-569922666096141.63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-2374677775400.5898</v>
      </c>
      <c r="L5343" s="444">
        <f t="shared" ca="1" si="184"/>
        <v>-572297343871542.25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-572297343871542.25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-2384572266131.4258</v>
      </c>
      <c r="L5344" s="444">
        <f t="shared" ca="1" si="184"/>
        <v>-574681916137673.63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-574681916137673.63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-2394507983906.9736</v>
      </c>
      <c r="L5345" s="444">
        <f t="shared" ca="1" si="184"/>
        <v>-577076424121580.63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-577076424121580.63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-2404485100506.5859</v>
      </c>
      <c r="L5346" s="444">
        <f t="shared" ca="1" si="184"/>
        <v>-579480909222087.25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-579480909222087.25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-2414503788425.3633</v>
      </c>
      <c r="L5347" s="444">
        <f t="shared" ca="1" si="184"/>
        <v>-581895413010512.63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-581895413010512.63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-2424564220877.1357</v>
      </c>
      <c r="L5348" s="444">
        <f t="shared" ca="1" si="184"/>
        <v>-584319977231389.75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-584319977231389.75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-2434666571797.457</v>
      </c>
      <c r="L5349" s="444">
        <f t="shared" ca="1" si="184"/>
        <v>-586754643803187.25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-586754643803187.25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-2444811015846.6133</v>
      </c>
      <c r="L5350" s="444">
        <f t="shared" ca="1" si="184"/>
        <v>-589199454819033.88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-589199454819033.88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-2454997728412.6411</v>
      </c>
      <c r="L5351" s="444">
        <f t="shared" ca="1" si="184"/>
        <v>-591654452547446.5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-591654452547446.5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-2465226885614.3604</v>
      </c>
      <c r="L5352" s="444">
        <f t="shared" ca="1" si="184"/>
        <v>-594119679433060.88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-594119679433060.88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-2475498664304.4204</v>
      </c>
      <c r="L5353" s="444">
        <f t="shared" ca="1" si="184"/>
        <v>-596595178097365.25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-596595178097365.25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-2485813242072.355</v>
      </c>
      <c r="L5354" s="444">
        <f t="shared" ca="1" si="184"/>
        <v>-599080991339437.63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-599080991339437.63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-2496170797247.6567</v>
      </c>
      <c r="L5355" s="444">
        <f t="shared" ca="1" si="184"/>
        <v>-601577162136685.25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-601577162136685.25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-2506571508902.855</v>
      </c>
      <c r="L5356" s="444">
        <f t="shared" ca="1" si="184"/>
        <v>-604083733645588.13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-604083733645588.13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-2517015556856.6172</v>
      </c>
      <c r="L5357" s="444">
        <f t="shared" ca="1" si="184"/>
        <v>-606600749202444.75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-606600749202444.75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-2527503121676.853</v>
      </c>
      <c r="L5358" s="444">
        <f t="shared" ca="1" si="184"/>
        <v>-609128252324121.63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-609128252324121.63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-2538034384683.8398</v>
      </c>
      <c r="L5359" s="444">
        <f t="shared" ca="1" si="184"/>
        <v>-611666286708805.5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-611666286708805.5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-2548609527953.3564</v>
      </c>
      <c r="L5360" s="444">
        <f t="shared" ca="1" si="184"/>
        <v>-614214896236758.88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-614214896236758.88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-2559228734319.8286</v>
      </c>
      <c r="L5361" s="444">
        <f t="shared" ca="1" si="184"/>
        <v>-616774124971078.75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-616774124971078.75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-2569892187379.4946</v>
      </c>
      <c r="L5362" s="444">
        <f t="shared" ca="1" si="184"/>
        <v>-619344017158458.25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-619344017158458.25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-2580600071493.5762</v>
      </c>
      <c r="L5363" s="444">
        <f t="shared" ref="L5363:L5617" ca="1" si="189">I5363-J5363+K5363</f>
        <v>-621924617229951.88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-621924617229951.88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-2591352571791.4663</v>
      </c>
      <c r="L5364" s="444">
        <f t="shared" ca="1" si="189"/>
        <v>-624515969801743.38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-624515969801743.38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-2602149874173.9307</v>
      </c>
      <c r="L5365" s="444">
        <f t="shared" ca="1" si="189"/>
        <v>-627118119675917.25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-627118119675917.25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-2612992165316.3218</v>
      </c>
      <c r="L5366" s="444">
        <f t="shared" ca="1" si="189"/>
        <v>-629731111841233.63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-629731111841233.63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-2623879632671.8066</v>
      </c>
      <c r="L5367" s="444">
        <f t="shared" ca="1" si="189"/>
        <v>-632354991473905.38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-632354991473905.38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-2634812464474.6055</v>
      </c>
      <c r="L5368" s="444">
        <f t="shared" ca="1" si="189"/>
        <v>-634989803938380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-634989803938380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-2645790849743.25</v>
      </c>
      <c r="L5369" s="444">
        <f t="shared" ca="1" si="189"/>
        <v>-637635594788123.25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-637635594788123.25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-2656814978283.8467</v>
      </c>
      <c r="L5370" s="444">
        <f t="shared" ca="1" si="189"/>
        <v>-640292409766407.13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-640292409766407.13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-2667885040693.3628</v>
      </c>
      <c r="L5371" s="444">
        <f t="shared" ca="1" si="189"/>
        <v>-642960294807100.5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-642960294807100.5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-2679001228362.9189</v>
      </c>
      <c r="L5372" s="444">
        <f t="shared" ca="1" si="189"/>
        <v>-645639296035463.38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-645639296035463.38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-2690163733481.0972</v>
      </c>
      <c r="L5373" s="444">
        <f t="shared" ca="1" si="189"/>
        <v>-648329459768944.5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-648329459768944.5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-2701372749037.2686</v>
      </c>
      <c r="L5374" s="444">
        <f t="shared" ca="1" si="189"/>
        <v>-651030832517981.75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-651030832517981.75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-2712628468824.9238</v>
      </c>
      <c r="L5375" s="444">
        <f t="shared" ca="1" si="189"/>
        <v>-653743460986806.63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-653743460986806.63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-2723931087445.0273</v>
      </c>
      <c r="L5376" s="444">
        <f t="shared" ca="1" si="189"/>
        <v>-656467392074251.63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-656467392074251.63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-2735280800309.3818</v>
      </c>
      <c r="L5377" s="444">
        <f t="shared" ca="1" si="189"/>
        <v>-659202672874561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-659202672874561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-2746677803644.0039</v>
      </c>
      <c r="L5378" s="444">
        <f t="shared" ca="1" si="189"/>
        <v>-661949350678205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-661949350678205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-2758122294492.521</v>
      </c>
      <c r="L5379" s="444">
        <f t="shared" ca="1" si="189"/>
        <v>-664707472972697.5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-664707472972697.5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-2769614470719.5728</v>
      </c>
      <c r="L5380" s="444">
        <f t="shared" ca="1" si="189"/>
        <v>-667477087443417.13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-667477087443417.13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-2781154531014.2378</v>
      </c>
      <c r="L5381" s="444">
        <f t="shared" ca="1" si="189"/>
        <v>-670258241974431.38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-670258241974431.38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-2792742674893.4639</v>
      </c>
      <c r="L5382" s="444">
        <f t="shared" ca="1" si="189"/>
        <v>-673050984649324.88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-673050984649324.88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-2804379102705.5205</v>
      </c>
      <c r="L5383" s="444">
        <f t="shared" ca="1" si="189"/>
        <v>-675855363752030.38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-675855363752030.38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-2816064015633.46</v>
      </c>
      <c r="L5384" s="444">
        <f t="shared" ca="1" si="189"/>
        <v>-678671427767663.88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-678671427767663.88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-2827797615698.5996</v>
      </c>
      <c r="L5385" s="444">
        <f t="shared" ca="1" si="189"/>
        <v>-681499225383362.5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-681499225383362.5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-2839580105764.0103</v>
      </c>
      <c r="L5386" s="444">
        <f t="shared" ca="1" si="189"/>
        <v>-684338805489126.5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-684338805489126.5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-2851411689538.0269</v>
      </c>
      <c r="L5387" s="444">
        <f t="shared" ca="1" si="189"/>
        <v>-687190217178664.5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-687190217178664.5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-2863292571577.7686</v>
      </c>
      <c r="L5388" s="444">
        <f t="shared" ca="1" si="189"/>
        <v>-690053509750242.25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-690053509750242.25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-2875222957292.6758</v>
      </c>
      <c r="L5389" s="444">
        <f t="shared" ca="1" si="189"/>
        <v>-692928732707534.88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-692928732707534.88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-2887203052948.062</v>
      </c>
      <c r="L5390" s="444">
        <f t="shared" ca="1" si="189"/>
        <v>-695815935760482.88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-695815935760482.88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-2899233065668.6787</v>
      </c>
      <c r="L5391" s="444">
        <f t="shared" ca="1" si="189"/>
        <v>-698715168826151.5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-698715168826151.5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-2911313203442.2979</v>
      </c>
      <c r="L5392" s="444">
        <f t="shared" ca="1" si="189"/>
        <v>-701626482029593.75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-701626482029593.75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-2923443675123.3071</v>
      </c>
      <c r="L5393" s="444">
        <f t="shared" ca="1" si="189"/>
        <v>-704549925704717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-704549925704717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-2935624690436.3208</v>
      </c>
      <c r="L5394" s="444">
        <f t="shared" ca="1" si="189"/>
        <v>-707485550395153.38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-707485550395153.38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-2947856459979.8057</v>
      </c>
      <c r="L5395" s="444">
        <f t="shared" ca="1" si="189"/>
        <v>-710433406855133.13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-710433406855133.13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-2960139195229.7212</v>
      </c>
      <c r="L5396" s="444">
        <f t="shared" ca="1" si="189"/>
        <v>-713393546050362.88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-713393546050362.88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-2972473108543.1787</v>
      </c>
      <c r="L5397" s="444">
        <f t="shared" ca="1" si="189"/>
        <v>-716366019158906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-716366019158906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-2984858413162.1084</v>
      </c>
      <c r="L5398" s="444">
        <f t="shared" ca="1" si="189"/>
        <v>-719350877572068.13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-719350877572068.13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-2997295323216.9507</v>
      </c>
      <c r="L5399" s="444">
        <f t="shared" ca="1" si="189"/>
        <v>-722348172895285.13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-722348172895285.13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-3009784053730.3545</v>
      </c>
      <c r="L5400" s="444">
        <f t="shared" ca="1" si="189"/>
        <v>-725357956949015.5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-725357956949015.5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-3022324820620.8979</v>
      </c>
      <c r="L5401" s="444">
        <f t="shared" ca="1" si="189"/>
        <v>-728380281769636.38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-728380281769636.38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-3034917840706.8184</v>
      </c>
      <c r="L5402" s="444">
        <f t="shared" ca="1" si="189"/>
        <v>-731415199610343.25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-731415199610343.25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-3047563331709.7637</v>
      </c>
      <c r="L5403" s="444">
        <f t="shared" ca="1" si="189"/>
        <v>-734462762942053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-734462762942053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-3060261512258.5542</v>
      </c>
      <c r="L5404" s="444">
        <f t="shared" ca="1" si="189"/>
        <v>-737523024454311.5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-737523024454311.5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-3073012601892.9644</v>
      </c>
      <c r="L5405" s="444">
        <f t="shared" ca="1" si="189"/>
        <v>-740596037056204.5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-740596037056204.5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-3085816821067.5186</v>
      </c>
      <c r="L5406" s="444">
        <f t="shared" ca="1" si="189"/>
        <v>-743681853877272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-743681853877272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-3098674391155.2998</v>
      </c>
      <c r="L5407" s="444">
        <f t="shared" ca="1" si="189"/>
        <v>-746780528268427.25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-746780528268427.25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-3111585534451.7803</v>
      </c>
      <c r="L5408" s="444">
        <f t="shared" ca="1" si="189"/>
        <v>-749892113802879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-749892113802879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-3124550474178.6626</v>
      </c>
      <c r="L5409" s="444">
        <f t="shared" ca="1" si="189"/>
        <v>-753016664277057.63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-753016664277057.63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-3137569434487.7402</v>
      </c>
      <c r="L5410" s="444">
        <f t="shared" ca="1" si="189"/>
        <v>-756154233711545.38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-756154233711545.38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-3150642640464.7725</v>
      </c>
      <c r="L5411" s="444">
        <f t="shared" ca="1" si="189"/>
        <v>-759304876352010.13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-759304876352010.13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-3163770318133.3755</v>
      </c>
      <c r="L5412" s="444">
        <f t="shared" ca="1" si="189"/>
        <v>-762468646670143.5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-762468646670143.5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-3176952694458.9312</v>
      </c>
      <c r="L5413" s="444">
        <f t="shared" ca="1" si="189"/>
        <v>-765645599364602.38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-765645599364602.38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-3190189997352.5098</v>
      </c>
      <c r="L5414" s="444">
        <f t="shared" ca="1" si="189"/>
        <v>-768835789361954.88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-768835789361954.88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-3203482455674.812</v>
      </c>
      <c r="L5415" s="444">
        <f t="shared" ca="1" si="189"/>
        <v>-772039271817629.63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-772039271817629.63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-3216830299240.1235</v>
      </c>
      <c r="L5416" s="444">
        <f t="shared" ca="1" si="189"/>
        <v>-775256102116869.75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-775256102116869.75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-3230233758820.2905</v>
      </c>
      <c r="L5417" s="444">
        <f t="shared" ca="1" si="189"/>
        <v>-778486335875690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-778486335875690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-3243693066148.7085</v>
      </c>
      <c r="L5418" s="444">
        <f t="shared" ca="1" si="189"/>
        <v>-781730028941838.75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-781730028941838.75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-3257208453924.3281</v>
      </c>
      <c r="L5419" s="444">
        <f t="shared" ca="1" si="189"/>
        <v>-784987237395763.13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-784987237395763.13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-3270780155815.6797</v>
      </c>
      <c r="L5420" s="444">
        <f t="shared" ca="1" si="189"/>
        <v>-788258017551578.75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-788258017551578.75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-3284408406464.9116</v>
      </c>
      <c r="L5421" s="444">
        <f t="shared" ca="1" si="189"/>
        <v>-791542425958043.63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-791542425958043.63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-3298093441491.8486</v>
      </c>
      <c r="L5422" s="444">
        <f t="shared" ca="1" si="189"/>
        <v>-794840519399535.5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-794840519399535.5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-3311835497498.0645</v>
      </c>
      <c r="L5423" s="444">
        <f t="shared" ca="1" si="189"/>
        <v>-798152354897033.63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-798152354897033.63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-3325634812070.9736</v>
      </c>
      <c r="L5424" s="444">
        <f t="shared" ca="1" si="189"/>
        <v>-801477989709104.63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-801477989709104.63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-3339491623787.936</v>
      </c>
      <c r="L5425" s="444">
        <f t="shared" ca="1" si="189"/>
        <v>-804817481332892.5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-804817481332892.5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-3353406172220.3853</v>
      </c>
      <c r="L5426" s="444">
        <f t="shared" ca="1" si="189"/>
        <v>-808170887505112.88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-808170887505112.88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-3367378697937.9702</v>
      </c>
      <c r="L5427" s="444">
        <f t="shared" ca="1" si="189"/>
        <v>-811538266203050.88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-811538266203050.88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-3381409442512.7119</v>
      </c>
      <c r="L5428" s="444">
        <f t="shared" ca="1" si="189"/>
        <v>-814919675645563.63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-814919675645563.63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-3395498648523.1816</v>
      </c>
      <c r="L5429" s="444">
        <f t="shared" ca="1" si="189"/>
        <v>-818315174294086.75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-818315174294086.75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-3409646559558.6948</v>
      </c>
      <c r="L5430" s="444">
        <f t="shared" ca="1" si="189"/>
        <v>-821724820853645.5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-821724820853645.5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-3423853420223.5229</v>
      </c>
      <c r="L5431" s="444">
        <f t="shared" ca="1" si="189"/>
        <v>-825148674273869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-825148674273869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-3438119476141.1206</v>
      </c>
      <c r="L5432" s="444">
        <f t="shared" ca="1" si="189"/>
        <v>-828586793750010.13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-828586793750010.13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-3452444973958.3755</v>
      </c>
      <c r="L5433" s="444">
        <f t="shared" ca="1" si="189"/>
        <v>-832039238723968.5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-832039238723968.5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-3466830161349.8687</v>
      </c>
      <c r="L5434" s="444">
        <f t="shared" ca="1" si="189"/>
        <v>-835506068885318.38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-835506068885318.38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-3481275287022.1597</v>
      </c>
      <c r="L5435" s="444">
        <f t="shared" ca="1" si="189"/>
        <v>-838987344172340.5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-838987344172340.5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-3495780600718.0854</v>
      </c>
      <c r="L5436" s="444">
        <f t="shared" ca="1" si="189"/>
        <v>-842483124773058.63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-842483124773058.63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-3510346353221.0776</v>
      </c>
      <c r="L5437" s="444">
        <f t="shared" ca="1" si="189"/>
        <v>-845993471126279.75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-845993471126279.75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-3524972796359.499</v>
      </c>
      <c r="L5438" s="444">
        <f t="shared" ca="1" si="189"/>
        <v>-849518443922639.25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-849518443922639.25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-3539660183010.9966</v>
      </c>
      <c r="L5439" s="444">
        <f t="shared" ca="1" si="189"/>
        <v>-853058104105650.25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-853058104105650.25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-3554408767106.876</v>
      </c>
      <c r="L5440" s="444">
        <f t="shared" ca="1" si="189"/>
        <v>-856612512872757.13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-856612512872757.13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-3569218803636.4878</v>
      </c>
      <c r="L5441" s="444">
        <f t="shared" ca="1" si="189"/>
        <v>-860181731676393.63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-860181731676393.63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-3584090548651.6401</v>
      </c>
      <c r="L5442" s="444">
        <f t="shared" ca="1" si="189"/>
        <v>-863765822225045.25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-863765822225045.25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-3599024259271.022</v>
      </c>
      <c r="L5443" s="444">
        <f t="shared" ca="1" si="189"/>
        <v>-867364846484316.25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-867364846484316.25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-3614020193684.6509</v>
      </c>
      <c r="L5444" s="444">
        <f t="shared" ca="1" si="189"/>
        <v>-870978866678000.88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-870978866678000.88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-3629078611158.3369</v>
      </c>
      <c r="L5445" s="444">
        <f t="shared" ca="1" si="189"/>
        <v>-874607945289159.25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-874607945289159.25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-3644199772038.1636</v>
      </c>
      <c r="L5446" s="444">
        <f t="shared" ca="1" si="189"/>
        <v>-878252145061197.38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-878252145061197.38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-3659383937754.9888</v>
      </c>
      <c r="L5447" s="444">
        <f t="shared" ca="1" si="189"/>
        <v>-881911528998952.38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-881911528998952.38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-3674631370828.9683</v>
      </c>
      <c r="L5448" s="444">
        <f t="shared" ca="1" si="189"/>
        <v>-885586160369781.38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-885586160369781.38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-3689942334874.0884</v>
      </c>
      <c r="L5449" s="444">
        <f t="shared" ca="1" si="189"/>
        <v>-889276102704655.5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-889276102704655.5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-3705317094602.731</v>
      </c>
      <c r="L5450" s="444">
        <f t="shared" ca="1" si="189"/>
        <v>-892981419799258.25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-892981419799258.25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-3720755915830.2427</v>
      </c>
      <c r="L5451" s="444">
        <f t="shared" ca="1" si="189"/>
        <v>-896702175715088.5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-896702175715088.5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-3736259065479.5347</v>
      </c>
      <c r="L5452" s="444">
        <f t="shared" ca="1" si="189"/>
        <v>-900438434780568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-900438434780568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-3751826811585.6992</v>
      </c>
      <c r="L5453" s="444">
        <f t="shared" ca="1" si="189"/>
        <v>-904190261592153.75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-904190261592153.75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-3767459423300.6406</v>
      </c>
      <c r="L5454" s="444">
        <f t="shared" ca="1" si="189"/>
        <v>-907957721015454.38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-907957721015454.38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-3783157170897.7266</v>
      </c>
      <c r="L5455" s="444">
        <f t="shared" ca="1" si="189"/>
        <v>-911740878186352.13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-911740878186352.13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-3798920325776.4673</v>
      </c>
      <c r="L5456" s="444">
        <f t="shared" ca="1" si="189"/>
        <v>-915539798512128.63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-915539798512128.63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-3814749160467.2026</v>
      </c>
      <c r="L5457" s="444">
        <f t="shared" ca="1" si="189"/>
        <v>-919354547672595.88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-919354547672595.88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-3830643948635.8159</v>
      </c>
      <c r="L5458" s="444">
        <f t="shared" ca="1" si="189"/>
        <v>-923185191621231.75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-923185191621231.75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-3846604965088.4653</v>
      </c>
      <c r="L5459" s="444">
        <f t="shared" ca="1" si="189"/>
        <v>-927031796586320.25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-927031796586320.25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-3862632485776.335</v>
      </c>
      <c r="L5460" s="444">
        <f t="shared" ca="1" si="189"/>
        <v>-930894429072096.63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-930894429072096.63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-3878726787800.4023</v>
      </c>
      <c r="L5461" s="444">
        <f t="shared" ca="1" si="189"/>
        <v>-934773155859897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-934773155859897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-3894888149416.2378</v>
      </c>
      <c r="L5462" s="444">
        <f t="shared" ca="1" si="189"/>
        <v>-938668044009313.25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-938668044009313.25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-3911116850038.8052</v>
      </c>
      <c r="L5463" s="444">
        <f t="shared" ca="1" si="189"/>
        <v>-942579160859352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-942579160859352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-3927413170247.2998</v>
      </c>
      <c r="L5464" s="444">
        <f t="shared" ca="1" si="189"/>
        <v>-946506574029599.25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-946506574029599.25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-3943777391789.9966</v>
      </c>
      <c r="L5465" s="444">
        <f t="shared" ca="1" si="189"/>
        <v>-950450351421389.25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-950450351421389.25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-3960209797589.1216</v>
      </c>
      <c r="L5466" s="444">
        <f t="shared" ca="1" si="189"/>
        <v>-954410561218978.38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-954410561218978.38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-3976710671745.7432</v>
      </c>
      <c r="L5467" s="444">
        <f t="shared" ca="1" si="189"/>
        <v>-958387271890724.13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-958387271890724.13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-3993280299544.6841</v>
      </c>
      <c r="L5468" s="444">
        <f t="shared" ca="1" si="189"/>
        <v>-962380552190268.75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-962380552190268.75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-4009918967459.4531</v>
      </c>
      <c r="L5469" s="444">
        <f t="shared" ca="1" si="189"/>
        <v>-966390471157728.25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-966390471157728.25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-4026626963157.2007</v>
      </c>
      <c r="L5470" s="444">
        <f t="shared" ca="1" si="189"/>
        <v>-970417098120885.5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-970417098120885.5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-4043404575503.689</v>
      </c>
      <c r="L5471" s="444">
        <f t="shared" ca="1" si="189"/>
        <v>-974460502696389.25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-974460502696389.25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-4060252094568.2886</v>
      </c>
      <c r="L5472" s="444">
        <f t="shared" ca="1" si="189"/>
        <v>-978520754790957.5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-978520754790957.5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-4077169811628.9897</v>
      </c>
      <c r="L5473" s="444">
        <f t="shared" ca="1" si="189"/>
        <v>-982597924602586.5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-982597924602586.5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-4094158019177.4438</v>
      </c>
      <c r="L5474" s="444">
        <f t="shared" ca="1" si="189"/>
        <v>-986692082621764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-986692082621764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-4111217010924.0166</v>
      </c>
      <c r="L5475" s="444">
        <f t="shared" ca="1" si="189"/>
        <v>-990803299632688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-990803299632688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-4128347081802.8667</v>
      </c>
      <c r="L5476" s="444">
        <f t="shared" ca="1" si="189"/>
        <v>-994931646714490.88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-994931646714490.88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-4145548527977.0449</v>
      </c>
      <c r="L5477" s="444">
        <f t="shared" ca="1" si="189"/>
        <v>-999077195242467.88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-999077195242467.88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-4162821646843.6162</v>
      </c>
      <c r="L5478" s="444">
        <f t="shared" ca="1" si="189"/>
        <v>-1003240016889311.5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-1003240016889311.5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-4180166737038.7974</v>
      </c>
      <c r="L5479" s="444">
        <f t="shared" ca="1" si="189"/>
        <v>-1007420183626350.3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-1007420183626350.3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-4197584098443.1255</v>
      </c>
      <c r="L5480" s="444">
        <f t="shared" ca="1" si="189"/>
        <v>-1011617767724793.4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-1011617767724793.4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-4215074032186.6392</v>
      </c>
      <c r="L5481" s="444">
        <f t="shared" ca="1" si="189"/>
        <v>-1015832841756980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-1015832841756980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-4232636840654.084</v>
      </c>
      <c r="L5482" s="444">
        <f t="shared" ca="1" si="189"/>
        <v>-1020065478597634.1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-1020065478597634.1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-4250272827490.1421</v>
      </c>
      <c r="L5483" s="444">
        <f t="shared" ca="1" si="189"/>
        <v>-1024315751425124.3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-1024315751425124.3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-4267982297604.6841</v>
      </c>
      <c r="L5484" s="444">
        <f t="shared" ca="1" si="189"/>
        <v>-1028583733722728.9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-1028583733722728.9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-4285765557178.0371</v>
      </c>
      <c r="L5485" s="444">
        <f t="shared" ca="1" si="189"/>
        <v>-1032869499279906.9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-1032869499279906.9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-4303622913666.2778</v>
      </c>
      <c r="L5486" s="444">
        <f t="shared" ca="1" si="189"/>
        <v>-1037173122193573.1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-1037173122193573.1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-4321554675806.5547</v>
      </c>
      <c r="L5487" s="444">
        <f t="shared" ca="1" si="189"/>
        <v>-1041494676869379.6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-1041494676869379.6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-4339561153622.4146</v>
      </c>
      <c r="L5488" s="444">
        <f t="shared" ca="1" si="189"/>
        <v>-1045834238023002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-1045834238023002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-4357642658429.1743</v>
      </c>
      <c r="L5489" s="444">
        <f t="shared" ca="1" si="189"/>
        <v>-1050191880681431.1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-1050191880681431.1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-4375799502839.2969</v>
      </c>
      <c r="L5490" s="444">
        <f t="shared" ca="1" si="189"/>
        <v>-1054567680184270.4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-1054567680184270.4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-4394032000767.793</v>
      </c>
      <c r="L5491" s="444">
        <f t="shared" ca="1" si="189"/>
        <v>-1058961712185038.1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-1058961712185038.1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-4412340467437.6592</v>
      </c>
      <c r="L5492" s="444">
        <f t="shared" ca="1" si="189"/>
        <v>-1063374052652475.8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-1063374052652475.8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-4430725219385.3154</v>
      </c>
      <c r="L5493" s="444">
        <f t="shared" ca="1" si="189"/>
        <v>-1067804777871861.1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-1067804777871861.1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-4449186574466.0879</v>
      </c>
      <c r="L5494" s="444">
        <f t="shared" ca="1" si="189"/>
        <v>-1072253964446327.3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-1072253964446327.3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-4467724851859.6963</v>
      </c>
      <c r="L5495" s="444">
        <f t="shared" ca="1" si="189"/>
        <v>-1076721689298187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-1076721689298187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-4486340372075.7783</v>
      </c>
      <c r="L5496" s="444">
        <f t="shared" ca="1" si="189"/>
        <v>-1081208029670262.8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-1081208029670262.8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-4505033456959.4277</v>
      </c>
      <c r="L5497" s="444">
        <f t="shared" ca="1" si="189"/>
        <v>-1085713063127222.1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-1085713063127222.1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-4523804429696.7588</v>
      </c>
      <c r="L5498" s="444">
        <f t="shared" ca="1" si="189"/>
        <v>-1090236867556918.9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-1090236867556918.9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-4542653614820.4951</v>
      </c>
      <c r="L5499" s="444">
        <f t="shared" ca="1" si="189"/>
        <v>-1094779521171739.4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-1094779521171739.4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-4561581338215.5811</v>
      </c>
      <c r="L5500" s="444">
        <f t="shared" ca="1" si="189"/>
        <v>-1099341102509955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-1099341102509955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-4580587927124.8125</v>
      </c>
      <c r="L5501" s="444">
        <f t="shared" ca="1" si="189"/>
        <v>-1103921690437079.8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-1103921690437079.8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-4599673710154.499</v>
      </c>
      <c r="L5502" s="444">
        <f t="shared" ca="1" si="189"/>
        <v>-1108521364147234.3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-1108521364147234.3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-4618839017280.1426</v>
      </c>
      <c r="L5503" s="444">
        <f t="shared" ca="1" si="189"/>
        <v>-1113140203164514.4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-1113140203164514.4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-4638084179852.1436</v>
      </c>
      <c r="L5504" s="444">
        <f t="shared" ca="1" si="189"/>
        <v>-1117778287344366.5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-1117778287344366.5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-4657409530601.5273</v>
      </c>
      <c r="L5505" s="444">
        <f t="shared" ca="1" si="189"/>
        <v>-1122435696874968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-1122435696874968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-4676815403645.7002</v>
      </c>
      <c r="L5506" s="444">
        <f t="shared" ca="1" si="189"/>
        <v>-1127112512278613.8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-1127112512278613.8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-4696302134494.2236</v>
      </c>
      <c r="L5507" s="444">
        <f t="shared" ca="1" si="189"/>
        <v>-1131808814413108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-1131808814413108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-4715870060054.6162</v>
      </c>
      <c r="L5508" s="444">
        <f t="shared" ca="1" si="189"/>
        <v>-1136524684473162.5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-1136524684473162.5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-4735519518638.1768</v>
      </c>
      <c r="L5509" s="444">
        <f t="shared" ca="1" si="189"/>
        <v>-1141260203991800.8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-1141260203991800.8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-4755250849965.8359</v>
      </c>
      <c r="L5510" s="444">
        <f t="shared" ca="1" si="189"/>
        <v>-1146015454841766.5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-1146015454841766.5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-4775064395174.0273</v>
      </c>
      <c r="L5511" s="444">
        <f t="shared" ca="1" si="189"/>
        <v>-1150790519236940.5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-1150790519236940.5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-4794960496820.585</v>
      </c>
      <c r="L5512" s="444">
        <f t="shared" ca="1" si="189"/>
        <v>-1155585479733761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-1155585479733761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-4814939498890.6709</v>
      </c>
      <c r="L5513" s="444">
        <f t="shared" ca="1" si="189"/>
        <v>-1160400419232651.8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-1160400419232651.8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-4835001746802.7158</v>
      </c>
      <c r="L5514" s="444">
        <f t="shared" ca="1" si="189"/>
        <v>-1165235420979454.5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-1165235420979454.5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-4855147587414.3936</v>
      </c>
      <c r="L5515" s="444">
        <f t="shared" ca="1" si="189"/>
        <v>-1170090568566869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-1170090568566869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-4875377369028.6211</v>
      </c>
      <c r="L5516" s="444">
        <f t="shared" ca="1" si="189"/>
        <v>-1174965945935897.5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-1174965945935897.5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-4895691441399.5732</v>
      </c>
      <c r="L5517" s="444">
        <f t="shared" ca="1" si="189"/>
        <v>-1179861637377297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-1179861637377297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-4916090155738.7373</v>
      </c>
      <c r="L5518" s="444">
        <f t="shared" ca="1" si="189"/>
        <v>-1184777727533035.8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-1184777727533035.8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-4936573864720.9824</v>
      </c>
      <c r="L5519" s="444">
        <f t="shared" ca="1" si="189"/>
        <v>-1189714301397756.8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-1189714301397756.8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-4957142922490.6533</v>
      </c>
      <c r="L5520" s="444">
        <f t="shared" ca="1" si="189"/>
        <v>-1194671444320247.5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-1194671444320247.5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-4977797684667.6982</v>
      </c>
      <c r="L5521" s="444">
        <f t="shared" ca="1" si="189"/>
        <v>-1199649242004915.3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-1199649242004915.3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-4998538508353.8135</v>
      </c>
      <c r="L5522" s="444">
        <f t="shared" ca="1" si="189"/>
        <v>-1204647780513269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-1204647780513269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-5019365752138.6211</v>
      </c>
      <c r="L5523" s="444">
        <f t="shared" ca="1" si="189"/>
        <v>-1209667146265407.5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-1209667146265407.5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-5040279776105.8643</v>
      </c>
      <c r="L5524" s="444">
        <f t="shared" ca="1" si="189"/>
        <v>-1214707426041513.3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-1214707426041513.3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-5061280941839.6387</v>
      </c>
      <c r="L5525" s="444">
        <f t="shared" ca="1" si="189"/>
        <v>-1219768706983353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-1219768706983353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-5082369612430.6377</v>
      </c>
      <c r="L5526" s="444">
        <f t="shared" ca="1" si="189"/>
        <v>-1224851076595783.8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-1224851076595783.8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-5103546152482.4326</v>
      </c>
      <c r="L5527" s="444">
        <f t="shared" ca="1" si="189"/>
        <v>-1229954622748266.3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-1229954622748266.3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-5124810928117.7764</v>
      </c>
      <c r="L5528" s="444">
        <f t="shared" ca="1" si="189"/>
        <v>-1235079433676384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-1235079433676384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-5146164306984.9336</v>
      </c>
      <c r="L5529" s="444">
        <f t="shared" ca="1" si="189"/>
        <v>-1240225597983369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-1240225597983369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-5167606658264.0371</v>
      </c>
      <c r="L5530" s="444">
        <f t="shared" ca="1" si="189"/>
        <v>-1245393204641633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-1245393204641633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-5189138352673.4707</v>
      </c>
      <c r="L5531" s="444">
        <f t="shared" ca="1" si="189"/>
        <v>-1250582342994306.5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-1250582342994306.5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-5210759762476.2773</v>
      </c>
      <c r="L5532" s="444">
        <f t="shared" ca="1" si="189"/>
        <v>-1255793102756782.8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-1255793102756782.8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-5232471261486.5947</v>
      </c>
      <c r="L5533" s="444">
        <f t="shared" ca="1" si="189"/>
        <v>-1261025574018269.3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-1261025574018269.3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-5254273225076.1221</v>
      </c>
      <c r="L5534" s="444">
        <f t="shared" ca="1" si="189"/>
        <v>-1266279847243345.3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-1266279847243345.3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-5276166030180.6055</v>
      </c>
      <c r="L5535" s="444">
        <f t="shared" ca="1" si="189"/>
        <v>-1271556013273525.8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-1271556013273525.8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-5298150055306.3574</v>
      </c>
      <c r="L5536" s="444">
        <f t="shared" ca="1" si="189"/>
        <v>-1276854163328832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-1276854163328832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-5320225680536.7998</v>
      </c>
      <c r="L5537" s="444">
        <f t="shared" ca="1" si="189"/>
        <v>-1282174389009368.8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-1282174389009368.8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-5342393287539.0361</v>
      </c>
      <c r="L5538" s="444">
        <f t="shared" ca="1" si="189"/>
        <v>-1287516782296907.8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-1287516782296907.8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-5364653259570.4492</v>
      </c>
      <c r="L5539" s="444">
        <f t="shared" ca="1" si="189"/>
        <v>-1292881435556478.3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-1292881435556478.3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-5387005981485.3262</v>
      </c>
      <c r="L5540" s="444">
        <f t="shared" ca="1" si="189"/>
        <v>-1298268441537963.5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-1298268441537963.5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-5409451839741.5146</v>
      </c>
      <c r="L5541" s="444">
        <f t="shared" ca="1" si="189"/>
        <v>-1303677893377705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-1303677893377705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-5431991222407.1045</v>
      </c>
      <c r="L5542" s="444">
        <f t="shared" ca="1" si="189"/>
        <v>-1309109884600112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-1309109884600112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-5454624519167.1328</v>
      </c>
      <c r="L5543" s="444">
        <f t="shared" ca="1" si="189"/>
        <v>-1314564509119279.3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-1314564509119279.3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-5477352121330.3301</v>
      </c>
      <c r="L5544" s="444">
        <f t="shared" ca="1" si="189"/>
        <v>-1320041861240609.5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-1320041861240609.5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-5500174421835.873</v>
      </c>
      <c r="L5545" s="444">
        <f t="shared" ca="1" si="189"/>
        <v>-1325542035662445.3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-1325542035662445.3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-5523091815260.1885</v>
      </c>
      <c r="L5546" s="444">
        <f t="shared" ca="1" si="189"/>
        <v>-1331065127477705.5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-1331065127477705.5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-5546104697823.7725</v>
      </c>
      <c r="L5547" s="444">
        <f t="shared" ca="1" si="189"/>
        <v>-1336611232175529.3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-1336611232175529.3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-5569213467398.0381</v>
      </c>
      <c r="L5548" s="444">
        <f t="shared" ca="1" si="189"/>
        <v>-1342180445642927.3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-1342180445642927.3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-5592418523512.1973</v>
      </c>
      <c r="L5549" s="444">
        <f t="shared" ca="1" si="189"/>
        <v>-1347772864166439.5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-1347772864166439.5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-5615720267360.1641</v>
      </c>
      <c r="L5550" s="444">
        <f t="shared" ca="1" si="189"/>
        <v>-1353388584433799.8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-1353388584433799.8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-5639119101807.499</v>
      </c>
      <c r="L5551" s="444">
        <f t="shared" ca="1" si="189"/>
        <v>-1359027703535607.3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-1359027703535607.3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-5662615431398.3633</v>
      </c>
      <c r="L5552" s="444">
        <f t="shared" ca="1" si="189"/>
        <v>-1364690318967005.5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-1364690318967005.5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-5686209662362.5225</v>
      </c>
      <c r="L5553" s="444">
        <f t="shared" ca="1" si="189"/>
        <v>-1370376528629368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-1370376528629368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-5709902202622.3662</v>
      </c>
      <c r="L5554" s="444">
        <f t="shared" ca="1" si="189"/>
        <v>-1376086430831990.3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-1376086430831990.3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-5733693461799.959</v>
      </c>
      <c r="L5555" s="444">
        <f t="shared" ca="1" si="189"/>
        <v>-1381820124293790.3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-1381820124293790.3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-5757583851224.126</v>
      </c>
      <c r="L5556" s="444">
        <f t="shared" ca="1" si="189"/>
        <v>-1387577708145014.5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-1387577708145014.5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-5781573783937.5605</v>
      </c>
      <c r="L5557" s="444">
        <f t="shared" ca="1" si="189"/>
        <v>-1393359281928952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-1393359281928952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-5805663674703.9668</v>
      </c>
      <c r="L5558" s="444">
        <f t="shared" ca="1" si="189"/>
        <v>-1399164945603656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-1399164945603656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-5829853940015.2334</v>
      </c>
      <c r="L5559" s="444">
        <f t="shared" ca="1" si="189"/>
        <v>-1404994799543671.3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-1404994799543671.3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-5854144998098.6299</v>
      </c>
      <c r="L5560" s="444">
        <f t="shared" ca="1" si="189"/>
        <v>-1410848944541770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-1410848944541770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-5878537268924.042</v>
      </c>
      <c r="L5561" s="444">
        <f t="shared" ca="1" si="189"/>
        <v>-1416727481810694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-1416727481810694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-5903031174211.2246</v>
      </c>
      <c r="L5562" s="444">
        <f t="shared" ca="1" si="189"/>
        <v>-1422630512984905.3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-1422630512984905.3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-5927627137437.1055</v>
      </c>
      <c r="L5563" s="444">
        <f t="shared" ca="1" si="189"/>
        <v>-1428558140122342.3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-1428558140122342.3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-5952325583843.0928</v>
      </c>
      <c r="L5564" s="444">
        <f t="shared" ca="1" si="189"/>
        <v>-1434510465706185.3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-1434510465706185.3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-5977126940442.4385</v>
      </c>
      <c r="L5565" s="444">
        <f t="shared" ca="1" si="189"/>
        <v>-1440487592646627.8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-1440487592646627.8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-6002031636027.6152</v>
      </c>
      <c r="L5566" s="444">
        <f t="shared" ca="1" si="189"/>
        <v>-1446489624282655.3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-1446489624282655.3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-6027040101177.7305</v>
      </c>
      <c r="L5567" s="444">
        <f t="shared" ca="1" si="189"/>
        <v>-1452516664383833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-1452516664383833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-6052152768265.9707</v>
      </c>
      <c r="L5568" s="444">
        <f t="shared" ca="1" si="189"/>
        <v>-1458568817152099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-1458568817152099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-6077370071467.0791</v>
      </c>
      <c r="L5569" s="444">
        <f t="shared" ca="1" si="189"/>
        <v>-1464646187223566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-1464646187223566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-6102692446764.8584</v>
      </c>
      <c r="L5570" s="444">
        <f t="shared" ca="1" si="189"/>
        <v>-1470748879670330.8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-1470748879670330.8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-6128120331959.7109</v>
      </c>
      <c r="L5571" s="444">
        <f t="shared" ca="1" si="189"/>
        <v>-1476877000002290.5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-1476877000002290.5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-6153654166676.21</v>
      </c>
      <c r="L5572" s="444">
        <f t="shared" ca="1" si="189"/>
        <v>-1483030654168966.8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-1483030654168966.8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-6179294392370.6943</v>
      </c>
      <c r="L5573" s="444">
        <f t="shared" ca="1" si="189"/>
        <v>-1489209948561337.5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-1489209948561337.5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-6205041452338.9063</v>
      </c>
      <c r="L5574" s="444">
        <f t="shared" ca="1" si="189"/>
        <v>-1495414990013676.5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-1495414990013676.5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-6230895791723.6523</v>
      </c>
      <c r="L5575" s="444">
        <f t="shared" ca="1" si="189"/>
        <v>-1501645885805400.3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-1501645885805400.3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-6256857857522.501</v>
      </c>
      <c r="L5576" s="444">
        <f t="shared" ca="1" si="189"/>
        <v>-1507902743662922.8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-1507902743662922.8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-6282928098595.5117</v>
      </c>
      <c r="L5577" s="444">
        <f t="shared" ca="1" si="189"/>
        <v>-1514185671761518.3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-1514185671761518.3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-6309106965672.9922</v>
      </c>
      <c r="L5578" s="444">
        <f t="shared" ca="1" si="189"/>
        <v>-1520494778727191.3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-1520494778727191.3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-6335394911363.2969</v>
      </c>
      <c r="L5579" s="444">
        <f t="shared" ca="1" si="189"/>
        <v>-1526830173638554.5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-1526830173638554.5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-6361792390160.6436</v>
      </c>
      <c r="L5580" s="444">
        <f t="shared" ca="1" si="189"/>
        <v>-1533191966028715.3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-1533191966028715.3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-6388299858452.9805</v>
      </c>
      <c r="L5581" s="444">
        <f t="shared" ca="1" si="189"/>
        <v>-1539580265887168.3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-1539580265887168.3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-6414917774529.8672</v>
      </c>
      <c r="L5582" s="444">
        <f t="shared" ca="1" si="189"/>
        <v>-1545995183661698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-1545995183661698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-6441646598590.4082</v>
      </c>
      <c r="L5583" s="444">
        <f t="shared" ca="1" si="189"/>
        <v>-1552436830260288.5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-1552436830260288.5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-6468486792751.2021</v>
      </c>
      <c r="L5584" s="444">
        <f t="shared" ca="1" si="189"/>
        <v>-1558905317053039.8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-1558905317053039.8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-6495438821054.332</v>
      </c>
      <c r="L5585" s="444">
        <f t="shared" ca="1" si="189"/>
        <v>-1565400755874094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-1565400755874094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-6522503149475.3916</v>
      </c>
      <c r="L5586" s="444">
        <f t="shared" ca="1" si="189"/>
        <v>-1571923259023569.5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-1571923259023569.5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-6549680245931.5391</v>
      </c>
      <c r="L5587" s="444">
        <f t="shared" ca="1" si="189"/>
        <v>-1578472939269501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-1578472939269501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-6576970580289.5879</v>
      </c>
      <c r="L5588" s="444">
        <f t="shared" ca="1" si="189"/>
        <v>-1585049909849790.5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-1585049909849790.5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-6604374624374.127</v>
      </c>
      <c r="L5589" s="444">
        <f t="shared" ca="1" si="189"/>
        <v>-1591654284474164.8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-1591654284474164.8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-6631892851975.6865</v>
      </c>
      <c r="L5590" s="444">
        <f t="shared" ca="1" si="189"/>
        <v>-1598286177326140.5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-1598286177326140.5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-6659525738858.9189</v>
      </c>
      <c r="L5591" s="444">
        <f t="shared" ca="1" si="189"/>
        <v>-1604945703064999.5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-1604945703064999.5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-6687273762770.8311</v>
      </c>
      <c r="L5592" s="444">
        <f t="shared" ca="1" si="189"/>
        <v>-1611632976827770.3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-1611632976827770.3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-6715137403449.043</v>
      </c>
      <c r="L5593" s="444">
        <f t="shared" ca="1" si="189"/>
        <v>-1618348114231219.3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-1618348114231219.3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-6743117142630.0801</v>
      </c>
      <c r="L5594" s="444">
        <f t="shared" ca="1" si="189"/>
        <v>-1625091231373849.3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-1625091231373849.3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-6771213464057.7051</v>
      </c>
      <c r="L5595" s="444">
        <f t="shared" ca="1" si="189"/>
        <v>-1631862444837907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-1631862444837907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-6799426853491.2793</v>
      </c>
      <c r="L5596" s="444">
        <f t="shared" ca="1" si="189"/>
        <v>-1638661871691398.3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-1638661871691398.3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-6827757798714.1592</v>
      </c>
      <c r="L5597" s="444">
        <f t="shared" ca="1" si="189"/>
        <v>-1645489629490112.5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-1645489629490112.5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-6856206789542.1357</v>
      </c>
      <c r="L5598" s="444">
        <f t="shared" ca="1" si="189"/>
        <v>-1652345836279654.8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-1652345836279654.8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-6884774317831.8945</v>
      </c>
      <c r="L5599" s="444">
        <f t="shared" ca="1" si="189"/>
        <v>-1659230610597486.8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-1659230610597486.8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-6913460877489.5283</v>
      </c>
      <c r="L5600" s="444">
        <f t="shared" ca="1" si="189"/>
        <v>-1666144071474976.3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-1666144071474976.3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-6942266964479.0674</v>
      </c>
      <c r="L5601" s="444">
        <f t="shared" ca="1" si="189"/>
        <v>-1673086338439455.3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-1673086338439455.3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-6971193076831.0635</v>
      </c>
      <c r="L5602" s="444">
        <f t="shared" ca="1" si="189"/>
        <v>-1680057531516286.3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-1680057531516286.3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-7000239714651.1924</v>
      </c>
      <c r="L5603" s="444">
        <f t="shared" ca="1" si="189"/>
        <v>-1687057771230937.5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-1687057771230937.5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-7029407380128.9063</v>
      </c>
      <c r="L5604" s="444">
        <f t="shared" ca="1" si="189"/>
        <v>-1694087178611066.5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-1694087178611066.5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-7058696577546.1104</v>
      </c>
      <c r="L5605" s="444">
        <f t="shared" ca="1" si="189"/>
        <v>-1701145875188612.5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-1701145875188612.5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-7088107813285.8857</v>
      </c>
      <c r="L5606" s="444">
        <f t="shared" ca="1" si="189"/>
        <v>-1708233983001898.5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-1708233983001898.5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-7117641595841.2432</v>
      </c>
      <c r="L5607" s="444">
        <f t="shared" ca="1" si="189"/>
        <v>-1715351624597739.8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-1715351624597739.8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-7147298435823.915</v>
      </c>
      <c r="L5608" s="444">
        <f t="shared" ca="1" si="189"/>
        <v>-1722498923033563.8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-1722498923033563.8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-7177078845973.1826</v>
      </c>
      <c r="L5609" s="444">
        <f t="shared" ca="1" si="189"/>
        <v>-1729676001879537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-1729676001879537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-7206983341164.7373</v>
      </c>
      <c r="L5610" s="444">
        <f t="shared" ca="1" si="189"/>
        <v>-1736882985220701.8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-1736882985220701.8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-7237012438419.5908</v>
      </c>
      <c r="L5611" s="444">
        <f t="shared" ca="1" si="189"/>
        <v>-1744119997659121.3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-1744119997659121.3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-7267166656913.0049</v>
      </c>
      <c r="L5612" s="444">
        <f t="shared" ca="1" si="189"/>
        <v>-1751387164316034.3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-1751387164316034.3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-7297446517983.4756</v>
      </c>
      <c r="L5613" s="444">
        <f t="shared" ca="1" si="189"/>
        <v>-1758684610834017.8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-1758684610834017.8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-7327852545141.7402</v>
      </c>
      <c r="L5614" s="444">
        <f t="shared" ca="1" si="189"/>
        <v>-1766012463379159.5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-1766012463379159.5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-7358385264079.8311</v>
      </c>
      <c r="L5615" s="444">
        <f t="shared" ca="1" si="189"/>
        <v>-1773370848643239.3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-1773370848643239.3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-7389045202680.1631</v>
      </c>
      <c r="L5616" s="444">
        <f t="shared" ca="1" si="189"/>
        <v>-1780759893845919.5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-1780759893845919.5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-7419832891024.6631</v>
      </c>
      <c r="L5617" s="444">
        <f t="shared" ca="1" si="189"/>
        <v>-1788179726736944.3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-1788179726736944.3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-7450748861403.9336</v>
      </c>
      <c r="L5618" s="444">
        <f t="shared" ref="L5618:L5872" ca="1" si="194">I5618-J5618+K5618</f>
        <v>-1795630475598348.3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-1795630475598348.3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-7481793648326.4512</v>
      </c>
      <c r="L5619" s="444">
        <f t="shared" ca="1" si="194"/>
        <v>-1803112269246674.8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-1803112269246674.8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-7512967788527.8105</v>
      </c>
      <c r="L5620" s="444">
        <f t="shared" ca="1" si="194"/>
        <v>-1810625237035202.5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-1810625237035202.5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-7544271820980.0088</v>
      </c>
      <c r="L5621" s="444">
        <f t="shared" ca="1" si="194"/>
        <v>-1818169508856182.5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-1818169508856182.5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-7575706286900.7607</v>
      </c>
      <c r="L5622" s="444">
        <f t="shared" ca="1" si="194"/>
        <v>-1825745215143083.3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-1825745215143083.3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-7607271729762.8467</v>
      </c>
      <c r="L5623" s="444">
        <f t="shared" ca="1" si="194"/>
        <v>-1833352486872846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-1833352486872846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-7638968695303.5264</v>
      </c>
      <c r="L5624" s="444">
        <f t="shared" ca="1" si="194"/>
        <v>-1840991455568149.5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-1840991455568149.5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-7670797731533.957</v>
      </c>
      <c r="L5625" s="444">
        <f t="shared" ca="1" si="194"/>
        <v>-1848662253299683.5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-1848662253299683.5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-7702759388748.6807</v>
      </c>
      <c r="L5626" s="444">
        <f t="shared" ca="1" si="194"/>
        <v>-1856365012688432.3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-1856365012688432.3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-7734854219535.1328</v>
      </c>
      <c r="L5627" s="444">
        <f t="shared" ca="1" si="194"/>
        <v>-1864099866907967.5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-1864099866907967.5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-7767082778783.1982</v>
      </c>
      <c r="L5628" s="444">
        <f t="shared" ca="1" si="194"/>
        <v>-1871866949686750.8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-1871866949686750.8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-7799445623694.7949</v>
      </c>
      <c r="L5629" s="444">
        <f t="shared" ca="1" si="194"/>
        <v>-1879666395310445.5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-1879666395310445.5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-7831943313793.5234</v>
      </c>
      <c r="L5630" s="444">
        <f t="shared" ca="1" si="194"/>
        <v>-1887498338624239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-1887498338624239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-7864576410934.3291</v>
      </c>
      <c r="L5631" s="444">
        <f t="shared" ca="1" si="194"/>
        <v>-1895362915035173.3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-1895362915035173.3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-7897345479313.2217</v>
      </c>
      <c r="L5632" s="444">
        <f t="shared" ca="1" si="194"/>
        <v>-1903260260514486.5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-1903260260514486.5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-7930251085477.0273</v>
      </c>
      <c r="L5633" s="444">
        <f t="shared" ca="1" si="194"/>
        <v>-1911190511599963.5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-1911190511599963.5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-7963293798333.1826</v>
      </c>
      <c r="L5634" s="444">
        <f t="shared" ca="1" si="194"/>
        <v>-1919153805398296.8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-1919153805398296.8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-7996474189159.5684</v>
      </c>
      <c r="L5635" s="444">
        <f t="shared" ca="1" si="194"/>
        <v>-1927150279587456.3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-1927150279587456.3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-8029792831614.4014</v>
      </c>
      <c r="L5636" s="444">
        <f t="shared" ca="1" si="194"/>
        <v>-1935180072419070.8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-1935180072419070.8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-8063250301746.1279</v>
      </c>
      <c r="L5637" s="444">
        <f t="shared" ca="1" si="194"/>
        <v>-1943243322720817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-1943243322720817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-8096847178003.4043</v>
      </c>
      <c r="L5638" s="444">
        <f t="shared" ca="1" si="194"/>
        <v>-1951340169898820.5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-1951340169898820.5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-8130584041245.085</v>
      </c>
      <c r="L5639" s="444">
        <f t="shared" ca="1" si="194"/>
        <v>-1959470753940065.5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-1959470753940065.5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-8164461474750.2715</v>
      </c>
      <c r="L5640" s="444">
        <f t="shared" ca="1" si="194"/>
        <v>-1967635215414815.8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-1967635215414815.8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-8198480064228.3984</v>
      </c>
      <c r="L5641" s="444">
        <f t="shared" ca="1" si="194"/>
        <v>-1975833695479044.3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-1975833695479044.3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-8232640397829.3516</v>
      </c>
      <c r="L5642" s="444">
        <f t="shared" ca="1" si="194"/>
        <v>-1984066335876873.5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-1984066335876873.5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-8266943066153.6406</v>
      </c>
      <c r="L5643" s="444">
        <f t="shared" ca="1" si="194"/>
        <v>-1992333278943027.3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-1992333278943027.3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-8301388662262.6133</v>
      </c>
      <c r="L5644" s="444">
        <f t="shared" ca="1" si="194"/>
        <v>-2000634667605289.8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-2000634667605289.8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-8335977781688.707</v>
      </c>
      <c r="L5645" s="444">
        <f t="shared" ca="1" si="194"/>
        <v>-2008970645386978.5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-2008970645386978.5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-8370711022445.7451</v>
      </c>
      <c r="L5646" s="444">
        <f t="shared" ca="1" si="194"/>
        <v>-2017341356409424.3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-2017341356409424.3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-8405588985039.2676</v>
      </c>
      <c r="L5647" s="444">
        <f t="shared" ca="1" si="194"/>
        <v>-2025746945394463.5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-2025746945394463.5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-8440612272476.9326</v>
      </c>
      <c r="L5648" s="444">
        <f t="shared" ca="1" si="194"/>
        <v>-2034187557666940.5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-2034187557666940.5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-8475781490278.9189</v>
      </c>
      <c r="L5649" s="444">
        <f t="shared" ca="1" si="194"/>
        <v>-2042663339157219.5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-2042663339157219.5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-8511097246488.4141</v>
      </c>
      <c r="L5650" s="444">
        <f t="shared" ca="1" si="194"/>
        <v>-2051174436403708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-2051174436403708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-8546560151682.1162</v>
      </c>
      <c r="L5651" s="444">
        <f t="shared" ca="1" si="194"/>
        <v>-2059720996555390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-2059720996555390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-8582170818980.79</v>
      </c>
      <c r="L5652" s="444">
        <f t="shared" ca="1" si="194"/>
        <v>-2068303167374370.8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-2068303167374370.8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-8617929864059.8779</v>
      </c>
      <c r="L5653" s="444">
        <f t="shared" ca="1" si="194"/>
        <v>-2076921097238430.8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-2076921097238430.8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-8653837905160.1279</v>
      </c>
      <c r="L5654" s="444">
        <f t="shared" ca="1" si="194"/>
        <v>-2085574935143591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-2085574935143591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-8689895563098.2949</v>
      </c>
      <c r="L5655" s="444">
        <f t="shared" ca="1" si="194"/>
        <v>-2094264830706689.3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-2094264830706689.3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-8726103461277.8721</v>
      </c>
      <c r="L5656" s="444">
        <f t="shared" ca="1" si="194"/>
        <v>-2102990934167967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-2102990934167967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-8762462225699.8613</v>
      </c>
      <c r="L5657" s="444">
        <f t="shared" ca="1" si="194"/>
        <v>-2111753396393666.8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-2111753396393666.8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-8798972484973.6113</v>
      </c>
      <c r="L5658" s="444">
        <f t="shared" ca="1" si="194"/>
        <v>-2120552368878640.3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-2120552368878640.3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-8835634870327.668</v>
      </c>
      <c r="L5659" s="444">
        <f t="shared" ca="1" si="194"/>
        <v>-2129388003748968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-2129388003748968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-8872450015620.7012</v>
      </c>
      <c r="L5660" s="444">
        <f t="shared" ca="1" si="194"/>
        <v>-2138260453764588.8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-2138260453764588.8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-8909418557352.4531</v>
      </c>
      <c r="L5661" s="444">
        <f t="shared" ca="1" si="194"/>
        <v>-2147169872321941.3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-2147169872321941.3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-8946541134674.7559</v>
      </c>
      <c r="L5662" s="444">
        <f t="shared" ca="1" si="194"/>
        <v>-2156116413456616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-2156116413456616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-8983818389402.5684</v>
      </c>
      <c r="L5663" s="444">
        <f t="shared" ca="1" si="194"/>
        <v>-2165100231846018.5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-2165100231846018.5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-9021250966025.0781</v>
      </c>
      <c r="L5664" s="444">
        <f t="shared" ca="1" si="194"/>
        <v>-2174121482812043.5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-2174121482812043.5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-9058839511716.8477</v>
      </c>
      <c r="L5665" s="444">
        <f t="shared" ca="1" si="194"/>
        <v>-2183180322323760.3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-2183180322323760.3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-9096584676349</v>
      </c>
      <c r="L5666" s="444">
        <f t="shared" ca="1" si="194"/>
        <v>-2192276907000109.3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-2192276907000109.3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-9134487112500.4551</v>
      </c>
      <c r="L5667" s="444">
        <f t="shared" ca="1" si="194"/>
        <v>-2201411394112609.8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-2201411394112609.8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-9172547475469.207</v>
      </c>
      <c r="L5668" s="444">
        <f t="shared" ca="1" si="194"/>
        <v>-2210583941588079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-2210583941588079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-9210766423283.6621</v>
      </c>
      <c r="L5669" s="444">
        <f t="shared" ca="1" si="194"/>
        <v>-2219794708011362.8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-2219794708011362.8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-9249144616714.0098</v>
      </c>
      <c r="L5670" s="444">
        <f t="shared" ca="1" si="194"/>
        <v>-2229043852628076.8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-2229043852628076.8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-9287682719283.6543</v>
      </c>
      <c r="L5671" s="444">
        <f t="shared" ca="1" si="194"/>
        <v>-2238331535347360.5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-2238331535347360.5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-9326381397280.668</v>
      </c>
      <c r="L5672" s="444">
        <f t="shared" ca="1" si="194"/>
        <v>-2247657916744641.3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-2247657916744641.3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-9365241319769.3379</v>
      </c>
      <c r="L5673" s="444">
        <f t="shared" ca="1" si="194"/>
        <v>-2257023158064410.5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-2257023158064410.5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-9404263158601.7109</v>
      </c>
      <c r="L5674" s="444">
        <f t="shared" ca="1" si="194"/>
        <v>-2266427421223012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-2266427421223012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-9443447588429.2168</v>
      </c>
      <c r="L5675" s="444">
        <f t="shared" ca="1" si="194"/>
        <v>-2275870868811441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-2275870868811441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-9482795286714.3379</v>
      </c>
      <c r="L5676" s="444">
        <f t="shared" ca="1" si="194"/>
        <v>-2285353664098155.5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-2285353664098155.5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-9522306933742.3145</v>
      </c>
      <c r="L5677" s="444">
        <f t="shared" ca="1" si="194"/>
        <v>-2294875971031898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-2294875971031898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-9561983212632.9082</v>
      </c>
      <c r="L5678" s="444">
        <f t="shared" ca="1" si="194"/>
        <v>-2304437954244531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-2304437954244531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-9601824809352.2129</v>
      </c>
      <c r="L5679" s="444">
        <f t="shared" ca="1" si="194"/>
        <v>-2314039779053883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-2314039779053883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-9641832412724.5117</v>
      </c>
      <c r="L5680" s="444">
        <f t="shared" ca="1" si="194"/>
        <v>-2323681611466607.5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-2323681611466607.5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-9682006714444.1973</v>
      </c>
      <c r="L5681" s="444">
        <f t="shared" ca="1" si="194"/>
        <v>-2333363618181051.5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-2333363618181051.5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-9722348409087.7148</v>
      </c>
      <c r="L5682" s="444">
        <f t="shared" ca="1" si="194"/>
        <v>-2343085966590139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-2343085966590139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-9762858194125.5781</v>
      </c>
      <c r="L5683" s="444">
        <f t="shared" ca="1" si="194"/>
        <v>-2352848824784264.5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-2352848824784264.5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-9803536769934.4355</v>
      </c>
      <c r="L5684" s="444">
        <f t="shared" ca="1" si="194"/>
        <v>-2362652361554199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-2362652361554199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-9844384839809.1621</v>
      </c>
      <c r="L5685" s="444">
        <f t="shared" ca="1" si="194"/>
        <v>-2372496746394008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-2372496746394008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-9885403109975.0332</v>
      </c>
      <c r="L5686" s="444">
        <f t="shared" ca="1" si="194"/>
        <v>-2382382149503983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-2382382149503983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-9926592289599.9297</v>
      </c>
      <c r="L5687" s="444">
        <f t="shared" ca="1" si="194"/>
        <v>-2392308741793583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-2392308741793583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-9967953090806.5957</v>
      </c>
      <c r="L5688" s="444">
        <f t="shared" ca="1" si="194"/>
        <v>-2402276694884389.5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-2402276694884389.5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-10009486228684.957</v>
      </c>
      <c r="L5689" s="444">
        <f t="shared" ca="1" si="194"/>
        <v>-2412286181113074.5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-2412286181113074.5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-10051192421304.477</v>
      </c>
      <c r="L5690" s="444">
        <f t="shared" ca="1" si="194"/>
        <v>-2422337373534379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-2422337373534379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-10093072389726.578</v>
      </c>
      <c r="L5691" s="444">
        <f t="shared" ca="1" si="194"/>
        <v>-2432430445924105.5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-2432430445924105.5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-10135126858017.105</v>
      </c>
      <c r="L5692" s="444">
        <f t="shared" ca="1" si="194"/>
        <v>-2442565572782122.5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-2442565572782122.5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-10177356553258.844</v>
      </c>
      <c r="L5693" s="444">
        <f t="shared" ca="1" si="194"/>
        <v>-2452742929335381.5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-2452742929335381.5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-10219762205564.09</v>
      </c>
      <c r="L5694" s="444">
        <f t="shared" ca="1" si="194"/>
        <v>-2462962691540945.5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-2462962691540945.5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-10262344548087.273</v>
      </c>
      <c r="L5695" s="444">
        <f t="shared" ca="1" si="194"/>
        <v>-2473225036089033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-2473225036089033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-10305104317037.637</v>
      </c>
      <c r="L5696" s="444">
        <f t="shared" ca="1" si="194"/>
        <v>-2483530140406070.5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-2483530140406070.5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-10348042251691.961</v>
      </c>
      <c r="L5697" s="444">
        <f t="shared" ca="1" si="194"/>
        <v>-2493878182657762.5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-2493878182657762.5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-10391159094407.344</v>
      </c>
      <c r="L5698" s="444">
        <f t="shared" ca="1" si="194"/>
        <v>-2504269341752170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-2504269341752170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-10434455590634.041</v>
      </c>
      <c r="L5699" s="444">
        <f t="shared" ca="1" si="194"/>
        <v>-2514703797342804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-2514703797342804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-10477932488928.35</v>
      </c>
      <c r="L5700" s="444">
        <f t="shared" ca="1" si="194"/>
        <v>-2525181729831732.5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-2525181729831732.5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-10521590540965.553</v>
      </c>
      <c r="L5701" s="444">
        <f t="shared" ca="1" si="194"/>
        <v>-2535703320372698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-2535703320372698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-10565430501552.908</v>
      </c>
      <c r="L5702" s="444">
        <f t="shared" ca="1" si="194"/>
        <v>-2546268750874251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-2546268750874251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-10609453128642.713</v>
      </c>
      <c r="L5703" s="444">
        <f t="shared" ca="1" si="194"/>
        <v>-2556878204002893.5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-2556878204002893.5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-10653659183345.389</v>
      </c>
      <c r="L5704" s="444">
        <f t="shared" ca="1" si="194"/>
        <v>-2567531863186239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-2567531863186239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-10698049429942.662</v>
      </c>
      <c r="L5705" s="444">
        <f t="shared" ca="1" si="194"/>
        <v>-2578229912616181.5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-2578229912616181.5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-10742624635900.756</v>
      </c>
      <c r="L5706" s="444">
        <f t="shared" ca="1" si="194"/>
        <v>-2588972537252082.5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-2588972537252082.5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-10787385571883.678</v>
      </c>
      <c r="L5707" s="444">
        <f t="shared" ca="1" si="194"/>
        <v>-2599759922823966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-2599759922823966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-10832333011766.525</v>
      </c>
      <c r="L5708" s="444">
        <f t="shared" ca="1" si="194"/>
        <v>-2610592255835732.5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-2610592255835732.5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-10877467732648.885</v>
      </c>
      <c r="L5709" s="444">
        <f t="shared" ca="1" si="194"/>
        <v>-2621469723568381.5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-2621469723568381.5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-10922790514868.256</v>
      </c>
      <c r="L5710" s="444">
        <f t="shared" ca="1" si="194"/>
        <v>-2632392514083250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-2632392514083250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-10968302142013.541</v>
      </c>
      <c r="L5711" s="444">
        <f t="shared" ca="1" si="194"/>
        <v>-2643360816225263.5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-2643360816225263.5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-11014003400938.598</v>
      </c>
      <c r="L5712" s="444">
        <f t="shared" ca="1" si="194"/>
        <v>-2654374819626202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-2654374819626202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-11059895081775.842</v>
      </c>
      <c r="L5713" s="444">
        <f t="shared" ca="1" si="194"/>
        <v>-2665434714707978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-2665434714707978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-11105977977949.908</v>
      </c>
      <c r="L5714" s="444">
        <f t="shared" ca="1" si="194"/>
        <v>-2676540692685928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-2676540692685928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-11152252886191.367</v>
      </c>
      <c r="L5715" s="444">
        <f t="shared" ca="1" si="194"/>
        <v>-2687692945572119.5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-2687692945572119.5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-11198720606550.498</v>
      </c>
      <c r="L5716" s="444">
        <f t="shared" ca="1" si="194"/>
        <v>-2698891666178670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-2698891666178670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-11245381942411.125</v>
      </c>
      <c r="L5717" s="444">
        <f t="shared" ca="1" si="194"/>
        <v>-2710137048121081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-2710137048121081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-11292237700504.504</v>
      </c>
      <c r="L5718" s="444">
        <f t="shared" ca="1" si="194"/>
        <v>-2721429285821585.5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-2721429285821585.5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-11339288690923.273</v>
      </c>
      <c r="L5719" s="444">
        <f t="shared" ca="1" si="194"/>
        <v>-2732768574512509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-2732768574512509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-11386535727135.453</v>
      </c>
      <c r="L5720" s="444">
        <f t="shared" ca="1" si="194"/>
        <v>-2744155110239644.5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-2744155110239644.5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-11433979625998.52</v>
      </c>
      <c r="L5721" s="444">
        <f t="shared" ca="1" si="194"/>
        <v>-2755589089865643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-2755589089865643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-11481621207773.512</v>
      </c>
      <c r="L5722" s="444">
        <f t="shared" ca="1" si="194"/>
        <v>-2767070711073416.5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-2767070711073416.5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-11529461296139.234</v>
      </c>
      <c r="L5723" s="444">
        <f t="shared" ca="1" si="194"/>
        <v>-2778600172369555.5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-2778600172369555.5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-11577500718206.48</v>
      </c>
      <c r="L5724" s="444">
        <f t="shared" ca="1" si="194"/>
        <v>-2790177673087762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-2790177673087762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-11625740304532.342</v>
      </c>
      <c r="L5725" s="444">
        <f t="shared" ca="1" si="194"/>
        <v>-2801803413392294.5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-2801803413392294.5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-11674180889134.561</v>
      </c>
      <c r="L5726" s="444">
        <f t="shared" ca="1" si="194"/>
        <v>-2813477594281429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-2813477594281429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-11722823309505.953</v>
      </c>
      <c r="L5727" s="444">
        <f t="shared" ca="1" si="194"/>
        <v>-2825200417590935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-2825200417590935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-11771668406628.896</v>
      </c>
      <c r="L5728" s="444">
        <f t="shared" ca="1" si="194"/>
        <v>-2836972085997564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-2836972085997564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-11820717024989.85</v>
      </c>
      <c r="L5729" s="444">
        <f t="shared" ca="1" si="194"/>
        <v>-2848792803022554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-2848792803022554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-11869970012593.975</v>
      </c>
      <c r="L5730" s="444">
        <f t="shared" ca="1" si="194"/>
        <v>-2860662773035148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-2860662773035148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-11919428220979.783</v>
      </c>
      <c r="L5731" s="444">
        <f t="shared" ca="1" si="194"/>
        <v>-2872582201256128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-2872582201256128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-11969092505233.867</v>
      </c>
      <c r="L5732" s="444">
        <f t="shared" ca="1" si="194"/>
        <v>-2884551293761362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-2884551293761362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-12018963724005.676</v>
      </c>
      <c r="L5733" s="444">
        <f t="shared" ca="1" si="194"/>
        <v>-2896570257485367.5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-2896570257485367.5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-12069042739522.365</v>
      </c>
      <c r="L5734" s="444">
        <f t="shared" ca="1" si="194"/>
        <v>-2908639300224890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-2908639300224890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-12119330417603.709</v>
      </c>
      <c r="L5735" s="444">
        <f t="shared" ca="1" si="194"/>
        <v>-2920758630642493.5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-2920758630642493.5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-12169827627677.057</v>
      </c>
      <c r="L5736" s="444">
        <f t="shared" ca="1" si="194"/>
        <v>-2932928458270170.5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-2932928458270170.5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-12220535242792.377</v>
      </c>
      <c r="L5737" s="444">
        <f t="shared" ca="1" si="194"/>
        <v>-2945148993512963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-2945148993512963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-12271454139637.346</v>
      </c>
      <c r="L5738" s="444">
        <f t="shared" ca="1" si="194"/>
        <v>-2957420447652600.5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-2957420447652600.5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-12322585198552.502</v>
      </c>
      <c r="L5739" s="444">
        <f t="shared" ca="1" si="194"/>
        <v>-2969743032851153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-2969743032851153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-12373929303546.471</v>
      </c>
      <c r="L5740" s="444">
        <f t="shared" ca="1" si="194"/>
        <v>-2982116962154699.5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-2982116962154699.5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-12425487342311.248</v>
      </c>
      <c r="L5741" s="444">
        <f t="shared" ca="1" si="194"/>
        <v>-2994542449497010.5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-2994542449497010.5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-12477260206237.543</v>
      </c>
      <c r="L5742" s="444">
        <f t="shared" ca="1" si="194"/>
        <v>-3007019709703248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-3007019709703248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-12529248790430.199</v>
      </c>
      <c r="L5743" s="444">
        <f t="shared" ca="1" si="194"/>
        <v>-3019548958493678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-3019548958493678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-12581453993723.658</v>
      </c>
      <c r="L5744" s="444">
        <f t="shared" ca="1" si="194"/>
        <v>-3032130412487401.5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-3032130412487401.5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-12633876718697.506</v>
      </c>
      <c r="L5745" s="444">
        <f t="shared" ca="1" si="194"/>
        <v>-3044764289206099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-3044764289206099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-12686517871692.078</v>
      </c>
      <c r="L5746" s="444">
        <f t="shared" ca="1" si="194"/>
        <v>-3057450807077791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-3057450807077791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-12739378362824.129</v>
      </c>
      <c r="L5747" s="444">
        <f t="shared" ca="1" si="194"/>
        <v>-3070190185440615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-3070190185440615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-12792459106002.563</v>
      </c>
      <c r="L5748" s="444">
        <f t="shared" ca="1" si="194"/>
        <v>-3082982644546617.5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-3082982644546617.5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-12845761018944.24</v>
      </c>
      <c r="L5749" s="444">
        <f t="shared" ca="1" si="194"/>
        <v>-3095828405565561.5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-3095828405565561.5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-12899285023189.84</v>
      </c>
      <c r="L5750" s="444">
        <f t="shared" ca="1" si="194"/>
        <v>-3108727690588751.5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-3108727690588751.5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-12953032044119.797</v>
      </c>
      <c r="L5751" s="444">
        <f t="shared" ca="1" si="194"/>
        <v>-3121680722632871.5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-3121680722632871.5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-13007003010970.297</v>
      </c>
      <c r="L5752" s="444">
        <f t="shared" ca="1" si="194"/>
        <v>-3134687725643842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-3134687725643842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-13061198856849.342</v>
      </c>
      <c r="L5753" s="444">
        <f t="shared" ca="1" si="194"/>
        <v>-3147748924500691.5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-3147748924500691.5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-13115620518752.881</v>
      </c>
      <c r="L5754" s="444">
        <f t="shared" ca="1" si="194"/>
        <v>-3160864545019444.5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-3160864545019444.5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-13170268937581.02</v>
      </c>
      <c r="L5755" s="444">
        <f t="shared" ca="1" si="194"/>
        <v>-3174034813957025.5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-3174034813957025.5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-13225145058154.273</v>
      </c>
      <c r="L5756" s="444">
        <f t="shared" ca="1" si="194"/>
        <v>-3187259959015180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-3187259959015180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-13280249829229.916</v>
      </c>
      <c r="L5757" s="444">
        <f t="shared" ca="1" si="194"/>
        <v>-3200540208844410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-3200540208844410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-13335584203518.375</v>
      </c>
      <c r="L5758" s="444">
        <f t="shared" ca="1" si="194"/>
        <v>-3213875793047928.5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-3213875793047928.5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-13391149137699.701</v>
      </c>
      <c r="L5759" s="444">
        <f t="shared" ca="1" si="194"/>
        <v>-3227266942185628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-3227266942185628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-13446945592440.117</v>
      </c>
      <c r="L5760" s="444">
        <f t="shared" ca="1" si="194"/>
        <v>-3240713887778068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-3240713887778068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-13502974532408.617</v>
      </c>
      <c r="L5761" s="444">
        <f t="shared" ca="1" si="194"/>
        <v>-3254216862310476.5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-3254216862310476.5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-13559236926293.652</v>
      </c>
      <c r="L5762" s="444">
        <f t="shared" ca="1" si="194"/>
        <v>-3267776099236770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-3267776099236770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-13615733746819.875</v>
      </c>
      <c r="L5763" s="444">
        <f t="shared" ca="1" si="194"/>
        <v>-3281391832983590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-3281391832983590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-13672465970764.959</v>
      </c>
      <c r="L5764" s="444">
        <f t="shared" ca="1" si="194"/>
        <v>-3295064298954355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-3295064298954355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-13729434578976.479</v>
      </c>
      <c r="L5765" s="444">
        <f t="shared" ca="1" si="194"/>
        <v>-3308793733533331.5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-3308793733533331.5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-13786640556388.881</v>
      </c>
      <c r="L5766" s="444">
        <f t="shared" ca="1" si="194"/>
        <v>-3322580374089720.5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-3322580374089720.5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-13844084892040.502</v>
      </c>
      <c r="L5767" s="444">
        <f t="shared" ca="1" si="194"/>
        <v>-3336424458981761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-3336424458981761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-13901768579090.67</v>
      </c>
      <c r="L5768" s="444">
        <f t="shared" ca="1" si="194"/>
        <v>-3350326227560851.5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-3350326227560851.5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-13959692614836.881</v>
      </c>
      <c r="L5769" s="444">
        <f t="shared" ca="1" si="194"/>
        <v>-3364285920175688.5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-3364285920175688.5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-14017858000732.035</v>
      </c>
      <c r="L5770" s="444">
        <f t="shared" ca="1" si="194"/>
        <v>-3378303778176420.5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-3378303778176420.5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-14076265742401.752</v>
      </c>
      <c r="L5771" s="444">
        <f t="shared" ca="1" si="194"/>
        <v>-3392380043918822.5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-3392380043918822.5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-14134916849661.76</v>
      </c>
      <c r="L5772" s="444">
        <f t="shared" ca="1" si="194"/>
        <v>-3406514960768484.5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-3406514960768484.5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-14193812336535.352</v>
      </c>
      <c r="L5773" s="444">
        <f t="shared" ca="1" si="194"/>
        <v>-3420708773105020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-3420708773105020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-14252953221270.916</v>
      </c>
      <c r="L5774" s="444">
        <f t="shared" ca="1" si="194"/>
        <v>-3434961726326291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-3434961726326291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-14312340526359.545</v>
      </c>
      <c r="L5775" s="444">
        <f t="shared" ca="1" si="194"/>
        <v>-3449274066852650.5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-3449274066852650.5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-14371975278552.711</v>
      </c>
      <c r="L5776" s="444">
        <f t="shared" ca="1" si="194"/>
        <v>-3463646042131203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-3463646042131203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-14431858508880.012</v>
      </c>
      <c r="L5777" s="444">
        <f t="shared" ca="1" si="194"/>
        <v>-3478077900640083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-3478077900640083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-14491991252667.012</v>
      </c>
      <c r="L5778" s="444">
        <f t="shared" ca="1" si="194"/>
        <v>-3492569891892750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-3492569891892750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-14552374549553.125</v>
      </c>
      <c r="L5779" s="444">
        <f t="shared" ca="1" si="194"/>
        <v>-3507122266442303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-3507122266442303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-14613009443509.596</v>
      </c>
      <c r="L5780" s="444">
        <f t="shared" ca="1" si="194"/>
        <v>-3521735275885812.5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-3521735275885812.5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-14673896982857.549</v>
      </c>
      <c r="L5781" s="444">
        <f t="shared" ca="1" si="194"/>
        <v>-3536409172868670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-3536409172868670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-14735038220286.127</v>
      </c>
      <c r="L5782" s="444">
        <f t="shared" ca="1" si="194"/>
        <v>-3551144211088956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-3551144211088956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-14796434212870.65</v>
      </c>
      <c r="L5783" s="444">
        <f t="shared" ca="1" si="194"/>
        <v>-3565940645301826.5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-3565940645301826.5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-14858086022090.945</v>
      </c>
      <c r="L5784" s="444">
        <f t="shared" ca="1" si="194"/>
        <v>-3580798731323917.5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-3580798731323917.5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-14919994713849.656</v>
      </c>
      <c r="L5785" s="444">
        <f t="shared" ca="1" si="194"/>
        <v>-3595718726037767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-3595718726037767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-14982161358490.693</v>
      </c>
      <c r="L5786" s="444">
        <f t="shared" ca="1" si="194"/>
        <v>-3610700887396257.5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-3610700887396257.5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-15044587030817.74</v>
      </c>
      <c r="L5787" s="444">
        <f t="shared" ca="1" si="194"/>
        <v>-3625745474427075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-3625745474427075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-15107272810112.813</v>
      </c>
      <c r="L5788" s="444">
        <f t="shared" ca="1" si="194"/>
        <v>-3640852747237188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-3640852747237188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-15170219780154.947</v>
      </c>
      <c r="L5789" s="444">
        <f t="shared" ca="1" si="194"/>
        <v>-3656022967017343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-3656022967017343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-15233429029238.93</v>
      </c>
      <c r="L5790" s="444">
        <f t="shared" ca="1" si="194"/>
        <v>-3671256396046582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-3671256396046582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-15296901650194.094</v>
      </c>
      <c r="L5791" s="444">
        <f t="shared" ca="1" si="194"/>
        <v>-3686553297696776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-3686553297696776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-15360638740403.232</v>
      </c>
      <c r="L5792" s="444">
        <f t="shared" ca="1" si="194"/>
        <v>-3701913936437179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-3701913936437179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-15424641401821.578</v>
      </c>
      <c r="L5793" s="444">
        <f t="shared" ca="1" si="194"/>
        <v>-3717338577839000.5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-3717338577839000.5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-15488910740995.836</v>
      </c>
      <c r="L5794" s="444">
        <f t="shared" ca="1" si="194"/>
        <v>-3732827488579996.5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-3732827488579996.5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-15553447869083.318</v>
      </c>
      <c r="L5795" s="444">
        <f t="shared" ca="1" si="194"/>
        <v>-3748380936449080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-3748380936449080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-15618253901871.166</v>
      </c>
      <c r="L5796" s="444">
        <f t="shared" ca="1" si="194"/>
        <v>-3763999190350951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-3763999190350951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-15683329959795.629</v>
      </c>
      <c r="L5797" s="444">
        <f t="shared" ca="1" si="194"/>
        <v>-3779682520310746.5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-3779682520310746.5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-15748677167961.445</v>
      </c>
      <c r="L5798" s="444">
        <f t="shared" ca="1" si="194"/>
        <v>-3795431197478708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-3795431197478708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-15814296656161.283</v>
      </c>
      <c r="L5799" s="444">
        <f t="shared" ca="1" si="194"/>
        <v>-3811245494134869.5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-3811245494134869.5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-15880189558895.289</v>
      </c>
      <c r="L5800" s="444">
        <f t="shared" ca="1" si="194"/>
        <v>-3827125683693765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-3827125683693765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-15946357015390.688</v>
      </c>
      <c r="L5801" s="444">
        <f t="shared" ca="1" si="194"/>
        <v>-3843072040709155.5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-3843072040709155.5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-16012800169621.482</v>
      </c>
      <c r="L5802" s="444">
        <f t="shared" ca="1" si="194"/>
        <v>-3859084840878777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-3859084840878777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-16079520170328.236</v>
      </c>
      <c r="L5803" s="444">
        <f t="shared" ca="1" si="194"/>
        <v>-3875164361049105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-3875164361049105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-16146518171037.938</v>
      </c>
      <c r="L5804" s="444">
        <f t="shared" ca="1" si="194"/>
        <v>-3891310879220143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-3891310879220143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-16213795330083.93</v>
      </c>
      <c r="L5805" s="444">
        <f t="shared" ca="1" si="194"/>
        <v>-3907524674550227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-3907524674550227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-16281352810625.947</v>
      </c>
      <c r="L5806" s="444">
        <f t="shared" ca="1" si="194"/>
        <v>-3923806027360853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-3923806027360853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-16349191780670.223</v>
      </c>
      <c r="L5807" s="444">
        <f t="shared" ca="1" si="194"/>
        <v>-3940155219141523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-3940155219141523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-16417313413089.682</v>
      </c>
      <c r="L5808" s="444">
        <f t="shared" ca="1" si="194"/>
        <v>-3956572532554612.5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-3956572532554612.5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-16485718885644.219</v>
      </c>
      <c r="L5809" s="444">
        <f t="shared" ca="1" si="194"/>
        <v>-3973058251440256.5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-3973058251440256.5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-16554409381001.068</v>
      </c>
      <c r="L5810" s="444">
        <f t="shared" ca="1" si="194"/>
        <v>-3989612660821257.5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-3989612660821257.5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-16623386086755.24</v>
      </c>
      <c r="L5811" s="444">
        <f t="shared" ca="1" si="194"/>
        <v>-4006236046908012.5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-4006236046908012.5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-16692650195450.049</v>
      </c>
      <c r="L5812" s="444">
        <f t="shared" ca="1" si="194"/>
        <v>-4022928697103462.5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-4022928697103462.5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-16762202904597.76</v>
      </c>
      <c r="L5813" s="444">
        <f t="shared" ca="1" si="194"/>
        <v>-4039690900008060.5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-4039690900008060.5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-16832045416700.25</v>
      </c>
      <c r="L5814" s="444">
        <f t="shared" ca="1" si="194"/>
        <v>-4056522945424761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-4056522945424761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-16902178939269.838</v>
      </c>
      <c r="L5815" s="444">
        <f t="shared" ca="1" si="194"/>
        <v>-4073425124364031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-4073425124364031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-16972604684850.131</v>
      </c>
      <c r="L5816" s="444">
        <f t="shared" ca="1" si="194"/>
        <v>-4090397729048881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-4090397729048881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-17043323871037.004</v>
      </c>
      <c r="L5817" s="444">
        <f t="shared" ca="1" si="194"/>
        <v>-4107441052919918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-4107441052919918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-17114337720499.658</v>
      </c>
      <c r="L5818" s="444">
        <f t="shared" ca="1" si="194"/>
        <v>-4124555390640417.5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-4124555390640417.5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-17185647461001.74</v>
      </c>
      <c r="L5819" s="444">
        <f t="shared" ca="1" si="194"/>
        <v>-4141741038101419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-4141741038101419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-17257254325422.58</v>
      </c>
      <c r="L5820" s="444">
        <f t="shared" ca="1" si="194"/>
        <v>-4158998292426841.5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-4158998292426841.5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-17329159551778.506</v>
      </c>
      <c r="L5821" s="444">
        <f t="shared" ca="1" si="194"/>
        <v>-4176327451978620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-4176327451978620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-17401364383244.252</v>
      </c>
      <c r="L5822" s="444">
        <f t="shared" ca="1" si="194"/>
        <v>-4193728816361864.5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-4193728816361864.5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-17473870068174.436</v>
      </c>
      <c r="L5823" s="444">
        <f t="shared" ca="1" si="194"/>
        <v>-4211202686430039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-4211202686430039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-17546677860125.162</v>
      </c>
      <c r="L5824" s="444">
        <f t="shared" ca="1" si="194"/>
        <v>-4228749364290164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-4228749364290164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-17619789017875.68</v>
      </c>
      <c r="L5825" s="444">
        <f t="shared" ca="1" si="194"/>
        <v>-4246369153308039.5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-4246369153308039.5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-17693204805450.168</v>
      </c>
      <c r="L5826" s="444">
        <f t="shared" ca="1" si="194"/>
        <v>-4264062358113489.5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-4264062358113489.5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-17766926492139.539</v>
      </c>
      <c r="L5827" s="444">
        <f t="shared" ca="1" si="194"/>
        <v>-4281829284605629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-4281829284605629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-17840955352523.453</v>
      </c>
      <c r="L5828" s="444">
        <f t="shared" ca="1" si="194"/>
        <v>-4299670239958152.5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-4299670239958152.5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-17915292666492.301</v>
      </c>
      <c r="L5829" s="444">
        <f t="shared" ca="1" si="194"/>
        <v>-4317585532624645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-4317585532624645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-17989939719269.355</v>
      </c>
      <c r="L5830" s="444">
        <f t="shared" ca="1" si="194"/>
        <v>-4335575472343914.5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-4335575472343914.5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-18064897801432.977</v>
      </c>
      <c r="L5831" s="444">
        <f t="shared" ca="1" si="194"/>
        <v>-4353640370145347.5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-4353640370145347.5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-18140168208938.949</v>
      </c>
      <c r="L5832" s="444">
        <f t="shared" ca="1" si="194"/>
        <v>-4371780538354286.5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-4371780538354286.5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-18215752243142.859</v>
      </c>
      <c r="L5833" s="444">
        <f t="shared" ca="1" si="194"/>
        <v>-4389996290597429.5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-4389996290597429.5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-18291651210822.621</v>
      </c>
      <c r="L5834" s="444">
        <f t="shared" ca="1" si="194"/>
        <v>-4408287941808252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-4408287941808252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-18367866424201.051</v>
      </c>
      <c r="L5835" s="444">
        <f t="shared" ca="1" si="194"/>
        <v>-4426655808232453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-4426655808232453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-18444399200968.551</v>
      </c>
      <c r="L5836" s="444">
        <f t="shared" ca="1" si="194"/>
        <v>-4445100207433421.5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-4445100207433421.5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-18521250864305.922</v>
      </c>
      <c r="L5837" s="444">
        <f t="shared" ca="1" si="194"/>
        <v>-4463621458297727.5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-4463621458297727.5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-18598422742907.199</v>
      </c>
      <c r="L5838" s="444">
        <f t="shared" ca="1" si="194"/>
        <v>-4482219881040634.5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-4482219881040634.5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-18675916171002.645</v>
      </c>
      <c r="L5839" s="444">
        <f t="shared" ca="1" si="194"/>
        <v>-4500895797211637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-4500895797211637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-18753732488381.82</v>
      </c>
      <c r="L5840" s="444">
        <f t="shared" ca="1" si="194"/>
        <v>-4519649529700019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-4519649529700019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-18831873040416.746</v>
      </c>
      <c r="L5841" s="444">
        <f t="shared" ca="1" si="194"/>
        <v>-4538481402740436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-4538481402740436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-18910339178085.148</v>
      </c>
      <c r="L5842" s="444">
        <f t="shared" ca="1" si="194"/>
        <v>-4557391741918521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-4557391741918521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-18989132257993.836</v>
      </c>
      <c r="L5843" s="444">
        <f t="shared" ca="1" si="194"/>
        <v>-4576380874176515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-4576380874176515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-19068253642402.145</v>
      </c>
      <c r="L5844" s="444">
        <f t="shared" ca="1" si="194"/>
        <v>-4595449127818917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-4595449127818917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-19147704699245.488</v>
      </c>
      <c r="L5845" s="444">
        <f t="shared" ca="1" si="194"/>
        <v>-4614596832518162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-4614596832518162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-19227486802159.008</v>
      </c>
      <c r="L5846" s="444">
        <f t="shared" ca="1" si="194"/>
        <v>-4633824319320321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-4633824319320321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-19307601330501.336</v>
      </c>
      <c r="L5847" s="444">
        <f t="shared" ca="1" si="194"/>
        <v>-4653131920650822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-4653131920650822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-19388049669378.426</v>
      </c>
      <c r="L5848" s="444">
        <f t="shared" ca="1" si="194"/>
        <v>-4672519970320200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-4672519970320200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-19468833209667.5</v>
      </c>
      <c r="L5849" s="444">
        <f t="shared" ca="1" si="194"/>
        <v>-4691988803529868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-4691988803529868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-19549953348041.117</v>
      </c>
      <c r="L5850" s="444">
        <f t="shared" ca="1" si="194"/>
        <v>-4711538756877909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-4711538756877909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-19631411486991.289</v>
      </c>
      <c r="L5851" s="444">
        <f t="shared" ca="1" si="194"/>
        <v>-4731170168364900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-4731170168364900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-19713209034853.75</v>
      </c>
      <c r="L5852" s="444">
        <f t="shared" ca="1" si="194"/>
        <v>-4750883377399754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-4750883377399754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-19795347405832.309</v>
      </c>
      <c r="L5853" s="444">
        <f t="shared" ca="1" si="194"/>
        <v>-4770678724805586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-4770678724805586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-19877828020023.273</v>
      </c>
      <c r="L5854" s="444">
        <f t="shared" ca="1" si="194"/>
        <v>-4790556552825609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-4790556552825609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-19960652303440.039</v>
      </c>
      <c r="L5855" s="444">
        <f t="shared" ca="1" si="194"/>
        <v>-4810517205129049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-4810517205129049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-20043821688037.703</v>
      </c>
      <c r="L5856" s="444">
        <f t="shared" ca="1" si="194"/>
        <v>-4830561026817087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-4830561026817087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-20127337611737.863</v>
      </c>
      <c r="L5857" s="444">
        <f t="shared" ca="1" si="194"/>
        <v>-4850688364428825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-4850688364428825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-20211201518453.438</v>
      </c>
      <c r="L5858" s="444">
        <f t="shared" ca="1" si="194"/>
        <v>-4870899565947278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-4870899565947278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-20295414858113.656</v>
      </c>
      <c r="L5859" s="444">
        <f t="shared" ca="1" si="194"/>
        <v>-4891194980805392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-4891194980805392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-20379979086689.133</v>
      </c>
      <c r="L5860" s="444">
        <f t="shared" ca="1" si="194"/>
        <v>-4911574959892081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-4911574959892081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-20464895666217.004</v>
      </c>
      <c r="L5861" s="444">
        <f t="shared" ca="1" si="194"/>
        <v>-4932039855558298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-4932039855558298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-20550166064826.242</v>
      </c>
      <c r="L5862" s="444">
        <f t="shared" ca="1" si="194"/>
        <v>-4952590021623124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-4952590021623124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-20635791756763.016</v>
      </c>
      <c r="L5863" s="444">
        <f t="shared" ca="1" si="194"/>
        <v>-4973225813379887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-4973225813379887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-20721774222416.195</v>
      </c>
      <c r="L5864" s="444">
        <f t="shared" ca="1" si="194"/>
        <v>-4993947587602303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-4993947587602303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-20808114948342.93</v>
      </c>
      <c r="L5865" s="444">
        <f t="shared" ca="1" si="194"/>
        <v>-5014755702550646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-5014755702550646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-20894815427294.359</v>
      </c>
      <c r="L5866" s="444">
        <f t="shared" ca="1" si="194"/>
        <v>-5035650517977940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-5035650517977940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-20981877158241.418</v>
      </c>
      <c r="L5867" s="444">
        <f t="shared" ca="1" si="194"/>
        <v>-5056632395136181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-5056632395136181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-21069301646400.754</v>
      </c>
      <c r="L5868" s="444">
        <f t="shared" ca="1" si="194"/>
        <v>-5077701696782582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-5077701696782582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-21157090403260.758</v>
      </c>
      <c r="L5869" s="444">
        <f t="shared" ca="1" si="194"/>
        <v>-5098858787185843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-5098858787185843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-21245244946607.68</v>
      </c>
      <c r="L5870" s="444">
        <f t="shared" ca="1" si="194"/>
        <v>-5120104032132451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-5120104032132451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-21333766800551.879</v>
      </c>
      <c r="L5871" s="444">
        <f t="shared" ca="1" si="194"/>
        <v>-5141437798933003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-5141437798933003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-21422657495554.18</v>
      </c>
      <c r="L5872" s="444">
        <f t="shared" ca="1" si="194"/>
        <v>-5162860456428557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-5162860456428557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-21511918568452.32</v>
      </c>
      <c r="L5873" s="444">
        <f t="shared" ref="L5873:L6127" ca="1" si="199">I5873-J5873+K5873</f>
        <v>-5184372374997009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-5184372374997009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-21601551562487.539</v>
      </c>
      <c r="L5874" s="444">
        <f t="shared" ca="1" si="199"/>
        <v>-5205973926559497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-5205973926559497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-21691558027331.238</v>
      </c>
      <c r="L5875" s="444">
        <f t="shared" ca="1" si="199"/>
        <v>-5227665484586828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-5227665484586828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-21781939519111.781</v>
      </c>
      <c r="L5876" s="444">
        <f t="shared" ca="1" si="199"/>
        <v>-5249447424105940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-5249447424105940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-21872697600441.418</v>
      </c>
      <c r="L5877" s="444">
        <f t="shared" ca="1" si="199"/>
        <v>-5271320121706381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-5271320121706381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-21963833840443.254</v>
      </c>
      <c r="L5878" s="444">
        <f t="shared" ca="1" si="199"/>
        <v>-5293283955546824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-5293283955546824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-22055349814778.434</v>
      </c>
      <c r="L5879" s="444">
        <f t="shared" ca="1" si="199"/>
        <v>-5315339305361602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-5315339305361602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-22147247105673.34</v>
      </c>
      <c r="L5880" s="444">
        <f t="shared" ca="1" si="199"/>
        <v>-5337486552467275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-5337486552467275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-22239527301946.98</v>
      </c>
      <c r="L5881" s="444">
        <f t="shared" ca="1" si="199"/>
        <v>-5359726079769222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-5359726079769222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-22332191999038.426</v>
      </c>
      <c r="L5882" s="444">
        <f t="shared" ca="1" si="199"/>
        <v>-5382058271768260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-5382058271768260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-22425242799034.418</v>
      </c>
      <c r="L5883" s="444">
        <f t="shared" ca="1" si="199"/>
        <v>-5404483514567294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-5404483514567294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-22518681310697.059</v>
      </c>
      <c r="L5884" s="444">
        <f t="shared" ca="1" si="199"/>
        <v>-5427002195877991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-5427002195877991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-22612509149491.629</v>
      </c>
      <c r="L5885" s="444">
        <f t="shared" ca="1" si="199"/>
        <v>-5449614705027483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-5449614705027483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-22706727937614.512</v>
      </c>
      <c r="L5886" s="444">
        <f t="shared" ca="1" si="199"/>
        <v>-5472321432965098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-5472321432965098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-22801339304021.242</v>
      </c>
      <c r="L5887" s="444">
        <f t="shared" ca="1" si="199"/>
        <v>-5495122772269119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-5495122772269119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-22896344884454.664</v>
      </c>
      <c r="L5888" s="444">
        <f t="shared" ca="1" si="199"/>
        <v>-5518019117153574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-5518019117153574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-22991746321473.227</v>
      </c>
      <c r="L5889" s="444">
        <f t="shared" ca="1" si="199"/>
        <v>-5541010863475047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-5541010863475047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-23087545264479.363</v>
      </c>
      <c r="L5890" s="444">
        <f t="shared" ca="1" si="199"/>
        <v>-5564098408739526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-5564098408739526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-23183743369748.023</v>
      </c>
      <c r="L5891" s="444">
        <f t="shared" ca="1" si="199"/>
        <v>-5587282152109274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-5587282152109274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-23280342300455.309</v>
      </c>
      <c r="L5892" s="444">
        <f t="shared" ca="1" si="199"/>
        <v>-5610562494409729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-5610562494409729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-23377343726707.203</v>
      </c>
      <c r="L5893" s="444">
        <f t="shared" ca="1" si="199"/>
        <v>-5633939838136436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-5633939838136436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-23474749325568.484</v>
      </c>
      <c r="L5894" s="444">
        <f t="shared" ca="1" si="199"/>
        <v>-5657414587462004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-5657414587462004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-23572560781091.684</v>
      </c>
      <c r="L5895" s="444">
        <f t="shared" ca="1" si="199"/>
        <v>-5680987148243096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-5680987148243096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-23670779784346.234</v>
      </c>
      <c r="L5896" s="444">
        <f t="shared" ca="1" si="199"/>
        <v>-5704657928027442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-5704657928027442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-23769408033447.676</v>
      </c>
      <c r="L5897" s="444">
        <f t="shared" ca="1" si="199"/>
        <v>-5728427336060890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-5728427336060890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-23868447233587.043</v>
      </c>
      <c r="L5898" s="444">
        <f t="shared" ca="1" si="199"/>
        <v>-5752295783294477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-5752295783294477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-23967899097060.32</v>
      </c>
      <c r="L5899" s="444">
        <f t="shared" ca="1" si="199"/>
        <v>-5776263682391537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-5776263682391537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-24067765343298.07</v>
      </c>
      <c r="L5900" s="444">
        <f t="shared" ca="1" si="199"/>
        <v>-5800331447734835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-5800331447734835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-24168047698895.145</v>
      </c>
      <c r="L5901" s="444">
        <f t="shared" ca="1" si="199"/>
        <v>-5824499495433730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-5824499495433730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-24268747897640.543</v>
      </c>
      <c r="L5902" s="444">
        <f t="shared" ca="1" si="199"/>
        <v>-5848768243331371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-5848768243331371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-24369867680547.379</v>
      </c>
      <c r="L5903" s="444">
        <f t="shared" ca="1" si="199"/>
        <v>-5873138111011918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-5873138111011918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-24471408795882.992</v>
      </c>
      <c r="L5904" s="444">
        <f t="shared" ca="1" si="199"/>
        <v>-5897609519807801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-5897609519807801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-24573372999199.172</v>
      </c>
      <c r="L5905" s="444">
        <f t="shared" ca="1" si="199"/>
        <v>-5922182892807000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-5922182892807000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-24675762053362.5</v>
      </c>
      <c r="L5906" s="444">
        <f t="shared" ca="1" si="199"/>
        <v>-5946858654860362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-5946858654860362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-24778577728584.84</v>
      </c>
      <c r="L5907" s="444">
        <f t="shared" ca="1" si="199"/>
        <v>-5971637232588947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-5971637232588947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-24881821802453.945</v>
      </c>
      <c r="L5908" s="444">
        <f t="shared" ca="1" si="199"/>
        <v>-5996519054391401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-5996519054391401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-24985496059964.172</v>
      </c>
      <c r="L5909" s="444">
        <f t="shared" ca="1" si="199"/>
        <v>-6021504550451365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-6021504550451365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-25089602293547.355</v>
      </c>
      <c r="L5910" s="444">
        <f t="shared" ca="1" si="199"/>
        <v>-6046594152744912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-6046594152744912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-25194142303103.801</v>
      </c>
      <c r="L5911" s="444">
        <f t="shared" ca="1" si="199"/>
        <v>-6071788295048016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-6071788295048016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-25299117896033.398</v>
      </c>
      <c r="L5912" s="444">
        <f t="shared" ca="1" si="199"/>
        <v>-6097087412944049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-6097087412944049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-25404530887266.871</v>
      </c>
      <c r="L5913" s="444">
        <f t="shared" ca="1" si="199"/>
        <v>-6122491943831316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-6122491943831316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-25510383099297.148</v>
      </c>
      <c r="L5914" s="444">
        <f t="shared" ca="1" si="199"/>
        <v>-6148002326930613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-6148002326930613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-25616676362210.887</v>
      </c>
      <c r="L5915" s="444">
        <f t="shared" ca="1" si="199"/>
        <v>-6173619003292824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-6173619003292824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-25723412513720.102</v>
      </c>
      <c r="L5916" s="444">
        <f t="shared" ca="1" si="199"/>
        <v>-6199342415806544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-6199342415806544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-25830593399193.934</v>
      </c>
      <c r="L5917" s="444">
        <f t="shared" ca="1" si="199"/>
        <v>-6225173009205738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-6225173009205738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-25938220871690.574</v>
      </c>
      <c r="L5918" s="444">
        <f t="shared" ca="1" si="199"/>
        <v>-6251111230077429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-6251111230077429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-26046296791989.289</v>
      </c>
      <c r="L5919" s="444">
        <f t="shared" ca="1" si="199"/>
        <v>-6277157526869418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-6277157526869418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-26154823028622.574</v>
      </c>
      <c r="L5920" s="444">
        <f t="shared" ca="1" si="199"/>
        <v>-6303312349898041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-6303312349898041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-26263801457908.504</v>
      </c>
      <c r="L5921" s="444">
        <f t="shared" ca="1" si="199"/>
        <v>-6329576151355950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-6329576151355950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-26373233963983.125</v>
      </c>
      <c r="L5922" s="444">
        <f t="shared" ca="1" si="199"/>
        <v>-6355949385319933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-6355949385319933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-26483122438833.055</v>
      </c>
      <c r="L5923" s="444">
        <f t="shared" ca="1" si="199"/>
        <v>-6382432507758766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-6382432507758766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-26593468782328.191</v>
      </c>
      <c r="L5924" s="444">
        <f t="shared" ca="1" si="199"/>
        <v>-6409025976541094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-6409025976541094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-26704274902254.559</v>
      </c>
      <c r="L5925" s="444">
        <f t="shared" ca="1" si="199"/>
        <v>-6435730251443349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-6435730251443349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-26815542714347.289</v>
      </c>
      <c r="L5926" s="444">
        <f t="shared" ca="1" si="199"/>
        <v>-6462545794157696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-6462545794157696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-26927274142323.734</v>
      </c>
      <c r="L5927" s="444">
        <f t="shared" ca="1" si="199"/>
        <v>-6489473068300020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-6489473068300020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-27039471117916.75</v>
      </c>
      <c r="L5928" s="444">
        <f t="shared" ca="1" si="199"/>
        <v>-6516512539417937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-6516512539417937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-27152135580908.07</v>
      </c>
      <c r="L5929" s="444">
        <f t="shared" ca="1" si="199"/>
        <v>-6543664674998845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-6543664674998845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-27265269479161.855</v>
      </c>
      <c r="L5930" s="444">
        <f t="shared" ca="1" si="199"/>
        <v>-6570929944478007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-6570929944478007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-27378874768658.363</v>
      </c>
      <c r="L5931" s="444">
        <f t="shared" ca="1" si="199"/>
        <v>-6598308819246665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-6598308819246665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-27492953413527.77</v>
      </c>
      <c r="L5932" s="444">
        <f t="shared" ca="1" si="199"/>
        <v>-6625801772660193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-6625801772660193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-27607507386084.137</v>
      </c>
      <c r="L5933" s="444">
        <f t="shared" ca="1" si="199"/>
        <v>-6653409280046277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-6653409280046277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-27722538666859.488</v>
      </c>
      <c r="L5934" s="444">
        <f t="shared" ca="1" si="199"/>
        <v>-6681131818713136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-6681131818713136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-27838049244638.066</v>
      </c>
      <c r="L5935" s="444">
        <f t="shared" ca="1" si="199"/>
        <v>-6708969867957774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-6708969867957774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-27954041116490.727</v>
      </c>
      <c r="L5936" s="444">
        <f t="shared" ca="1" si="199"/>
        <v>-6736923909074265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-6736923909074265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-28070516287809.438</v>
      </c>
      <c r="L5937" s="444">
        <f t="shared" ca="1" si="199"/>
        <v>-6764994425362074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-6764994425362074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-28187476772341.977</v>
      </c>
      <c r="L5938" s="444">
        <f t="shared" ca="1" si="199"/>
        <v>-6793181902134416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-6793181902134416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-28304924592226.734</v>
      </c>
      <c r="L5939" s="444">
        <f t="shared" ca="1" si="199"/>
        <v>-6821486826726643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-6821486826726643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-28422861778027.68</v>
      </c>
      <c r="L5940" s="444">
        <f t="shared" ca="1" si="199"/>
        <v>-6849909688504671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-6849909688504671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-28541290368769.461</v>
      </c>
      <c r="L5941" s="444">
        <f t="shared" ca="1" si="199"/>
        <v>-6878450978873440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-6878450978873440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-28660212411972.668</v>
      </c>
      <c r="L5942" s="444">
        <f t="shared" ca="1" si="199"/>
        <v>-6907111191285413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-6907111191285413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-28779629963689.219</v>
      </c>
      <c r="L5943" s="444">
        <f t="shared" ca="1" si="199"/>
        <v>-6935890821249102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-6935890821249102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-28899545088537.926</v>
      </c>
      <c r="L5944" s="444">
        <f t="shared" ca="1" si="199"/>
        <v>-6964790366337640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-6964790366337640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-29019959859740.168</v>
      </c>
      <c r="L5945" s="444">
        <f t="shared" ca="1" si="199"/>
        <v>-6993810326197380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-6993810326197380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-29140876359155.75</v>
      </c>
      <c r="L5946" s="444">
        <f t="shared" ca="1" si="199"/>
        <v>-7022951202556536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-7022951202556536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-29262296677318.898</v>
      </c>
      <c r="L5947" s="444">
        <f t="shared" ca="1" si="199"/>
        <v>-7052213499233855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-7052213499233855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-29384222913474.395</v>
      </c>
      <c r="L5948" s="444">
        <f t="shared" ca="1" si="199"/>
        <v>-7081597722147329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-7081597722147329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-29506657175613.871</v>
      </c>
      <c r="L5949" s="444">
        <f t="shared" ca="1" si="199"/>
        <v>-7111104379322943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-7111104379322943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-29629601580512.262</v>
      </c>
      <c r="L5950" s="444">
        <f t="shared" ca="1" si="199"/>
        <v>-7140733980903455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-7140733980903455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-29753058253764.395</v>
      </c>
      <c r="L5951" s="444">
        <f t="shared" ca="1" si="199"/>
        <v>-7170487039157219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-7170487039157219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-29877029329821.746</v>
      </c>
      <c r="L5952" s="444">
        <f t="shared" ca="1" si="199"/>
        <v>-7200364068487041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-7200364068487041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-30001516952029.336</v>
      </c>
      <c r="L5953" s="444">
        <f t="shared" ca="1" si="199"/>
        <v>-7230365585439070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-7230365585439070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-30126523272662.793</v>
      </c>
      <c r="L5954" s="444">
        <f t="shared" ca="1" si="199"/>
        <v>-7260492108711733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-7260492108711733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-30252050452965.551</v>
      </c>
      <c r="L5955" s="444">
        <f t="shared" ca="1" si="199"/>
        <v>-7290744159164699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-7290744159164699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-30378100663186.246</v>
      </c>
      <c r="L5956" s="444">
        <f t="shared" ca="1" si="199"/>
        <v>-7321122259827885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-7321122259827885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-30504676082616.184</v>
      </c>
      <c r="L5957" s="444">
        <f t="shared" ca="1" si="199"/>
        <v>-7351626935910501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-7351626935910501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-30631778899627.09</v>
      </c>
      <c r="L5958" s="444">
        <f t="shared" ca="1" si="199"/>
        <v>-7382258714810128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-7382258714810128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-30759411311708.867</v>
      </c>
      <c r="L5959" s="444">
        <f t="shared" ca="1" si="199"/>
        <v>-7413018126121837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-7413018126121837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-30887575525507.652</v>
      </c>
      <c r="L5960" s="444">
        <f t="shared" ca="1" si="199"/>
        <v>-7443905701647345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-7443905701647345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-31016273756863.938</v>
      </c>
      <c r="L5961" s="444">
        <f t="shared" ca="1" si="199"/>
        <v>-7474921975404209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-7474921975404209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-31145508230850.871</v>
      </c>
      <c r="L5962" s="444">
        <f t="shared" ca="1" si="199"/>
        <v>-7506067483635060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-7506067483635060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-31275281181812.75</v>
      </c>
      <c r="L5963" s="444">
        <f t="shared" ca="1" si="199"/>
        <v>-7537342764816873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-7537342764816873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-31405594853403.637</v>
      </c>
      <c r="L5964" s="444">
        <f t="shared" ca="1" si="199"/>
        <v>-7568748359670277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-7568748359670277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-31536451498626.152</v>
      </c>
      <c r="L5965" s="444">
        <f t="shared" ca="1" si="199"/>
        <v>-7600284811168903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-7600284811168903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-31667853379870.43</v>
      </c>
      <c r="L5966" s="444">
        <f t="shared" ca="1" si="199"/>
        <v>-7631952664548773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-7631952664548773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-31799802768953.219</v>
      </c>
      <c r="L5967" s="444">
        <f t="shared" ca="1" si="199"/>
        <v>-7663752467317726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-7663752467317726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-31932301947157.191</v>
      </c>
      <c r="L5968" s="444">
        <f t="shared" ca="1" si="199"/>
        <v>-7695684769264883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-7695684769264883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-32065353205270.344</v>
      </c>
      <c r="L5969" s="444">
        <f t="shared" ca="1" si="199"/>
        <v>-7727750122470153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-7727750122470153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-32198958843625.637</v>
      </c>
      <c r="L5970" s="444">
        <f t="shared" ca="1" si="199"/>
        <v>-7759949081313779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-7759949081313779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-32333121172140.746</v>
      </c>
      <c r="L5971" s="444">
        <f t="shared" ca="1" si="199"/>
        <v>-7792282202485920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-7792282202485920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-32467842510357.996</v>
      </c>
      <c r="L5972" s="444">
        <f t="shared" ca="1" si="199"/>
        <v>-7824750044996278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-7824750044996278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-32603125187484.496</v>
      </c>
      <c r="L5973" s="444">
        <f t="shared" ca="1" si="199"/>
        <v>-7857353170183762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-7857353170183762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-32738971542432.344</v>
      </c>
      <c r="L5974" s="444">
        <f t="shared" ca="1" si="199"/>
        <v>-7890092141726194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-7890092141726194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-32875383923859.141</v>
      </c>
      <c r="L5975" s="444">
        <f t="shared" ca="1" si="199"/>
        <v>-7922967525650053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-7922967525650053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-33012364690208.551</v>
      </c>
      <c r="L5976" s="444">
        <f t="shared" ca="1" si="199"/>
        <v>-7955979890340262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-7955979890340262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-33149916209751.09</v>
      </c>
      <c r="L5977" s="444">
        <f t="shared" ca="1" si="199"/>
        <v>-7989129806550013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-7989129806550013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-33288040860625.055</v>
      </c>
      <c r="L5978" s="444">
        <f t="shared" ca="1" si="199"/>
        <v>-8022417847410638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-8022417847410638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-33426741030877.656</v>
      </c>
      <c r="L5979" s="444">
        <f t="shared" ca="1" si="199"/>
        <v>-8055844588441516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-8055844588441516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-33566019118506.316</v>
      </c>
      <c r="L5980" s="444">
        <f t="shared" ca="1" si="199"/>
        <v>-8089410607560022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-8089410607560022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-33705877531500.094</v>
      </c>
      <c r="L5981" s="444">
        <f t="shared" ca="1" si="199"/>
        <v>-8123116485091522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-8123116485091522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-33846318687881.34</v>
      </c>
      <c r="L5982" s="444">
        <f t="shared" ca="1" si="199"/>
        <v>-8156962803779403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-8156962803779403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-33987345015747.516</v>
      </c>
      <c r="L5983" s="444">
        <f t="shared" ca="1" si="199"/>
        <v>-8190950148795151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-8190950148795151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-34128958953313.133</v>
      </c>
      <c r="L5984" s="444">
        <f t="shared" ca="1" si="199"/>
        <v>-8225079107748464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-8225079107748464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-34271162948951.934</v>
      </c>
      <c r="L5985" s="444">
        <f t="shared" ca="1" si="199"/>
        <v>-8259350270697416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-8259350270697416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-34413959461239.234</v>
      </c>
      <c r="L5986" s="444">
        <f t="shared" ca="1" si="199"/>
        <v>-8293764230158655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-8293764230158655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-34557350958994.395</v>
      </c>
      <c r="L5987" s="444">
        <f t="shared" ca="1" si="199"/>
        <v>-8328321581117649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-8328321581117649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-34701339921323.535</v>
      </c>
      <c r="L5988" s="444">
        <f t="shared" ca="1" si="199"/>
        <v>-8363022921038973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-8363022921038973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-34845928837662.387</v>
      </c>
      <c r="L5989" s="444">
        <f t="shared" ca="1" si="199"/>
        <v>-8397868849876635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-8397868849876635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-34991120207819.313</v>
      </c>
      <c r="L5990" s="444">
        <f t="shared" ca="1" si="199"/>
        <v>-8432859970084454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-8432859970084454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-35136916542018.559</v>
      </c>
      <c r="L5991" s="444">
        <f t="shared" ca="1" si="199"/>
        <v>-8467996886626473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-8467996886626473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-35283320360943.641</v>
      </c>
      <c r="L5992" s="444">
        <f t="shared" ca="1" si="199"/>
        <v>-8503280206987417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-8503280206987417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-35430334195780.906</v>
      </c>
      <c r="L5993" s="444">
        <f t="shared" ca="1" si="199"/>
        <v>-8538710541183198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-8538710541183198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-35577960588263.328</v>
      </c>
      <c r="L5994" s="444">
        <f t="shared" ca="1" si="199"/>
        <v>-8574288501771461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-8574288501771461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-35726202090714.422</v>
      </c>
      <c r="L5995" s="444">
        <f t="shared" ca="1" si="199"/>
        <v>-8610014703862175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-8610014703862175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-35875061266092.398</v>
      </c>
      <c r="L5996" s="444">
        <f t="shared" ca="1" si="199"/>
        <v>-8645889765128267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-8645889765128267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-36024540688034.438</v>
      </c>
      <c r="L5997" s="444">
        <f t="shared" ca="1" si="199"/>
        <v>-8681914305816301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-8681914305816301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-36174642940901.25</v>
      </c>
      <c r="L5998" s="444">
        <f t="shared" ca="1" si="199"/>
        <v>-8718088948757202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-8718088948757202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-36325370619821.672</v>
      </c>
      <c r="L5999" s="444">
        <f t="shared" ca="1" si="199"/>
        <v>-8754414319377024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-8754414319377024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-36476726330737.602</v>
      </c>
      <c r="L6000" s="444">
        <f t="shared" ca="1" si="199"/>
        <v>-8790891045707762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-8790891045707762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-36628712690449.008</v>
      </c>
      <c r="L6001" s="444">
        <f t="shared" ca="1" si="199"/>
        <v>-8827519758398211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-8827519758398211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-36781332326659.219</v>
      </c>
      <c r="L6002" s="444">
        <f t="shared" ca="1" si="199"/>
        <v>-8864301090724870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-8864301090724870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-36934587878020.297</v>
      </c>
      <c r="L6003" s="444">
        <f t="shared" ca="1" si="199"/>
        <v>-8901235678602890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-8901235678602890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-37088481994178.711</v>
      </c>
      <c r="L6004" s="444">
        <f t="shared" ca="1" si="199"/>
        <v>-8938324160597069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-8938324160597069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-37243017335821.117</v>
      </c>
      <c r="L6005" s="444">
        <f t="shared" ca="1" si="199"/>
        <v>-8975567177932890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-8975567177932890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-37398196574720.375</v>
      </c>
      <c r="L6006" s="444">
        <f t="shared" ca="1" si="199"/>
        <v>-9012965374507610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-9012965374507610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-37554022393781.711</v>
      </c>
      <c r="L6007" s="444">
        <f t="shared" ca="1" si="199"/>
        <v>-9050519396901392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-9050519396901392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-37710497487089.133</v>
      </c>
      <c r="L6008" s="444">
        <f t="shared" ca="1" si="199"/>
        <v>-9088229894388482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-9088229894388482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-37867624559952.008</v>
      </c>
      <c r="L6009" s="444">
        <f t="shared" ca="1" si="199"/>
        <v>-9126097518948434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-9126097518948434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-38025406328951.805</v>
      </c>
      <c r="L6010" s="444">
        <f t="shared" ca="1" si="199"/>
        <v>-9164122925277386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-9164122925277386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-38183845521989.109</v>
      </c>
      <c r="L6011" s="444">
        <f t="shared" ca="1" si="199"/>
        <v>-9202306770799376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-9202306770799376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-38342944878330.734</v>
      </c>
      <c r="L6012" s="444">
        <f t="shared" ca="1" si="199"/>
        <v>-9240649715677706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-9240649715677706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-38502707148657.109</v>
      </c>
      <c r="L6013" s="444">
        <f t="shared" ca="1" si="199"/>
        <v>-9279152422826364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-9279152422826364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-38663135095109.852</v>
      </c>
      <c r="L6014" s="444">
        <f t="shared" ca="1" si="199"/>
        <v>-9317815557921474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-9317815557921474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-38824231491339.477</v>
      </c>
      <c r="L6015" s="444">
        <f t="shared" ca="1" si="199"/>
        <v>-9356639789412814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-9356639789412814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-38985999122553.391</v>
      </c>
      <c r="L6016" s="444">
        <f t="shared" ca="1" si="199"/>
        <v>-9395625788535368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-9395625788535368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-39148440785564.031</v>
      </c>
      <c r="L6017" s="444">
        <f t="shared" ca="1" si="199"/>
        <v>-9434774229320932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-9434774229320932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-39311559288837.219</v>
      </c>
      <c r="L6018" s="444">
        <f t="shared" ca="1" si="199"/>
        <v>-9474085788609770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-9474085788609770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-39475357452540.711</v>
      </c>
      <c r="L6019" s="444">
        <f t="shared" ca="1" si="199"/>
        <v>-9513561146062310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-9513561146062310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-39639838108592.961</v>
      </c>
      <c r="L6020" s="444">
        <f t="shared" ca="1" si="199"/>
        <v>-9553200984170902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-9553200984170902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-39805004100712.094</v>
      </c>
      <c r="L6021" s="444">
        <f t="shared" ca="1" si="199"/>
        <v>-9593005988271614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-9593005988271614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-39970858284465.055</v>
      </c>
      <c r="L6022" s="444">
        <f t="shared" ca="1" si="199"/>
        <v>-9632976846556080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-9632976846556080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-40137403527317</v>
      </c>
      <c r="L6023" s="444">
        <f t="shared" ca="1" si="199"/>
        <v>-9673114250083396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-9673114250083396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-40304642708680.813</v>
      </c>
      <c r="L6024" s="444">
        <f t="shared" ca="1" si="199"/>
        <v>-9713418892792076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-9713418892792076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-40472578719966.984</v>
      </c>
      <c r="L6025" s="444">
        <f t="shared" ca="1" si="199"/>
        <v>-9753891471512042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-9753891471512042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-40641214464633.508</v>
      </c>
      <c r="L6026" s="444">
        <f t="shared" ca="1" si="199"/>
        <v>-9794532685976676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-9794532685976676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-40810552858236.148</v>
      </c>
      <c r="L6027" s="444">
        <f t="shared" ca="1" si="199"/>
        <v>-9835343238834912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-9835343238834912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-40980596828478.797</v>
      </c>
      <c r="L6028" s="444">
        <f t="shared" ca="1" si="199"/>
        <v>-9876323835663390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-9876323835663390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-41151349315264.125</v>
      </c>
      <c r="L6029" s="444">
        <f t="shared" ca="1" si="199"/>
        <v>-9917475184978654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-9917475184978654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-41322813270744.391</v>
      </c>
      <c r="L6030" s="444">
        <f t="shared" ca="1" si="199"/>
        <v>-9958797998249398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-9958797998249398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-41494991659372.492</v>
      </c>
      <c r="L6031" s="444">
        <f t="shared" ca="1" si="199"/>
        <v>-1.000029298990877E+16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-1.000029298990877E+16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-41667887457953.211</v>
      </c>
      <c r="L6032" s="444">
        <f t="shared" ca="1" si="199"/>
        <v>-1.0041960877366724E+16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-1.0041960877366724E+16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-41841503655694.68</v>
      </c>
      <c r="L6033" s="444">
        <f t="shared" ca="1" si="199"/>
        <v>-1.0083802381022418E+16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-1.0083802381022418E+16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-42015843254260.078</v>
      </c>
      <c r="L6034" s="444">
        <f t="shared" ca="1" si="199"/>
        <v>-1.0125818224276678E+16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-1.0125818224276678E+16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-42190909267819.492</v>
      </c>
      <c r="L6035" s="444">
        <f t="shared" ca="1" si="199"/>
        <v>-1.0168009133544498E+16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-1.0168009133544498E+16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-42366704723102.078</v>
      </c>
      <c r="L6036" s="444">
        <f t="shared" ca="1" si="199"/>
        <v>-1.02103758382676E+16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-1.02103758382676E+16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-42543232659448.336</v>
      </c>
      <c r="L6037" s="444">
        <f t="shared" ca="1" si="199"/>
        <v>-1.0252919070927048E+16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-1.0252919070927048E+16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-42720496128862.703</v>
      </c>
      <c r="L6038" s="444">
        <f t="shared" ca="1" si="199"/>
        <v>-1.029563956705591E+16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-1.029563956705591E+16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-42898498196066.289</v>
      </c>
      <c r="L6039" s="444">
        <f t="shared" ca="1" si="199"/>
        <v>-1.0338538065251976E+16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-1.0338538065251976E+16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-43077241938549.898</v>
      </c>
      <c r="L6040" s="444">
        <f t="shared" ca="1" si="199"/>
        <v>-1.0381615307190526E+16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-1.0381615307190526E+16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-43256730446627.188</v>
      </c>
      <c r="L6041" s="444">
        <f t="shared" ca="1" si="199"/>
        <v>-1.0424872037637154E+16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-1.0424872037637154E+16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-43436966823488.141</v>
      </c>
      <c r="L6042" s="444">
        <f t="shared" ca="1" si="199"/>
        <v>-1.0468309004460642E+16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-1.0468309004460642E+16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-43617954185252.672</v>
      </c>
      <c r="L6043" s="444">
        <f t="shared" ca="1" si="199"/>
        <v>-1.0511926958645894E+16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-1.0511926958645894E+16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-43799695661024.555</v>
      </c>
      <c r="L6044" s="444">
        <f t="shared" ca="1" si="199"/>
        <v>-1.0555726654306918E+16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-1.0555726654306918E+16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-43982194392945.492</v>
      </c>
      <c r="L6045" s="444">
        <f t="shared" ca="1" si="199"/>
        <v>-1.0599708848699864E+16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-1.0599708848699864E+16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-44165453536249.43</v>
      </c>
      <c r="L6046" s="444">
        <f t="shared" ca="1" si="199"/>
        <v>-1.0643874302236114E+16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-1.0643874302236114E+16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-44349476259317.141</v>
      </c>
      <c r="L6047" s="444">
        <f t="shared" ca="1" si="199"/>
        <v>-1.0688223778495432E+16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-1.0688223778495432E+16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-44534265743730.969</v>
      </c>
      <c r="L6048" s="444">
        <f t="shared" ca="1" si="199"/>
        <v>-1.0732758044239162E+16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-1.0732758044239162E+16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-44719825184329.844</v>
      </c>
      <c r="L6049" s="444">
        <f t="shared" ca="1" si="199"/>
        <v>-1.0777477869423492E+16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-1.0777477869423492E+16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-44906157789264.547</v>
      </c>
      <c r="L6050" s="444">
        <f t="shared" ca="1" si="199"/>
        <v>-1.0822384027212756E+16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-1.0822384027212756E+16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-45093266780053.148</v>
      </c>
      <c r="L6051" s="444">
        <f t="shared" ca="1" si="199"/>
        <v>-1.086747729399281E+16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-1.086747729399281E+16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-45281155391636.711</v>
      </c>
      <c r="L6052" s="444">
        <f t="shared" ca="1" si="199"/>
        <v>-1.0912758449384446E+16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-1.0912758449384446E+16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-45469826872435.188</v>
      </c>
      <c r="L6053" s="444">
        <f t="shared" ca="1" si="199"/>
        <v>-1.0958228276256882E+16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-1.0958228276256882E+16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-45659284484403.672</v>
      </c>
      <c r="L6054" s="444">
        <f t="shared" ca="1" si="199"/>
        <v>-1.1003887560741286E+16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-1.1003887560741286E+16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-45849531503088.688</v>
      </c>
      <c r="L6055" s="444">
        <f t="shared" ca="1" si="199"/>
        <v>-1.1049737092244374E+16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-1.1049737092244374E+16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-46040571217684.891</v>
      </c>
      <c r="L6056" s="444">
        <f t="shared" ca="1" si="199"/>
        <v>-1.1095777663462058E+16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-1.1095777663462058E+16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-46232406931091.906</v>
      </c>
      <c r="L6057" s="444">
        <f t="shared" ca="1" si="199"/>
        <v>-1.114201007039315E+16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-1.114201007039315E+16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-46425041959971.461</v>
      </c>
      <c r="L6058" s="444">
        <f t="shared" ca="1" si="199"/>
        <v>-1.1188435112353122E+16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-1.1188435112353122E+16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-46618479634804.672</v>
      </c>
      <c r="L6059" s="444">
        <f t="shared" ca="1" si="199"/>
        <v>-1.1235053591987926E+16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-1.1235053591987926E+16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-46812723299949.688</v>
      </c>
      <c r="L6060" s="444">
        <f t="shared" ca="1" si="199"/>
        <v>-1.1281866315287876E+16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-1.1281866315287876E+16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-47007776313699.484</v>
      </c>
      <c r="L6061" s="444">
        <f t="shared" ca="1" si="199"/>
        <v>-1.1328874091601576E+16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-1.1328874091601576E+16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-47203642048339.898</v>
      </c>
      <c r="L6062" s="444">
        <f t="shared" ca="1" si="199"/>
        <v>-1.1376077733649916E+16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-1.1376077733649916E+16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-47400323890207.984</v>
      </c>
      <c r="L6063" s="444">
        <f t="shared" ca="1" si="199"/>
        <v>-1.1423478057540124E+16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-1.1423478057540124E+16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-47597825239750.516</v>
      </c>
      <c r="L6064" s="444">
        <f t="shared" ca="1" si="199"/>
        <v>-1.1471075882779874E+16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-1.1471075882779874E+16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-47796149511582.805</v>
      </c>
      <c r="L6065" s="444">
        <f t="shared" ca="1" si="199"/>
        <v>-1.1518872032291456E+16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-1.1518872032291456E+16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-47995300134547.734</v>
      </c>
      <c r="L6066" s="444">
        <f t="shared" ca="1" si="199"/>
        <v>-1.1566867332426004E+16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-1.1566867332426004E+16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-48195280551775.016</v>
      </c>
      <c r="L6067" s="444">
        <f t="shared" ca="1" si="199"/>
        <v>-1.161506261297778E+16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-1.161506261297778E+16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-48396094220740.75</v>
      </c>
      <c r="L6068" s="444">
        <f t="shared" ca="1" si="199"/>
        <v>-1.166345870719852E+16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-1.166345870719852E+16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-48597744613327.164</v>
      </c>
      <c r="L6069" s="444">
        <f t="shared" ca="1" si="199"/>
        <v>-1.1712056451811848E+16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-1.1712056451811848E+16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-48800235215882.703</v>
      </c>
      <c r="L6070" s="444">
        <f t="shared" ca="1" si="199"/>
        <v>-1.176085668702773E+16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-1.176085668702773E+16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-49003569529282.211</v>
      </c>
      <c r="L6071" s="444">
        <f t="shared" ca="1" si="199"/>
        <v>-1.1809860256557012E+16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-1.1809860256557012E+16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-49207751068987.547</v>
      </c>
      <c r="L6072" s="444">
        <f t="shared" ca="1" si="199"/>
        <v>-1.1859068007626E+16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-1.1859068007626E+16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-49412783365108.336</v>
      </c>
      <c r="L6073" s="444">
        <f t="shared" ca="1" si="199"/>
        <v>-1.1908480790991108E+16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-1.1908480790991108E+16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-49618669962462.953</v>
      </c>
      <c r="L6074" s="444">
        <f t="shared" ca="1" si="199"/>
        <v>-1.195809946095357E+16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-1.195809946095357E+16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-49825414420639.875</v>
      </c>
      <c r="L6075" s="444">
        <f t="shared" ca="1" si="199"/>
        <v>-1.200792487537421E+16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-1.200792487537421E+16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-50033020314059.211</v>
      </c>
      <c r="L6076" s="444">
        <f t="shared" ca="1" si="199"/>
        <v>-1.205795789568827E+16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-1.205795789568827E+16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-50241491232034.461</v>
      </c>
      <c r="L6077" s="444">
        <f t="shared" ca="1" si="199"/>
        <v>-1.2108199386920304E+16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-1.2108199386920304E+16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-50450830778834.602</v>
      </c>
      <c r="L6078" s="444">
        <f t="shared" ca="1" si="199"/>
        <v>-1.2158650217699138E+16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-1.2158650217699138E+16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-50661042573746.406</v>
      </c>
      <c r="L6079" s="444">
        <f t="shared" ca="1" si="199"/>
        <v>-1.2209311260272884E+16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-1.2209311260272884E+16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-50872130251137.016</v>
      </c>
      <c r="L6080" s="444">
        <f t="shared" ca="1" si="199"/>
        <v>-1.2260183390524022E+16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-1.2260183390524022E+16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-51084097460516.758</v>
      </c>
      <c r="L6081" s="444">
        <f t="shared" ca="1" si="199"/>
        <v>-1.2311267487984538E+16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-1.2311267487984538E+16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-51296947866602.242</v>
      </c>
      <c r="L6082" s="444">
        <f t="shared" ca="1" si="199"/>
        <v>-1.236256443585114E+16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-1.236256443585114E+16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-51510685149379.75</v>
      </c>
      <c r="L6083" s="444">
        <f t="shared" ca="1" si="199"/>
        <v>-1.241407512100052E+16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-1.241407512100052E+16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-51725313004168.836</v>
      </c>
      <c r="L6084" s="444">
        <f t="shared" ca="1" si="199"/>
        <v>-1.2465800434004688E+16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-1.2465800434004688E+16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-51940835141686.203</v>
      </c>
      <c r="L6085" s="444">
        <f t="shared" ca="1" si="199"/>
        <v>-1.2517741269146374E+16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-1.2517741269146374E+16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-52157255288109.891</v>
      </c>
      <c r="L6086" s="444">
        <f t="shared" ca="1" si="199"/>
        <v>-1.2569898524434484E+16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-1.2569898524434484E+16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-52374577185143.68</v>
      </c>
      <c r="L6087" s="444">
        <f t="shared" ca="1" si="199"/>
        <v>-1.2622273101619628E+16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-1.2622273101619628E+16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-52592804590081.781</v>
      </c>
      <c r="L6088" s="444">
        <f t="shared" ca="1" si="199"/>
        <v>-1.267486590620971E+16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-1.267486590620971E+16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-52811941275873.789</v>
      </c>
      <c r="L6089" s="444">
        <f t="shared" ca="1" si="199"/>
        <v>-1.2727677847485584E+16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-1.2727677847485584E+16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-53031991031189.93</v>
      </c>
      <c r="L6090" s="444">
        <f t="shared" ca="1" si="199"/>
        <v>-1.2780709838516774E+16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-1.2780709838516774E+16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-53252957660486.555</v>
      </c>
      <c r="L6091" s="444">
        <f t="shared" ca="1" si="199"/>
        <v>-1.283396279617726E+16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-1.283396279617726E+16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-53474844984071.914</v>
      </c>
      <c r="L6092" s="444">
        <f t="shared" ca="1" si="199"/>
        <v>-1.2887437641161332E+16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-1.2887437641161332E+16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-53697656838172.219</v>
      </c>
      <c r="L6093" s="444">
        <f t="shared" ca="1" si="199"/>
        <v>-1.2941135297999504E+16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-1.2941135297999504E+16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-53921397074997.93</v>
      </c>
      <c r="L6094" s="444">
        <f t="shared" ca="1" si="199"/>
        <v>-1.2995056695074502E+16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-1.2995056695074502E+16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-54146069562810.422</v>
      </c>
      <c r="L6095" s="444">
        <f t="shared" ca="1" si="199"/>
        <v>-1.3049202764637312E+16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-1.3049202764637312E+16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-54371678185988.797</v>
      </c>
      <c r="L6096" s="444">
        <f t="shared" ca="1" si="199"/>
        <v>-1.31035744428233E+16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-1.31035744428233E+16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-54598226845097.086</v>
      </c>
      <c r="L6097" s="444">
        <f t="shared" ca="1" si="199"/>
        <v>-1.3158172669668398E+16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-1.3158172669668398E+16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-54825719456951.656</v>
      </c>
      <c r="L6098" s="444">
        <f t="shared" ca="1" si="199"/>
        <v>-1.321299838912535E+16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-1.321299838912535E+16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-55054159954688.961</v>
      </c>
      <c r="L6099" s="444">
        <f t="shared" ca="1" si="199"/>
        <v>-1.3268052549080038E+16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-1.3268052549080038E+16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-55283552287833.492</v>
      </c>
      <c r="L6100" s="444">
        <f t="shared" ca="1" si="199"/>
        <v>-1.3323336101367872E+16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-1.3323336101367872E+16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-55513900422366.133</v>
      </c>
      <c r="L6101" s="444">
        <f t="shared" ca="1" si="199"/>
        <v>-1.3378850001790238E+16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-1.3378850001790238E+16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-55745208340792.656</v>
      </c>
      <c r="L6102" s="444">
        <f t="shared" ca="1" si="199"/>
        <v>-1.343459521013103E+16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-1.343459521013103E+16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-55977480042212.625</v>
      </c>
      <c r="L6103" s="444">
        <f t="shared" ca="1" si="199"/>
        <v>-1.3490572690173242E+16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-1.3490572690173242E+16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-56210719542388.508</v>
      </c>
      <c r="L6104" s="444">
        <f t="shared" ca="1" si="199"/>
        <v>-1.354678340971563E+16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-1.354678340971563E+16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-56444930873815.125</v>
      </c>
      <c r="L6105" s="444">
        <f t="shared" ca="1" si="199"/>
        <v>-1.3603228340589446E+16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-1.3603228340589446E+16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-56680118085789.359</v>
      </c>
      <c r="L6106" s="444">
        <f t="shared" ca="1" si="199"/>
        <v>-1.3659908458675236E+16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-1.3659908458675236E+16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-56916285244480.148</v>
      </c>
      <c r="L6107" s="444">
        <f t="shared" ca="1" si="199"/>
        <v>-1.3716824743919716E+16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-1.3716824743919716E+16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-57153436432998.813</v>
      </c>
      <c r="L6108" s="444">
        <f t="shared" ca="1" si="199"/>
        <v>-1.3773978180352714E+16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-1.3773978180352714E+16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-57391575751469.641</v>
      </c>
      <c r="L6109" s="444">
        <f t="shared" ca="1" si="199"/>
        <v>-1.3831369756104184E+16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-1.3831369756104184E+16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-57630707317100.766</v>
      </c>
      <c r="L6110" s="444">
        <f t="shared" ca="1" si="199"/>
        <v>-1.3889000463421284E+16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-1.3889000463421284E+16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-57870835264255.352</v>
      </c>
      <c r="L6111" s="444">
        <f t="shared" ca="1" si="199"/>
        <v>-1.394687129868554E+16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-1.394687129868554E+16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-58111963744523.086</v>
      </c>
      <c r="L6112" s="444">
        <f t="shared" ca="1" si="199"/>
        <v>-1.4004983262430064E+16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-1.4004983262430064E+16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-58354096926791.93</v>
      </c>
      <c r="L6113" s="444">
        <f t="shared" ca="1" si="199"/>
        <v>-1.4063337359356856E+16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-1.4063337359356856E+16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-58597238997320.234</v>
      </c>
      <c r="L6114" s="444">
        <f t="shared" ca="1" si="199"/>
        <v>-1.4121934598354176E+16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-1.4121934598354176E+16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-58841394159809.063</v>
      </c>
      <c r="L6115" s="444">
        <f t="shared" ca="1" si="199"/>
        <v>-1.4180775992513986E+16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-1.4180775992513986E+16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-59086566635474.945</v>
      </c>
      <c r="L6116" s="444">
        <f t="shared" ca="1" si="199"/>
        <v>-1.423986255914946E+16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-1.423986255914946E+16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-59332760663122.75</v>
      </c>
      <c r="L6117" s="444">
        <f t="shared" ca="1" si="199"/>
        <v>-1.4299195319812582E+16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-1.4299195319812582E+16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-59579980499219.102</v>
      </c>
      <c r="L6118" s="444">
        <f t="shared" ca="1" si="199"/>
        <v>-1.4358775300311802E+16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-1.4358775300311802E+16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-59828230417965.836</v>
      </c>
      <c r="L6119" s="444">
        <f t="shared" ca="1" si="199"/>
        <v>-1.4418603530729768E+16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-1.4418603530729768E+16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-60077514711374.031</v>
      </c>
      <c r="L6120" s="444">
        <f t="shared" ca="1" si="199"/>
        <v>-1.4478681045441142E+16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-1.4478681045441142E+16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-60327837689338.086</v>
      </c>
      <c r="L6121" s="444">
        <f t="shared" ca="1" si="199"/>
        <v>-1.453900888313048E+16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-1.453900888313048E+16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-60579203679710.336</v>
      </c>
      <c r="L6122" s="444">
        <f t="shared" ca="1" si="199"/>
        <v>-1.459958808681019E+16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-1.459958808681019E+16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-60831617028375.789</v>
      </c>
      <c r="L6123" s="444">
        <f t="shared" ca="1" si="199"/>
        <v>-1.4660419703838566E+16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-1.4660419703838566E+16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-61085082099327.367</v>
      </c>
      <c r="L6124" s="444">
        <f t="shared" ca="1" si="199"/>
        <v>-1.4721504785937894E+16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-1.4721504785937894E+16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-61339603274741.227</v>
      </c>
      <c r="L6125" s="444">
        <f t="shared" ca="1" si="199"/>
        <v>-1.4782844389212636E+16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-1.4782844389212636E+16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-61595184955052.648</v>
      </c>
      <c r="L6126" s="444">
        <f t="shared" ca="1" si="199"/>
        <v>-1.4844439574167688E+16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-1.4844439574167688E+16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-61851831559032.031</v>
      </c>
      <c r="L6127" s="444">
        <f t="shared" ca="1" si="199"/>
        <v>-1.490629140572672E+16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-1.490629140572672E+16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-62109547523861.344</v>
      </c>
      <c r="L6128" s="444">
        <f t="shared" ref="L6128:L6250" ca="1" si="204">I6128-J6128+K6128</f>
        <v>-1.4968400953250582E+16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-1.4968400953250582E+16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-62368337305210.766</v>
      </c>
      <c r="L6129" s="444">
        <f t="shared" ca="1" si="204"/>
        <v>-1.5030769290555792E+16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-1.5030769290555792E+16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-62628205377315.789</v>
      </c>
      <c r="L6130" s="444">
        <f t="shared" ca="1" si="204"/>
        <v>-1.5093397495933108E+16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-1.5093397495933108E+16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-62889156233054.609</v>
      </c>
      <c r="L6131" s="444">
        <f t="shared" ca="1" si="204"/>
        <v>-1.5156286652166162E+16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-1.5156286652166162E+16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-63151194384025.672</v>
      </c>
      <c r="L6132" s="444">
        <f t="shared" ca="1" si="204"/>
        <v>-1.5219437846550188E+16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-1.5219437846550188E+16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-63414324360625.781</v>
      </c>
      <c r="L6133" s="444">
        <f t="shared" ca="1" si="204"/>
        <v>-1.5282852170910814E+16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-1.5282852170910814E+16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-63678550712128.398</v>
      </c>
      <c r="L6134" s="444">
        <f t="shared" ca="1" si="204"/>
        <v>-1.5346530721622942E+16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-1.5346530721622942E+16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-63943878006762.25</v>
      </c>
      <c r="L6135" s="444">
        <f t="shared" ca="1" si="204"/>
        <v>-1.5410474599629704E+16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-1.5410474599629704E+16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-64210310831790.43</v>
      </c>
      <c r="L6136" s="444">
        <f t="shared" ca="1" si="204"/>
        <v>-1.5474684910461494E+16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-1.5474684910461494E+16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-64477853793589.555</v>
      </c>
      <c r="L6137" s="444">
        <f t="shared" ca="1" si="204"/>
        <v>-1.5539162764255084E+16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-1.5539162764255084E+16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-64746511517729.516</v>
      </c>
      <c r="L6138" s="444">
        <f t="shared" ca="1" si="204"/>
        <v>-1.5603909275772814E+16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-1.5603909275772814E+16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-65016288649053.383</v>
      </c>
      <c r="L6139" s="444">
        <f t="shared" ca="1" si="204"/>
        <v>-1.5668925564421868E+16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-1.5668925564421868E+16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-65287189851757.773</v>
      </c>
      <c r="L6140" s="444">
        <f t="shared" ca="1" si="204"/>
        <v>-1.5734212754273626E+16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-1.5734212754273626E+16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-65559219809473.438</v>
      </c>
      <c r="L6141" s="444">
        <f t="shared" ca="1" si="204"/>
        <v>-1.57997719740831E+16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-1.57997719740831E+16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-65832383225346.25</v>
      </c>
      <c r="L6142" s="444">
        <f t="shared" ca="1" si="204"/>
        <v>-1.5865604357308446E+16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-1.5865604357308446E+16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-66106684822118.523</v>
      </c>
      <c r="L6143" s="444">
        <f t="shared" ca="1" si="204"/>
        <v>-1.5931711042130564E+16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-1.5931711042130564E+16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-66382129342210.672</v>
      </c>
      <c r="L6144" s="444">
        <f t="shared" ca="1" si="204"/>
        <v>-1.5998093171472774E+16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-1.5998093171472774E+16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-66658721547803.219</v>
      </c>
      <c r="L6145" s="444">
        <f t="shared" ca="1" si="204"/>
        <v>-1.6064751893020578E+16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-1.6064751893020578E+16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-66936466220919.063</v>
      </c>
      <c r="L6146" s="444">
        <f t="shared" ca="1" si="204"/>
        <v>-1.6131688359241498E+16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-1.6131688359241498E+16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-67215368163506.234</v>
      </c>
      <c r="L6147" s="444">
        <f t="shared" ca="1" si="204"/>
        <v>-1.6198903727405004E+16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-1.6198903727405004E+16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-67495432197520.852</v>
      </c>
      <c r="L6148" s="444">
        <f t="shared" ca="1" si="204"/>
        <v>-1.6266399159602524E+16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-1.6266399159602524E+16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-67776663165010.516</v>
      </c>
      <c r="L6149" s="444">
        <f t="shared" ca="1" si="204"/>
        <v>-1.6334175822767534E+16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-1.6334175822767534E+16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-68059065928198.055</v>
      </c>
      <c r="L6150" s="444">
        <f t="shared" ca="1" si="204"/>
        <v>-1.6402234888695732E+16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-1.6402234888695732E+16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-68342645369565.547</v>
      </c>
      <c r="L6151" s="444">
        <f t="shared" ca="1" si="204"/>
        <v>-1.6470577534065298E+16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-1.6470577534065298E+16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-68627406391938.75</v>
      </c>
      <c r="L6152" s="444">
        <f t="shared" ca="1" si="204"/>
        <v>-1.6539204940457236E+16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-1.6539204940457236E+16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-68913353918571.813</v>
      </c>
      <c r="L6153" s="444">
        <f t="shared" ca="1" si="204"/>
        <v>-1.6608118294375808E+16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-1.6608118294375808E+16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-69200492893232.531</v>
      </c>
      <c r="L6154" s="444">
        <f t="shared" ca="1" si="204"/>
        <v>-1.667731878726904E+16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-1.667731878726904E+16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-69488828280287.656</v>
      </c>
      <c r="L6155" s="444">
        <f t="shared" ca="1" si="204"/>
        <v>-1.6746807615549328E+16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-1.6746807615549328E+16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-69778365064788.859</v>
      </c>
      <c r="L6156" s="444">
        <f t="shared" ca="1" si="204"/>
        <v>-1.6816585980614116E+16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-1.6816585980614116E+16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-70069108252558.82</v>
      </c>
      <c r="L6157" s="444">
        <f t="shared" ca="1" si="204"/>
        <v>-1.6886655088866674E+16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-1.6886655088866674E+16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-70361062870277.797</v>
      </c>
      <c r="L6158" s="444">
        <f t="shared" ca="1" si="204"/>
        <v>-1.6957016151736952E+16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-1.6957016151736952E+16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-70654233965570.625</v>
      </c>
      <c r="L6159" s="444">
        <f t="shared" ca="1" si="204"/>
        <v>-1.7027670385702522E+16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-1.7027670385702522E+16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-70948626607093.828</v>
      </c>
      <c r="L6160" s="444">
        <f t="shared" ca="1" si="204"/>
        <v>-1.7098619012309616E+16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-1.7098619012309616E+16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-71244245884623.406</v>
      </c>
      <c r="L6161" s="444">
        <f t="shared" ca="1" si="204"/>
        <v>-1.716986325819424E+16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-1.716986325819424E+16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-71541096909142.672</v>
      </c>
      <c r="L6162" s="444">
        <f t="shared" ca="1" si="204"/>
        <v>-1.7241404355103382E+16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-1.7241404355103382E+16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-71839184812930.75</v>
      </c>
      <c r="L6163" s="444">
        <f t="shared" ca="1" si="204"/>
        <v>-1.7313243539916312E+16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-1.7313243539916312E+16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-72138514749651.297</v>
      </c>
      <c r="L6164" s="444">
        <f t="shared" ca="1" si="204"/>
        <v>-1.7385382054665964E+16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-1.7385382054665964E+16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-72439091894441.516</v>
      </c>
      <c r="L6165" s="444">
        <f t="shared" ca="1" si="204"/>
        <v>-1.7457821146560406E+16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-1.7457821146560406E+16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-72740921444001.703</v>
      </c>
      <c r="L6166" s="444">
        <f t="shared" ca="1" si="204"/>
        <v>-1.7530562068004408E+16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-1.7530562068004408E+16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-73044008616685.031</v>
      </c>
      <c r="L6167" s="444">
        <f t="shared" ca="1" si="204"/>
        <v>-1.7603606076621094E+16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-1.7603606076621094E+16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-73348358652587.891</v>
      </c>
      <c r="L6168" s="444">
        <f t="shared" ca="1" si="204"/>
        <v>-1.7676954435273682E+16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-1.7676954435273682E+16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-73653976813640.344</v>
      </c>
      <c r="L6169" s="444">
        <f t="shared" ca="1" si="204"/>
        <v>-1.7750608412087322E+16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-1.7750608412087322E+16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-73960868383697.172</v>
      </c>
      <c r="L6170" s="444">
        <f t="shared" ca="1" si="204"/>
        <v>-1.782456928047102E+16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-1.782456928047102E+16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-74269038668629.25</v>
      </c>
      <c r="L6171" s="444">
        <f t="shared" ca="1" si="204"/>
        <v>-1.789883831913965E+16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-1.789883831913965E+16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-74578492996415.203</v>
      </c>
      <c r="L6172" s="444">
        <f t="shared" ca="1" si="204"/>
        <v>-1.7973416812136066E+16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-1.7973416812136066E+16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-74889236717233.609</v>
      </c>
      <c r="L6173" s="444">
        <f t="shared" ca="1" si="204"/>
        <v>-1.80483060488533E+16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-1.80483060488533E+16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-75201275203555.422</v>
      </c>
      <c r="L6174" s="444">
        <f t="shared" ca="1" si="204"/>
        <v>-1.8123507324056856E+16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-1.8123507324056856E+16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-75514613850236.906</v>
      </c>
      <c r="L6175" s="444">
        <f t="shared" ca="1" si="204"/>
        <v>-1.8199021937907092E+16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-1.8199021937907092E+16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-75829258074612.875</v>
      </c>
      <c r="L6176" s="444">
        <f t="shared" ca="1" si="204"/>
        <v>-1.8274851195981704E+16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-1.8274851195981704E+16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-76145213316590.438</v>
      </c>
      <c r="L6177" s="444">
        <f t="shared" ca="1" si="204"/>
        <v>-1.8350996409298296E+16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-1.8350996409298296E+16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-76462485038742.906</v>
      </c>
      <c r="L6178" s="444">
        <f t="shared" ca="1" si="204"/>
        <v>-1.842745889433704E+16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-1.842745889433704E+16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-76781078726404.328</v>
      </c>
      <c r="L6179" s="444">
        <f t="shared" ca="1" si="204"/>
        <v>-1.8504239973063444E+16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-1.8504239973063444E+16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-77100999887764.344</v>
      </c>
      <c r="L6180" s="444">
        <f t="shared" ca="1" si="204"/>
        <v>-1.8581340972951208E+16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-1.8581340972951208E+16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-77422254053963.359</v>
      </c>
      <c r="L6181" s="444">
        <f t="shared" ca="1" si="204"/>
        <v>-1.8658763227005172E+16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-1.8658763227005172E+16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-77744846779188.219</v>
      </c>
      <c r="L6182" s="444">
        <f t="shared" ca="1" si="204"/>
        <v>-1.873650807378436E+16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-1.873650807378436E+16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-78068783640768.172</v>
      </c>
      <c r="L6183" s="444">
        <f t="shared" ca="1" si="204"/>
        <v>-1.8814576857425128E+16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-1.8814576857425128E+16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-78394070239271.359</v>
      </c>
      <c r="L6184" s="444">
        <f t="shared" ca="1" si="204"/>
        <v>-1.88929709276644E+16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-1.88929709276644E+16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-78720712198601.672</v>
      </c>
      <c r="L6185" s="444">
        <f t="shared" ca="1" si="204"/>
        <v>-1.8971691639863E+16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-1.8971691639863E+16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-79048715166095.828</v>
      </c>
      <c r="L6186" s="444">
        <f t="shared" ca="1" si="204"/>
        <v>-1.9050740355029096E+16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-1.9050740355029096E+16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-79378084812621.234</v>
      </c>
      <c r="L6187" s="444">
        <f t="shared" ca="1" si="204"/>
        <v>-1.9130118439841716E+16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-1.9130118439841716E+16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-79708826832673.813</v>
      </c>
      <c r="L6188" s="444">
        <f t="shared" ca="1" si="204"/>
        <v>-1.9209827266674388E+16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-1.9209827266674388E+16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-80040946944476.609</v>
      </c>
      <c r="L6189" s="444">
        <f t="shared" ca="1" si="204"/>
        <v>-1.9289868213618864E+16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-1.9289868213618864E+16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-80374450890078.594</v>
      </c>
      <c r="L6190" s="444">
        <f t="shared" ca="1" si="204"/>
        <v>-1.9370242664508944E+16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-1.9370242664508944E+16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-80709344435453.938</v>
      </c>
      <c r="L6191" s="444">
        <f t="shared" ca="1" si="204"/>
        <v>-1.9450952008944396E+16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-1.9450952008944396E+16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-81045633370601.656</v>
      </c>
      <c r="L6192" s="444">
        <f t="shared" ca="1" si="204"/>
        <v>-1.9531997642314996E+16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-1.9531997642314996E+16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-81383323509645.813</v>
      </c>
      <c r="L6193" s="444">
        <f t="shared" ca="1" si="204"/>
        <v>-1.961338096582464E+16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-1.961338096582464E+16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-81722420690936</v>
      </c>
      <c r="L6194" s="444">
        <f t="shared" ca="1" si="204"/>
        <v>-1.9695103386515576E+16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-1.9695103386515576E+16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-82062930777148.234</v>
      </c>
      <c r="L6195" s="444">
        <f t="shared" ca="1" si="204"/>
        <v>-1.9777166317292724E+16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-1.9777166317292724E+16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-82404859655386.344</v>
      </c>
      <c r="L6196" s="444">
        <f t="shared" ca="1" si="204"/>
        <v>-1.9859571176948112E+16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-1.9859571176948112E+16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-82748213237283.797</v>
      </c>
      <c r="L6197" s="444">
        <f t="shared" ca="1" si="204"/>
        <v>-1.9942319390185396E+16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-1.9942319390185396E+16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-83092997459105.813</v>
      </c>
      <c r="L6198" s="444">
        <f t="shared" ca="1" si="204"/>
        <v>-2.00254123876445E+16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-2.00254123876445E+16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-83439218281852.078</v>
      </c>
      <c r="L6199" s="444">
        <f t="shared" ca="1" si="204"/>
        <v>-2.0108851605926352E+16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-2.0108851605926352E+16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-83786881691359.797</v>
      </c>
      <c r="L6200" s="444">
        <f t="shared" ca="1" si="204"/>
        <v>-2.0192638487617712E+16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-2.0192638487617712E+16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-84135993698407.125</v>
      </c>
      <c r="L6201" s="444">
        <f t="shared" ca="1" si="204"/>
        <v>-2.027677448131612E+16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-2.027677448131612E+16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-84486560338817.172</v>
      </c>
      <c r="L6202" s="444">
        <f t="shared" ca="1" si="204"/>
        <v>-2.0361261041654936E+16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-2.0361261041654936E+16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-84838587673562.234</v>
      </c>
      <c r="L6203" s="444">
        <f t="shared" ca="1" si="204"/>
        <v>-2.04460996293285E+16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-2.04460996293285E+16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-85192081788868.75</v>
      </c>
      <c r="L6204" s="444">
        <f t="shared" ca="1" si="204"/>
        <v>-2.0531291711117368E+16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-2.0531291711117368E+16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-85547048796322.359</v>
      </c>
      <c r="L6205" s="444">
        <f t="shared" ca="1" si="204"/>
        <v>-2.0616838759913692E+16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-2.0616838759913692E+16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-85903494832973.719</v>
      </c>
      <c r="L6206" s="444">
        <f t="shared" ca="1" si="204"/>
        <v>-2.0702742254746664E+16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-2.0702742254746664E+16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-86261426061444.438</v>
      </c>
      <c r="L6207" s="444">
        <f t="shared" ca="1" si="204"/>
        <v>-2.0789003680808108E+16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-2.0789003680808108E+16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-86620848670033.781</v>
      </c>
      <c r="L6208" s="444">
        <f t="shared" ca="1" si="204"/>
        <v>-2.087562452947814E+16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-2.087562452947814E+16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-86981768872825.578</v>
      </c>
      <c r="L6209" s="444">
        <f t="shared" ca="1" si="204"/>
        <v>-2.0962606298350964E+16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-2.0962606298350964E+16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-87344192909795.688</v>
      </c>
      <c r="L6210" s="444">
        <f t="shared" ca="1" si="204"/>
        <v>-2.104995049126076E+16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-2.104995049126076E+16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-87708127046919.828</v>
      </c>
      <c r="L6211" s="444">
        <f t="shared" ca="1" si="204"/>
        <v>-2.113765861830768E+16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-2.113765861830768E+16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-88073577576282</v>
      </c>
      <c r="L6212" s="444">
        <f t="shared" ca="1" si="204"/>
        <v>-2.122573219588396E+16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-2.122573219588396E+16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-88440550816183.172</v>
      </c>
      <c r="L6213" s="444">
        <f t="shared" ca="1" si="204"/>
        <v>-2.1314172746700144E+16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-2.1314172746700144E+16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-88809053111250.594</v>
      </c>
      <c r="L6214" s="444">
        <f t="shared" ca="1" si="204"/>
        <v>-2.1402981799811396E+16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-2.1402981799811396E+16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-89179090832547.484</v>
      </c>
      <c r="L6215" s="444">
        <f t="shared" ca="1" si="204"/>
        <v>-2.1492160890643944E+16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-2.1492160890643944E+16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-89550670377683.094</v>
      </c>
      <c r="L6216" s="444">
        <f t="shared" ca="1" si="204"/>
        <v>-2.1581711561021628E+16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-2.1581711561021628E+16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-89923798170923.453</v>
      </c>
      <c r="L6217" s="444">
        <f t="shared" ca="1" si="204"/>
        <v>-2.1671635359192552E+16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-2.1671635359192552E+16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-90298480663302.297</v>
      </c>
      <c r="L6218" s="444">
        <f t="shared" ca="1" si="204"/>
        <v>-2.1761933839855856E+16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-2.1761933839855856E+16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-90674724332732.734</v>
      </c>
      <c r="L6219" s="444">
        <f t="shared" ca="1" si="204"/>
        <v>-2.1852608564188588E+16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-2.1852608564188588E+16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-91052535684119.109</v>
      </c>
      <c r="L6220" s="444">
        <f t="shared" ca="1" si="204"/>
        <v>-2.1943661099872708E+16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-2.1943661099872708E+16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-91431921249469.609</v>
      </c>
      <c r="L6221" s="444">
        <f t="shared" ca="1" si="204"/>
        <v>-2.2035093021122176E+16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-2.2035093021122176E+16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-91812887588009.063</v>
      </c>
      <c r="L6222" s="444">
        <f t="shared" ca="1" si="204"/>
        <v>-2.2126905908710184E+16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-2.2126905908710184E+16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-92195441286292.438</v>
      </c>
      <c r="L6223" s="444">
        <f t="shared" ca="1" si="204"/>
        <v>-2.2219101349996476E+16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-2.2219101349996476E+16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-92579588958318.656</v>
      </c>
      <c r="L6224" s="444">
        <f t="shared" ca="1" si="204"/>
        <v>-2.2311680938954796E+16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-2.2311680938954796E+16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-92965337245644.984</v>
      </c>
      <c r="L6225" s="444">
        <f t="shared" ca="1" si="204"/>
        <v>-2.240464627620044E+16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-2.240464627620044E+16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-93352692817501.828</v>
      </c>
      <c r="L6226" s="444">
        <f t="shared" ca="1" si="204"/>
        <v>-2.249799896901794E+16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-2.249799896901794E+16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-93741662370908.078</v>
      </c>
      <c r="L6227" s="444">
        <f t="shared" ca="1" si="204"/>
        <v>-2.2591740631388848E+16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-2.2591740631388848E+16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-94132252630786.859</v>
      </c>
      <c r="L6228" s="444">
        <f t="shared" ca="1" si="204"/>
        <v>-2.2685872884019636E+16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-2.2685872884019636E+16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-94524470350081.813</v>
      </c>
      <c r="L6229" s="444">
        <f t="shared" ca="1" si="204"/>
        <v>-2.2780397354369716E+16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-2.2780397354369716E+16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-94918322309873.813</v>
      </c>
      <c r="L6230" s="444">
        <f t="shared" ca="1" si="204"/>
        <v>-2.2875315676679588E+16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-2.2875315676679588E+16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-95313815319498.281</v>
      </c>
      <c r="L6231" s="444">
        <f t="shared" ca="1" si="204"/>
        <v>-2.2970629491999088E+16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-2.2970629491999088E+16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-95710956216662.859</v>
      </c>
      <c r="L6232" s="444">
        <f t="shared" ca="1" si="204"/>
        <v>-2.3066340448215752E+16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-2.3066340448215752E+16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-96109751867565.625</v>
      </c>
      <c r="L6233" s="444">
        <f t="shared" ca="1" si="204"/>
        <v>-2.3162450200083316E+16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-2.3162450200083316E+16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-96510209167013.813</v>
      </c>
      <c r="L6234" s="444">
        <f t="shared" ca="1" si="204"/>
        <v>-2.3258960409250328E+16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-2.3258960409250328E+16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-96912335038543.031</v>
      </c>
      <c r="L6235" s="444">
        <f t="shared" ca="1" si="204"/>
        <v>-2.3355872744288872E+16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-2.3355872744288872E+16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-97316136434536.969</v>
      </c>
      <c r="L6236" s="444">
        <f t="shared" ca="1" si="204"/>
        <v>-2.3453188880723408E+16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-2.3453188880723408E+16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-97721620336347.531</v>
      </c>
      <c r="L6237" s="444">
        <f t="shared" ca="1" si="204"/>
        <v>-2.3550910501059756E+16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-2.3550910501059756E+16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-98128793754415.656</v>
      </c>
      <c r="L6238" s="444">
        <f t="shared" ca="1" si="204"/>
        <v>-2.3649039294814172E+16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-2.3649039294814172E+16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-98537663728392.375</v>
      </c>
      <c r="L6239" s="444">
        <f t="shared" ca="1" si="204"/>
        <v>-2.3747576958542564E+16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-2.3747576958542564E+16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-98948237327260.688</v>
      </c>
      <c r="L6240" s="444">
        <f t="shared" ca="1" si="204"/>
        <v>-2.3846525195869824E+16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-2.3846525195869824E+16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-99360521649457.594</v>
      </c>
      <c r="L6241" s="444">
        <f t="shared" ca="1" si="204"/>
        <v>-2.394588571751928E+16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-2.394588571751928E+16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-99774523822997</v>
      </c>
      <c r="L6242" s="444">
        <f t="shared" ca="1" si="204"/>
        <v>-2.4045660241342276E+16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-2.4045660241342276E+16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-100190251005592.81</v>
      </c>
      <c r="L6243" s="444">
        <f t="shared" ca="1" si="204"/>
        <v>-2.4145850492347868E+16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-2.4145850492347868E+16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-100607710384782.78</v>
      </c>
      <c r="L6244" s="444">
        <f t="shared" ca="1" si="204"/>
        <v>-2.4246458202732652E+16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-2.4246458202732652E+16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-101026909178052.72</v>
      </c>
      <c r="L6245" s="444">
        <f t="shared" ca="1" si="204"/>
        <v>-2.4347485111910704E+16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-2.4347485111910704E+16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-101447854632961.27</v>
      </c>
      <c r="L6246" s="444">
        <f t="shared" ca="1" si="204"/>
        <v>-2.4448932966543664E+16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-2.4448932966543664E+16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-101870554027265.27</v>
      </c>
      <c r="L6247" s="444">
        <f t="shared" ca="1" si="204"/>
        <v>-2.4550803520570928E+16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-2.4550803520570928E+16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-102295014669045.53</v>
      </c>
      <c r="L6248" s="444">
        <f t="shared" ca="1" si="204"/>
        <v>-2.4653098535239972E+16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-2.4653098535239972E+16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-102721243896833.22</v>
      </c>
      <c r="L6249" s="444">
        <f t="shared" ca="1" si="204"/>
        <v>-2.4755819779136804E+16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-2.4755819779136804E+16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-103149249079736.69</v>
      </c>
      <c r="L6250" s="444">
        <f t="shared" ca="1" si="204"/>
        <v>-2.485896902821654E+16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2026-06-09T10:25:45Z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